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seer-my.sharepoint.com/personal/diedre_downing_storyiq_com/Documents/D2I/Jan 2022 Improvemens/"/>
    </mc:Choice>
  </mc:AlternateContent>
  <xr:revisionPtr revIDLastSave="0" documentId="8_{4DB75790-17D5-469F-82A4-262B0D5F4AFB}" xr6:coauthVersionLast="47" xr6:coauthVersionMax="47" xr10:uidLastSave="{00000000-0000-0000-0000-000000000000}"/>
  <bookViews>
    <workbookView xWindow="-96" yWindow="-96" windowWidth="23232" windowHeight="12552" activeTab="1" xr2:uid="{3324E99E-8D5B-4E20-A169-6B2B7522C5E7}"/>
  </bookViews>
  <sheets>
    <sheet name="CheckPivots" sheetId="10" r:id="rId1"/>
    <sheet name="modified_original" sheetId="9" r:id="rId2"/>
    <sheet name="Original" sheetId="6" r:id="rId3"/>
    <sheet name="AirReg" sheetId="4" r:id="rId4"/>
    <sheet name="Employees" sheetId="2" r:id="rId5"/>
  </sheets>
  <definedNames>
    <definedName name="_xlnm._FilterDatabase" localSheetId="4" hidden="1">Employees!$A$1:$G$171</definedName>
    <definedName name="_xlnm._FilterDatabase" localSheetId="1" hidden="1">modified_original!$A$1:$Y$1158</definedName>
    <definedName name="_xlnm._FilterDatabase" localSheetId="2">Original!$A$1:$J$1158</definedName>
    <definedName name="ExternalData_1" localSheetId="3" hidden="1">AirReg!$A$1:$C$1581</definedName>
  </definedNames>
  <calcPr calcId="191029"/>
  <pivotCaches>
    <pivotCache cacheId="17" r:id="rId6"/>
    <pivotCache cacheId="57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061" i="9" l="1"/>
  <c r="X1145" i="9"/>
  <c r="G88" i="10"/>
  <c r="L85" i="10"/>
  <c r="M85" i="10" s="1"/>
  <c r="L86" i="10"/>
  <c r="M86" i="10" s="1"/>
  <c r="L84" i="10"/>
  <c r="L88" i="10" s="1"/>
  <c r="J85" i="10"/>
  <c r="K85" i="10" s="1"/>
  <c r="J86" i="10"/>
  <c r="J84" i="10"/>
  <c r="K84" i="10" s="1"/>
  <c r="I85" i="10"/>
  <c r="I86" i="10"/>
  <c r="I87" i="10"/>
  <c r="I84" i="10"/>
  <c r="V940" i="9"/>
  <c r="W940" i="9" s="1"/>
  <c r="X940" i="9" s="1"/>
  <c r="V899" i="9"/>
  <c r="W899" i="9" s="1"/>
  <c r="X899" i="9" s="1"/>
  <c r="V990" i="9"/>
  <c r="W990" i="9" s="1"/>
  <c r="X990" i="9" s="1"/>
  <c r="V1079" i="9"/>
  <c r="W1079" i="9" s="1"/>
  <c r="X1079" i="9" s="1"/>
  <c r="V1018" i="9"/>
  <c r="W1018" i="9" s="1"/>
  <c r="X1018" i="9" s="1"/>
  <c r="V1115" i="9"/>
  <c r="W1115" i="9" s="1"/>
  <c r="X1115" i="9" s="1"/>
  <c r="V1028" i="9"/>
  <c r="W1028" i="9" s="1"/>
  <c r="X1028" i="9" s="1"/>
  <c r="V232" i="9"/>
  <c r="W232" i="9" s="1"/>
  <c r="X232" i="9" s="1"/>
  <c r="V1134" i="9"/>
  <c r="W1134" i="9" s="1"/>
  <c r="X1134" i="9" s="1"/>
  <c r="V1148" i="9"/>
  <c r="W1148" i="9" s="1"/>
  <c r="X1148" i="9" s="1"/>
  <c r="V59" i="9"/>
  <c r="W59" i="9" s="1"/>
  <c r="X59" i="9" s="1"/>
  <c r="V1158" i="9"/>
  <c r="W1158" i="9" s="1"/>
  <c r="X1158" i="9" s="1"/>
  <c r="V1051" i="9"/>
  <c r="W1051" i="9" s="1"/>
  <c r="X1051" i="9" s="1"/>
  <c r="V995" i="9"/>
  <c r="W995" i="9" s="1"/>
  <c r="X995" i="9" s="1"/>
  <c r="V1011" i="9"/>
  <c r="W1011" i="9" s="1"/>
  <c r="X1011" i="9" s="1"/>
  <c r="V1061" i="9"/>
  <c r="W1061" i="9" s="1"/>
  <c r="V1146" i="9"/>
  <c r="W1146" i="9" s="1"/>
  <c r="X1146" i="9" s="1"/>
  <c r="V660" i="9"/>
  <c r="W660" i="9" s="1"/>
  <c r="X660" i="9" s="1"/>
  <c r="V1149" i="9"/>
  <c r="W1149" i="9" s="1"/>
  <c r="X1149" i="9" s="1"/>
  <c r="V1147" i="9"/>
  <c r="W1147" i="9" s="1"/>
  <c r="X1147" i="9" s="1"/>
  <c r="V993" i="9"/>
  <c r="W993" i="9" s="1"/>
  <c r="X993" i="9" s="1"/>
  <c r="V979" i="9"/>
  <c r="W979" i="9" s="1"/>
  <c r="X979" i="9" s="1"/>
  <c r="V1021" i="9"/>
  <c r="W1021" i="9" s="1"/>
  <c r="X1021" i="9" s="1"/>
  <c r="V418" i="9"/>
  <c r="W418" i="9" s="1"/>
  <c r="X418" i="9" s="1"/>
  <c r="V1002" i="9"/>
  <c r="W1002" i="9" s="1"/>
  <c r="X1002" i="9" s="1"/>
  <c r="V1117" i="9"/>
  <c r="W1117" i="9" s="1"/>
  <c r="X1117" i="9" s="1"/>
  <c r="V1112" i="9"/>
  <c r="W1112" i="9" s="1"/>
  <c r="X1112" i="9" s="1"/>
  <c r="V1144" i="9"/>
  <c r="W1144" i="9" s="1"/>
  <c r="X1144" i="9" s="1"/>
  <c r="V1140" i="9"/>
  <c r="W1140" i="9" s="1"/>
  <c r="X1140" i="9" s="1"/>
  <c r="V1121" i="9"/>
  <c r="W1121" i="9" s="1"/>
  <c r="X1121" i="9" s="1"/>
  <c r="V1132" i="9"/>
  <c r="W1132" i="9" s="1"/>
  <c r="X1132" i="9" s="1"/>
  <c r="V864" i="9"/>
  <c r="W864" i="9" s="1"/>
  <c r="X864" i="9" s="1"/>
  <c r="V972" i="9"/>
  <c r="W972" i="9" s="1"/>
  <c r="X972" i="9" s="1"/>
  <c r="V961" i="9"/>
  <c r="W961" i="9" s="1"/>
  <c r="X961" i="9" s="1"/>
  <c r="V453" i="9"/>
  <c r="W453" i="9" s="1"/>
  <c r="X453" i="9" s="1"/>
  <c r="V1157" i="9"/>
  <c r="W1157" i="9" s="1"/>
  <c r="X1157" i="9" s="1"/>
  <c r="V65" i="9"/>
  <c r="W65" i="9" s="1"/>
  <c r="X65" i="9" s="1"/>
  <c r="V1153" i="9"/>
  <c r="W1153" i="9" s="1"/>
  <c r="X1153" i="9" s="1"/>
  <c r="V580" i="9"/>
  <c r="W580" i="9" s="1"/>
  <c r="X580" i="9" s="1"/>
  <c r="V1090" i="9"/>
  <c r="W1090" i="9" s="1"/>
  <c r="X1090" i="9" s="1"/>
  <c r="V1143" i="9"/>
  <c r="W1143" i="9" s="1"/>
  <c r="X1143" i="9" s="1"/>
  <c r="V1142" i="9"/>
  <c r="W1142" i="9" s="1"/>
  <c r="X1142" i="9" s="1"/>
  <c r="V1136" i="9"/>
  <c r="W1136" i="9" s="1"/>
  <c r="X1136" i="9" s="1"/>
  <c r="V1156" i="9"/>
  <c r="W1156" i="9" s="1"/>
  <c r="X1156" i="9" s="1"/>
  <c r="V1106" i="9"/>
  <c r="W1106" i="9" s="1"/>
  <c r="X1106" i="9" s="1"/>
  <c r="V869" i="9"/>
  <c r="W869" i="9" s="1"/>
  <c r="X869" i="9" s="1"/>
  <c r="V1126" i="9"/>
  <c r="W1126" i="9" s="1"/>
  <c r="X1126" i="9" s="1"/>
  <c r="V807" i="9"/>
  <c r="W807" i="9" s="1"/>
  <c r="X807" i="9" s="1"/>
  <c r="V936" i="9"/>
  <c r="W936" i="9" s="1"/>
  <c r="X936" i="9" s="1"/>
  <c r="V967" i="9"/>
  <c r="W967" i="9" s="1"/>
  <c r="X967" i="9" s="1"/>
  <c r="V922" i="9"/>
  <c r="W922" i="9" s="1"/>
  <c r="X922" i="9" s="1"/>
  <c r="V822" i="9"/>
  <c r="W822" i="9" s="1"/>
  <c r="X822" i="9" s="1"/>
  <c r="V831" i="9"/>
  <c r="W831" i="9" s="1"/>
  <c r="X831" i="9" s="1"/>
  <c r="V1010" i="9"/>
  <c r="W1010" i="9" s="1"/>
  <c r="X1010" i="9" s="1"/>
  <c r="V810" i="9"/>
  <c r="W810" i="9" s="1"/>
  <c r="X810" i="9" s="1"/>
  <c r="V929" i="9"/>
  <c r="W929" i="9" s="1"/>
  <c r="X929" i="9" s="1"/>
  <c r="V406" i="9"/>
  <c r="W406" i="9" s="1"/>
  <c r="X406" i="9" s="1"/>
  <c r="V1060" i="9"/>
  <c r="W1060" i="9" s="1"/>
  <c r="X1060" i="9" s="1"/>
  <c r="V1111" i="9"/>
  <c r="W1111" i="9" s="1"/>
  <c r="X1111" i="9" s="1"/>
  <c r="V1137" i="9"/>
  <c r="W1137" i="9" s="1"/>
  <c r="X1137" i="9" s="1"/>
  <c r="V1145" i="9"/>
  <c r="W1145" i="9" s="1"/>
  <c r="V1097" i="9"/>
  <c r="W1097" i="9" s="1"/>
  <c r="X1097" i="9" s="1"/>
  <c r="V1108" i="9"/>
  <c r="W1108" i="9" s="1"/>
  <c r="X1108" i="9" s="1"/>
  <c r="V1122" i="9"/>
  <c r="W1122" i="9" s="1"/>
  <c r="X1122" i="9" s="1"/>
  <c r="V908" i="9"/>
  <c r="W908" i="9" s="1"/>
  <c r="X908" i="9" s="1"/>
  <c r="V877" i="9"/>
  <c r="W877" i="9" s="1"/>
  <c r="X877" i="9" s="1"/>
  <c r="V1025" i="9"/>
  <c r="W1025" i="9" s="1"/>
  <c r="X1025" i="9" s="1"/>
  <c r="V930" i="9"/>
  <c r="W930" i="9" s="1"/>
  <c r="X930" i="9" s="1"/>
  <c r="V563" i="9"/>
  <c r="W563" i="9" s="1"/>
  <c r="X563" i="9" s="1"/>
  <c r="V886" i="9"/>
  <c r="W886" i="9" s="1"/>
  <c r="X886" i="9" s="1"/>
  <c r="V1067" i="9"/>
  <c r="W1067" i="9" s="1"/>
  <c r="X1067" i="9" s="1"/>
  <c r="V958" i="9"/>
  <c r="W958" i="9" s="1"/>
  <c r="X958" i="9" s="1"/>
  <c r="V1059" i="9"/>
  <c r="W1059" i="9" s="1"/>
  <c r="X1059" i="9" s="1"/>
  <c r="V1058" i="9"/>
  <c r="W1058" i="9" s="1"/>
  <c r="X1058" i="9" s="1"/>
  <c r="V1022" i="9"/>
  <c r="W1022" i="9" s="1"/>
  <c r="X1022" i="9" s="1"/>
  <c r="V629" i="9"/>
  <c r="W629" i="9" s="1"/>
  <c r="X629" i="9" s="1"/>
  <c r="V1125" i="9"/>
  <c r="W1125" i="9" s="1"/>
  <c r="X1125" i="9" s="1"/>
  <c r="V1037" i="9"/>
  <c r="W1037" i="9" s="1"/>
  <c r="X1037" i="9" s="1"/>
  <c r="V1089" i="9"/>
  <c r="W1089" i="9" s="1"/>
  <c r="X1089" i="9" s="1"/>
  <c r="V1088" i="9"/>
  <c r="W1088" i="9" s="1"/>
  <c r="X1088" i="9" s="1"/>
  <c r="V1087" i="9"/>
  <c r="W1087" i="9" s="1"/>
  <c r="X1087" i="9" s="1"/>
  <c r="V1075" i="9"/>
  <c r="W1075" i="9" s="1"/>
  <c r="X1075" i="9" s="1"/>
  <c r="V1110" i="9"/>
  <c r="W1110" i="9" s="1"/>
  <c r="X1110" i="9" s="1"/>
  <c r="V1152" i="9"/>
  <c r="W1152" i="9" s="1"/>
  <c r="X1152" i="9" s="1"/>
  <c r="V1116" i="9"/>
  <c r="W1116" i="9" s="1"/>
  <c r="X1116" i="9" s="1"/>
  <c r="V1065" i="9"/>
  <c r="W1065" i="9" s="1"/>
  <c r="X1065" i="9" s="1"/>
  <c r="V909" i="9"/>
  <c r="W909" i="9" s="1"/>
  <c r="X909" i="9" s="1"/>
  <c r="V823" i="9"/>
  <c r="W823" i="9" s="1"/>
  <c r="X823" i="9" s="1"/>
  <c r="V946" i="9"/>
  <c r="W946" i="9" s="1"/>
  <c r="X946" i="9" s="1"/>
  <c r="V707" i="9"/>
  <c r="W707" i="9" s="1"/>
  <c r="X707" i="9" s="1"/>
  <c r="V768" i="9"/>
  <c r="W768" i="9" s="1"/>
  <c r="X768" i="9" s="1"/>
  <c r="V698" i="9"/>
  <c r="W698" i="9" s="1"/>
  <c r="X698" i="9" s="1"/>
  <c r="V1102" i="9"/>
  <c r="W1102" i="9" s="1"/>
  <c r="X1102" i="9" s="1"/>
  <c r="V1091" i="9"/>
  <c r="W1091" i="9" s="1"/>
  <c r="X1091" i="9" s="1"/>
  <c r="V951" i="9"/>
  <c r="W951" i="9" s="1"/>
  <c r="X951" i="9" s="1"/>
  <c r="V991" i="9"/>
  <c r="W991" i="9" s="1"/>
  <c r="X991" i="9" s="1"/>
  <c r="V223" i="9"/>
  <c r="W223" i="9" s="1"/>
  <c r="X223" i="9" s="1"/>
  <c r="V409" i="9"/>
  <c r="W409" i="9" s="1"/>
  <c r="X409" i="9" s="1"/>
  <c r="V1034" i="9"/>
  <c r="W1034" i="9" s="1"/>
  <c r="X1034" i="9" s="1"/>
  <c r="V1068" i="9"/>
  <c r="W1068" i="9" s="1"/>
  <c r="X1068" i="9" s="1"/>
  <c r="V1119" i="9"/>
  <c r="W1119" i="9" s="1"/>
  <c r="X1119" i="9" s="1"/>
  <c r="V1086" i="9"/>
  <c r="W1086" i="9" s="1"/>
  <c r="X1086" i="9" s="1"/>
  <c r="V855" i="9"/>
  <c r="W855" i="9" s="1"/>
  <c r="X855" i="9" s="1"/>
  <c r="V962" i="9"/>
  <c r="W962" i="9" s="1"/>
  <c r="X962" i="9" s="1"/>
  <c r="V816" i="9"/>
  <c r="W816" i="9" s="1"/>
  <c r="X816" i="9" s="1"/>
  <c r="V963" i="9"/>
  <c r="W963" i="9" s="1"/>
  <c r="X963" i="9" s="1"/>
  <c r="V1133" i="9"/>
  <c r="W1133" i="9" s="1"/>
  <c r="X1133" i="9" s="1"/>
  <c r="V1092" i="9"/>
  <c r="W1092" i="9" s="1"/>
  <c r="X1092" i="9" s="1"/>
  <c r="V1150" i="9"/>
  <c r="W1150" i="9" s="1"/>
  <c r="X1150" i="9" s="1"/>
  <c r="V631" i="9"/>
  <c r="W631" i="9" s="1"/>
  <c r="X631" i="9" s="1"/>
  <c r="V1020" i="9"/>
  <c r="W1020" i="9" s="1"/>
  <c r="X1020" i="9" s="1"/>
  <c r="V625" i="9"/>
  <c r="W625" i="9" s="1"/>
  <c r="X625" i="9" s="1"/>
  <c r="V1074" i="9"/>
  <c r="W1074" i="9" s="1"/>
  <c r="X1074" i="9" s="1"/>
  <c r="V845" i="9"/>
  <c r="W845" i="9" s="1"/>
  <c r="X845" i="9" s="1"/>
  <c r="V868" i="9"/>
  <c r="W868" i="9" s="1"/>
  <c r="X868" i="9" s="1"/>
  <c r="V863" i="9"/>
  <c r="W863" i="9" s="1"/>
  <c r="X863" i="9" s="1"/>
  <c r="V927" i="9"/>
  <c r="W927" i="9" s="1"/>
  <c r="X927" i="9" s="1"/>
  <c r="V897" i="9"/>
  <c r="W897" i="9" s="1"/>
  <c r="X897" i="9" s="1"/>
  <c r="V742" i="9"/>
  <c r="W742" i="9" s="1"/>
  <c r="X742" i="9" s="1"/>
  <c r="V1046" i="9"/>
  <c r="W1046" i="9" s="1"/>
  <c r="X1046" i="9" s="1"/>
  <c r="V808" i="9"/>
  <c r="W808" i="9" s="1"/>
  <c r="X808" i="9" s="1"/>
  <c r="V857" i="9"/>
  <c r="W857" i="9" s="1"/>
  <c r="X857" i="9" s="1"/>
  <c r="V791" i="9"/>
  <c r="W791" i="9" s="1"/>
  <c r="X791" i="9" s="1"/>
  <c r="V1080" i="9"/>
  <c r="W1080" i="9" s="1"/>
  <c r="X1080" i="9" s="1"/>
  <c r="V1129" i="9"/>
  <c r="W1129" i="9" s="1"/>
  <c r="X1129" i="9" s="1"/>
  <c r="V1073" i="9"/>
  <c r="W1073" i="9" s="1"/>
  <c r="X1073" i="9" s="1"/>
  <c r="V287" i="9"/>
  <c r="W287" i="9" s="1"/>
  <c r="X287" i="9" s="1"/>
  <c r="V943" i="9"/>
  <c r="W943" i="9" s="1"/>
  <c r="X943" i="9" s="1"/>
  <c r="V934" i="9"/>
  <c r="W934" i="9" s="1"/>
  <c r="X934" i="9" s="1"/>
  <c r="V1057" i="9"/>
  <c r="W1057" i="9" s="1"/>
  <c r="X1057" i="9" s="1"/>
  <c r="V1052" i="9"/>
  <c r="W1052" i="9" s="1"/>
  <c r="X1052" i="9" s="1"/>
  <c r="V1077" i="9"/>
  <c r="W1077" i="9" s="1"/>
  <c r="X1077" i="9" s="1"/>
  <c r="V1127" i="9"/>
  <c r="W1127" i="9" s="1"/>
  <c r="X1127" i="9" s="1"/>
  <c r="V1151" i="9"/>
  <c r="W1151" i="9" s="1"/>
  <c r="X1151" i="9" s="1"/>
  <c r="V1130" i="9"/>
  <c r="W1130" i="9" s="1"/>
  <c r="X1130" i="9" s="1"/>
  <c r="V1094" i="9"/>
  <c r="W1094" i="9" s="1"/>
  <c r="X1094" i="9" s="1"/>
  <c r="V1135" i="9"/>
  <c r="W1135" i="9" s="1"/>
  <c r="X1135" i="9" s="1"/>
  <c r="V892" i="9"/>
  <c r="W892" i="9" s="1"/>
  <c r="X892" i="9" s="1"/>
  <c r="V830" i="9"/>
  <c r="W830" i="9" s="1"/>
  <c r="X830" i="9" s="1"/>
  <c r="V1081" i="9"/>
  <c r="W1081" i="9" s="1"/>
  <c r="X1081" i="9" s="1"/>
  <c r="V468" i="9"/>
  <c r="W468" i="9" s="1"/>
  <c r="X468" i="9" s="1"/>
  <c r="V910" i="9"/>
  <c r="W910" i="9" s="1"/>
  <c r="X910" i="9" s="1"/>
  <c r="V134" i="9"/>
  <c r="W134" i="9" s="1"/>
  <c r="X134" i="9" s="1"/>
  <c r="V1042" i="9"/>
  <c r="W1042" i="9" s="1"/>
  <c r="X1042" i="9" s="1"/>
  <c r="V1035" i="9"/>
  <c r="W1035" i="9" s="1"/>
  <c r="X1035" i="9" s="1"/>
  <c r="V1085" i="9"/>
  <c r="W1085" i="9" s="1"/>
  <c r="X1085" i="9" s="1"/>
  <c r="V1093" i="9"/>
  <c r="W1093" i="9" s="1"/>
  <c r="X1093" i="9" s="1"/>
  <c r="V1139" i="9"/>
  <c r="W1139" i="9" s="1"/>
  <c r="X1139" i="9" s="1"/>
  <c r="V1138" i="9"/>
  <c r="W1138" i="9" s="1"/>
  <c r="X1138" i="9" s="1"/>
  <c r="V1069" i="9"/>
  <c r="W1069" i="9" s="1"/>
  <c r="X1069" i="9" s="1"/>
  <c r="V1100" i="9"/>
  <c r="W1100" i="9" s="1"/>
  <c r="X1100" i="9" s="1"/>
  <c r="V1007" i="9"/>
  <c r="W1007" i="9" s="1"/>
  <c r="X1007" i="9" s="1"/>
  <c r="V1043" i="9"/>
  <c r="W1043" i="9" s="1"/>
  <c r="X1043" i="9" s="1"/>
  <c r="V871" i="9"/>
  <c r="W871" i="9" s="1"/>
  <c r="X871" i="9" s="1"/>
  <c r="V960" i="9"/>
  <c r="W960" i="9" s="1"/>
  <c r="X960" i="9" s="1"/>
  <c r="V1036" i="9"/>
  <c r="W1036" i="9" s="1"/>
  <c r="X1036" i="9" s="1"/>
  <c r="V976" i="9"/>
  <c r="W976" i="9" s="1"/>
  <c r="X976" i="9" s="1"/>
  <c r="V914" i="9"/>
  <c r="W914" i="9" s="1"/>
  <c r="X914" i="9" s="1"/>
  <c r="V489" i="9"/>
  <c r="W489" i="9" s="1"/>
  <c r="X489" i="9" s="1"/>
  <c r="V893" i="9"/>
  <c r="W893" i="9" s="1"/>
  <c r="X893" i="9" s="1"/>
  <c r="V1109" i="9"/>
  <c r="W1109" i="9" s="1"/>
  <c r="X1109" i="9" s="1"/>
  <c r="V1105" i="9"/>
  <c r="W1105" i="9" s="1"/>
  <c r="X1105" i="9" s="1"/>
  <c r="V792" i="9"/>
  <c r="W792" i="9" s="1"/>
  <c r="X792" i="9" s="1"/>
  <c r="V755" i="9"/>
  <c r="W755" i="9" s="1"/>
  <c r="X755" i="9" s="1"/>
  <c r="V504" i="9"/>
  <c r="W504" i="9" s="1"/>
  <c r="X504" i="9" s="1"/>
  <c r="V1032" i="9"/>
  <c r="W1032" i="9" s="1"/>
  <c r="X1032" i="9" s="1"/>
  <c r="V1047" i="9"/>
  <c r="W1047" i="9" s="1"/>
  <c r="X1047" i="9" s="1"/>
  <c r="V1114" i="9"/>
  <c r="W1114" i="9" s="1"/>
  <c r="X1114" i="9" s="1"/>
  <c r="V1014" i="9"/>
  <c r="W1014" i="9" s="1"/>
  <c r="X1014" i="9" s="1"/>
  <c r="V996" i="9"/>
  <c r="W996" i="9" s="1"/>
  <c r="X996" i="9" s="1"/>
  <c r="V691" i="9"/>
  <c r="W691" i="9" s="1"/>
  <c r="X691" i="9" s="1"/>
  <c r="V670" i="9"/>
  <c r="W670" i="9" s="1"/>
  <c r="X670" i="9" s="1"/>
  <c r="V697" i="9"/>
  <c r="W697" i="9" s="1"/>
  <c r="X697" i="9" s="1"/>
  <c r="V900" i="9"/>
  <c r="W900" i="9" s="1"/>
  <c r="X900" i="9" s="1"/>
  <c r="V880" i="9"/>
  <c r="W880" i="9" s="1"/>
  <c r="X880" i="9" s="1"/>
  <c r="V992" i="9"/>
  <c r="W992" i="9" s="1"/>
  <c r="X992" i="9" s="1"/>
  <c r="V1082" i="9"/>
  <c r="W1082" i="9" s="1"/>
  <c r="X1082" i="9" s="1"/>
  <c r="V1000" i="9"/>
  <c r="W1000" i="9" s="1"/>
  <c r="X1000" i="9" s="1"/>
  <c r="V1006" i="9"/>
  <c r="W1006" i="9" s="1"/>
  <c r="X1006" i="9" s="1"/>
  <c r="V1027" i="9"/>
  <c r="W1027" i="9" s="1"/>
  <c r="X1027" i="9" s="1"/>
  <c r="V1045" i="9"/>
  <c r="W1045" i="9" s="1"/>
  <c r="X1045" i="9" s="1"/>
  <c r="V977" i="9"/>
  <c r="W977" i="9" s="1"/>
  <c r="X977" i="9" s="1"/>
  <c r="V1049" i="9"/>
  <c r="W1049" i="9" s="1"/>
  <c r="X1049" i="9" s="1"/>
  <c r="V969" i="9"/>
  <c r="W969" i="9" s="1"/>
  <c r="X969" i="9" s="1"/>
  <c r="V1056" i="9"/>
  <c r="W1056" i="9" s="1"/>
  <c r="X1056" i="9" s="1"/>
  <c r="V538" i="9"/>
  <c r="W538" i="9" s="1"/>
  <c r="X538" i="9" s="1"/>
  <c r="V917" i="9"/>
  <c r="W917" i="9" s="1"/>
  <c r="X917" i="9" s="1"/>
  <c r="V1008" i="9"/>
  <c r="W1008" i="9" s="1"/>
  <c r="X1008" i="9" s="1"/>
  <c r="V970" i="9"/>
  <c r="W970" i="9" s="1"/>
  <c r="X970" i="9" s="1"/>
  <c r="V1044" i="9"/>
  <c r="W1044" i="9" s="1"/>
  <c r="X1044" i="9" s="1"/>
  <c r="V1104" i="9"/>
  <c r="W1104" i="9" s="1"/>
  <c r="X1104" i="9" s="1"/>
  <c r="V1107" i="9"/>
  <c r="W1107" i="9" s="1"/>
  <c r="X1107" i="9" s="1"/>
  <c r="V851" i="9"/>
  <c r="W851" i="9" s="1"/>
  <c r="X851" i="9" s="1"/>
  <c r="V852" i="9"/>
  <c r="W852" i="9" s="1"/>
  <c r="X852" i="9" s="1"/>
  <c r="V916" i="9"/>
  <c r="W916" i="9" s="1"/>
  <c r="X916" i="9" s="1"/>
  <c r="V999" i="9"/>
  <c r="W999" i="9" s="1"/>
  <c r="X999" i="9" s="1"/>
  <c r="V997" i="9"/>
  <c r="W997" i="9" s="1"/>
  <c r="X997" i="9" s="1"/>
  <c r="V889" i="9"/>
  <c r="W889" i="9" s="1"/>
  <c r="X889" i="9" s="1"/>
  <c r="V983" i="9"/>
  <c r="W983" i="9" s="1"/>
  <c r="X983" i="9" s="1"/>
  <c r="V1064" i="9"/>
  <c r="W1064" i="9" s="1"/>
  <c r="X1064" i="9" s="1"/>
  <c r="V974" i="9"/>
  <c r="W974" i="9" s="1"/>
  <c r="X974" i="9" s="1"/>
  <c r="V1040" i="9"/>
  <c r="W1040" i="9" s="1"/>
  <c r="X1040" i="9" s="1"/>
  <c r="V985" i="9"/>
  <c r="W985" i="9" s="1"/>
  <c r="X985" i="9" s="1"/>
  <c r="V944" i="9"/>
  <c r="W944" i="9" s="1"/>
  <c r="X944" i="9" s="1"/>
  <c r="V1062" i="9"/>
  <c r="W1062" i="9" s="1"/>
  <c r="X1062" i="9" s="1"/>
  <c r="V1066" i="9"/>
  <c r="W1066" i="9" s="1"/>
  <c r="X1066" i="9" s="1"/>
  <c r="V1118" i="9"/>
  <c r="W1118" i="9" s="1"/>
  <c r="X1118" i="9" s="1"/>
  <c r="V955" i="9"/>
  <c r="W955" i="9" s="1"/>
  <c r="X955" i="9" s="1"/>
  <c r="V903" i="9"/>
  <c r="W903" i="9" s="1"/>
  <c r="X903" i="9" s="1"/>
  <c r="V989" i="9"/>
  <c r="W989" i="9" s="1"/>
  <c r="X989" i="9" s="1"/>
  <c r="V1099" i="9"/>
  <c r="W1099" i="9" s="1"/>
  <c r="X1099" i="9" s="1"/>
  <c r="V339" i="9"/>
  <c r="W339" i="9" s="1"/>
  <c r="X339" i="9" s="1"/>
  <c r="V1053" i="9"/>
  <c r="W1053" i="9" s="1"/>
  <c r="X1053" i="9" s="1"/>
  <c r="V1070" i="9"/>
  <c r="W1070" i="9" s="1"/>
  <c r="X1070" i="9" s="1"/>
  <c r="V1041" i="9"/>
  <c r="W1041" i="9" s="1"/>
  <c r="X1041" i="9" s="1"/>
  <c r="V994" i="9"/>
  <c r="W994" i="9" s="1"/>
  <c r="X994" i="9" s="1"/>
  <c r="V1141" i="9"/>
  <c r="W1141" i="9" s="1"/>
  <c r="X1141" i="9" s="1"/>
  <c r="V1012" i="9"/>
  <c r="W1012" i="9" s="1"/>
  <c r="X1012" i="9" s="1"/>
  <c r="V1096" i="9"/>
  <c r="W1096" i="9" s="1"/>
  <c r="X1096" i="9" s="1"/>
  <c r="V1054" i="9"/>
  <c r="W1054" i="9" s="1"/>
  <c r="X1054" i="9" s="1"/>
  <c r="V1076" i="9"/>
  <c r="W1076" i="9" s="1"/>
  <c r="X1076" i="9" s="1"/>
  <c r="V1113" i="9"/>
  <c r="W1113" i="9" s="1"/>
  <c r="X1113" i="9" s="1"/>
  <c r="V818" i="9"/>
  <c r="W818" i="9" s="1"/>
  <c r="X818" i="9" s="1"/>
  <c r="V735" i="9"/>
  <c r="W735" i="9" s="1"/>
  <c r="X735" i="9" s="1"/>
  <c r="V503" i="9"/>
  <c r="W503" i="9" s="1"/>
  <c r="X503" i="9" s="1"/>
  <c r="V1001" i="9"/>
  <c r="W1001" i="9" s="1"/>
  <c r="X1001" i="9" s="1"/>
  <c r="V904" i="9"/>
  <c r="W904" i="9" s="1"/>
  <c r="X904" i="9" s="1"/>
  <c r="V913" i="9"/>
  <c r="W913" i="9" s="1"/>
  <c r="X913" i="9" s="1"/>
  <c r="V875" i="9"/>
  <c r="W875" i="9" s="1"/>
  <c r="X875" i="9" s="1"/>
  <c r="V1055" i="9"/>
  <c r="W1055" i="9" s="1"/>
  <c r="X1055" i="9" s="1"/>
  <c r="V1026" i="9"/>
  <c r="W1026" i="9" s="1"/>
  <c r="X1026" i="9" s="1"/>
  <c r="V1005" i="9"/>
  <c r="W1005" i="9" s="1"/>
  <c r="X1005" i="9" s="1"/>
  <c r="V775" i="9"/>
  <c r="W775" i="9" s="1"/>
  <c r="X775" i="9" s="1"/>
  <c r="V484" i="9"/>
  <c r="W484" i="9" s="1"/>
  <c r="X484" i="9" s="1"/>
  <c r="V828" i="9"/>
  <c r="W828" i="9" s="1"/>
  <c r="X828" i="9" s="1"/>
  <c r="V1095" i="9"/>
  <c r="W1095" i="9" s="1"/>
  <c r="X1095" i="9" s="1"/>
  <c r="V1029" i="9"/>
  <c r="W1029" i="9" s="1"/>
  <c r="X1029" i="9" s="1"/>
  <c r="V937" i="9"/>
  <c r="W937" i="9" s="1"/>
  <c r="X937" i="9" s="1"/>
  <c r="V1004" i="9"/>
  <c r="W1004" i="9" s="1"/>
  <c r="X1004" i="9" s="1"/>
  <c r="V1050" i="9"/>
  <c r="W1050" i="9" s="1"/>
  <c r="X1050" i="9" s="1"/>
  <c r="V952" i="9"/>
  <c r="W952" i="9" s="1"/>
  <c r="X952" i="9" s="1"/>
  <c r="V763" i="9"/>
  <c r="W763" i="9" s="1"/>
  <c r="X763" i="9" s="1"/>
  <c r="V745" i="9"/>
  <c r="W745" i="9" s="1"/>
  <c r="X745" i="9" s="1"/>
  <c r="V1016" i="9"/>
  <c r="W1016" i="9" s="1"/>
  <c r="X1016" i="9" s="1"/>
  <c r="V721" i="9"/>
  <c r="W721" i="9" s="1"/>
  <c r="X721" i="9" s="1"/>
  <c r="V684" i="9"/>
  <c r="W684" i="9" s="1"/>
  <c r="X684" i="9" s="1"/>
  <c r="V968" i="9"/>
  <c r="W968" i="9" s="1"/>
  <c r="X968" i="9" s="1"/>
  <c r="V945" i="9"/>
  <c r="W945" i="9" s="1"/>
  <c r="X945" i="9" s="1"/>
  <c r="V661" i="9"/>
  <c r="W661" i="9" s="1"/>
  <c r="X661" i="9" s="1"/>
  <c r="V1024" i="9"/>
  <c r="W1024" i="9" s="1"/>
  <c r="X1024" i="9" s="1"/>
  <c r="V583" i="9"/>
  <c r="W583" i="9" s="1"/>
  <c r="X583" i="9" s="1"/>
  <c r="V541" i="9"/>
  <c r="W541" i="9" s="1"/>
  <c r="X541" i="9" s="1"/>
  <c r="V421" i="9"/>
  <c r="W421" i="9" s="1"/>
  <c r="X421" i="9" s="1"/>
  <c r="V174" i="9"/>
  <c r="W174" i="9" s="1"/>
  <c r="X174" i="9" s="1"/>
  <c r="V953" i="9"/>
  <c r="W953" i="9" s="1"/>
  <c r="X953" i="9" s="1"/>
  <c r="V37" i="9"/>
  <c r="W37" i="9" s="1"/>
  <c r="X37" i="9" s="1"/>
  <c r="V708" i="9"/>
  <c r="W708" i="9" s="1"/>
  <c r="X708" i="9" s="1"/>
  <c r="V978" i="9"/>
  <c r="W978" i="9" s="1"/>
  <c r="X978" i="9" s="1"/>
  <c r="V884" i="9"/>
  <c r="W884" i="9" s="1"/>
  <c r="X884" i="9" s="1"/>
  <c r="V690" i="9"/>
  <c r="W690" i="9" s="1"/>
  <c r="X690" i="9" s="1"/>
  <c r="V800" i="9"/>
  <c r="W800" i="9" s="1"/>
  <c r="X800" i="9" s="1"/>
  <c r="V665" i="9"/>
  <c r="W665" i="9" s="1"/>
  <c r="X665" i="9" s="1"/>
  <c r="V667" i="9"/>
  <c r="W667" i="9" s="1"/>
  <c r="X667" i="9" s="1"/>
  <c r="V928" i="9"/>
  <c r="W928" i="9" s="1"/>
  <c r="X928" i="9" s="1"/>
  <c r="V616" i="9"/>
  <c r="W616" i="9" s="1"/>
  <c r="X616" i="9" s="1"/>
  <c r="V604" i="9"/>
  <c r="W604" i="9" s="1"/>
  <c r="X604" i="9" s="1"/>
  <c r="V1038" i="9"/>
  <c r="W1038" i="9" s="1"/>
  <c r="X1038" i="9" s="1"/>
  <c r="V982" i="9"/>
  <c r="W982" i="9" s="1"/>
  <c r="X982" i="9" s="1"/>
  <c r="V1030" i="9"/>
  <c r="W1030" i="9" s="1"/>
  <c r="X1030" i="9" s="1"/>
  <c r="V957" i="9"/>
  <c r="W957" i="9" s="1"/>
  <c r="X957" i="9" s="1"/>
  <c r="V754" i="9"/>
  <c r="W754" i="9" s="1"/>
  <c r="X754" i="9" s="1"/>
  <c r="V596" i="9"/>
  <c r="W596" i="9" s="1"/>
  <c r="X596" i="9" s="1"/>
  <c r="V711" i="9"/>
  <c r="W711" i="9" s="1"/>
  <c r="X711" i="9" s="1"/>
  <c r="V959" i="9"/>
  <c r="W959" i="9" s="1"/>
  <c r="X959" i="9" s="1"/>
  <c r="V941" i="9"/>
  <c r="W941" i="9" s="1"/>
  <c r="X941" i="9" s="1"/>
  <c r="V948" i="9"/>
  <c r="W948" i="9" s="1"/>
  <c r="X948" i="9" s="1"/>
  <c r="V988" i="9"/>
  <c r="W988" i="9" s="1"/>
  <c r="X988" i="9" s="1"/>
  <c r="V923" i="9"/>
  <c r="W923" i="9" s="1"/>
  <c r="X923" i="9" s="1"/>
  <c r="V837" i="9"/>
  <c r="W837" i="9" s="1"/>
  <c r="X837" i="9" s="1"/>
  <c r="V964" i="9"/>
  <c r="W964" i="9" s="1"/>
  <c r="X964" i="9" s="1"/>
  <c r="V939" i="9"/>
  <c r="W939" i="9" s="1"/>
  <c r="X939" i="9" s="1"/>
  <c r="V762" i="9"/>
  <c r="W762" i="9" s="1"/>
  <c r="X762" i="9" s="1"/>
  <c r="V949" i="9"/>
  <c r="W949" i="9" s="1"/>
  <c r="X949" i="9" s="1"/>
  <c r="V980" i="9"/>
  <c r="W980" i="9" s="1"/>
  <c r="X980" i="9" s="1"/>
  <c r="V759" i="9"/>
  <c r="W759" i="9" s="1"/>
  <c r="X759" i="9" s="1"/>
  <c r="V752" i="9"/>
  <c r="W752" i="9" s="1"/>
  <c r="X752" i="9" s="1"/>
  <c r="V987" i="9"/>
  <c r="W987" i="9" s="1"/>
  <c r="X987" i="9" s="1"/>
  <c r="V1083" i="9"/>
  <c r="W1083" i="9" s="1"/>
  <c r="X1083" i="9" s="1"/>
  <c r="V956" i="9"/>
  <c r="W956" i="9" s="1"/>
  <c r="X956" i="9" s="1"/>
  <c r="V748" i="9"/>
  <c r="W748" i="9" s="1"/>
  <c r="X748" i="9" s="1"/>
  <c r="V984" i="9"/>
  <c r="W984" i="9" s="1"/>
  <c r="X984" i="9" s="1"/>
  <c r="V912" i="9"/>
  <c r="W912" i="9" s="1"/>
  <c r="X912" i="9" s="1"/>
  <c r="V1039" i="9"/>
  <c r="W1039" i="9" s="1"/>
  <c r="X1039" i="9" s="1"/>
  <c r="V998" i="9"/>
  <c r="W998" i="9" s="1"/>
  <c r="X998" i="9" s="1"/>
  <c r="V902" i="9"/>
  <c r="W902" i="9" s="1"/>
  <c r="X902" i="9" s="1"/>
  <c r="V933" i="9"/>
  <c r="W933" i="9" s="1"/>
  <c r="X933" i="9" s="1"/>
  <c r="V887" i="9"/>
  <c r="W887" i="9" s="1"/>
  <c r="X887" i="9" s="1"/>
  <c r="V795" i="9"/>
  <c r="W795" i="9" s="1"/>
  <c r="X795" i="9" s="1"/>
  <c r="V804" i="9"/>
  <c r="W804" i="9" s="1"/>
  <c r="X804" i="9" s="1"/>
  <c r="V870" i="9"/>
  <c r="W870" i="9" s="1"/>
  <c r="X870" i="9" s="1"/>
  <c r="V820" i="9"/>
  <c r="W820" i="9" s="1"/>
  <c r="X820" i="9" s="1"/>
  <c r="V920" i="9"/>
  <c r="W920" i="9" s="1"/>
  <c r="X920" i="9" s="1"/>
  <c r="V921" i="9"/>
  <c r="W921" i="9" s="1"/>
  <c r="X921" i="9" s="1"/>
  <c r="V860" i="9"/>
  <c r="W860" i="9" s="1"/>
  <c r="X860" i="9" s="1"/>
  <c r="V815" i="9"/>
  <c r="W815" i="9" s="1"/>
  <c r="X815" i="9" s="1"/>
  <c r="V814" i="9"/>
  <c r="W814" i="9" s="1"/>
  <c r="X814" i="9" s="1"/>
  <c r="V766" i="9"/>
  <c r="W766" i="9" s="1"/>
  <c r="X766" i="9" s="1"/>
  <c r="V701" i="9"/>
  <c r="W701" i="9" s="1"/>
  <c r="X701" i="9" s="1"/>
  <c r="V649" i="9"/>
  <c r="W649" i="9" s="1"/>
  <c r="X649" i="9" s="1"/>
  <c r="V729" i="9"/>
  <c r="W729" i="9" s="1"/>
  <c r="X729" i="9" s="1"/>
  <c r="V966" i="9"/>
  <c r="W966" i="9" s="1"/>
  <c r="X966" i="9" s="1"/>
  <c r="V825" i="9"/>
  <c r="W825" i="9" s="1"/>
  <c r="X825" i="9" s="1"/>
  <c r="V797" i="9"/>
  <c r="W797" i="9" s="1"/>
  <c r="X797" i="9" s="1"/>
  <c r="V696" i="9"/>
  <c r="W696" i="9" s="1"/>
  <c r="X696" i="9" s="1"/>
  <c r="V772" i="9"/>
  <c r="W772" i="9" s="1"/>
  <c r="X772" i="9" s="1"/>
  <c r="V876" i="9"/>
  <c r="W876" i="9" s="1"/>
  <c r="X876" i="9" s="1"/>
  <c r="V840" i="9"/>
  <c r="W840" i="9" s="1"/>
  <c r="X840" i="9" s="1"/>
  <c r="V1019" i="9"/>
  <c r="W1019" i="9" s="1"/>
  <c r="X1019" i="9" s="1"/>
  <c r="V971" i="9"/>
  <c r="W971" i="9" s="1"/>
  <c r="X971" i="9" s="1"/>
  <c r="V712" i="9"/>
  <c r="W712" i="9" s="1"/>
  <c r="X712" i="9" s="1"/>
  <c r="V767" i="9"/>
  <c r="W767" i="9" s="1"/>
  <c r="X767" i="9" s="1"/>
  <c r="V548" i="9"/>
  <c r="W548" i="9" s="1"/>
  <c r="X548" i="9" s="1"/>
  <c r="V809" i="9"/>
  <c r="W809" i="9" s="1"/>
  <c r="X809" i="9" s="1"/>
  <c r="V954" i="9"/>
  <c r="W954" i="9" s="1"/>
  <c r="X954" i="9" s="1"/>
  <c r="V858" i="9"/>
  <c r="W858" i="9" s="1"/>
  <c r="X858" i="9" s="1"/>
  <c r="V850" i="9"/>
  <c r="W850" i="9" s="1"/>
  <c r="X850" i="9" s="1"/>
  <c r="V1033" i="9"/>
  <c r="W1033" i="9" s="1"/>
  <c r="X1033" i="9" s="1"/>
  <c r="V911" i="9"/>
  <c r="W911" i="9" s="1"/>
  <c r="X911" i="9" s="1"/>
  <c r="V907" i="9"/>
  <c r="W907" i="9" s="1"/>
  <c r="X907" i="9" s="1"/>
  <c r="V757" i="9"/>
  <c r="W757" i="9" s="1"/>
  <c r="X757" i="9" s="1"/>
  <c r="V734" i="9"/>
  <c r="W734" i="9" s="1"/>
  <c r="X734" i="9" s="1"/>
  <c r="V362" i="9"/>
  <c r="W362" i="9" s="1"/>
  <c r="X362" i="9" s="1"/>
  <c r="V769" i="9"/>
  <c r="W769" i="9" s="1"/>
  <c r="X769" i="9" s="1"/>
  <c r="V853" i="9"/>
  <c r="W853" i="9" s="1"/>
  <c r="X853" i="9" s="1"/>
  <c r="V695" i="9"/>
  <c r="W695" i="9" s="1"/>
  <c r="X695" i="9" s="1"/>
  <c r="V839" i="9"/>
  <c r="W839" i="9" s="1"/>
  <c r="X839" i="9" s="1"/>
  <c r="V906" i="9"/>
  <c r="W906" i="9" s="1"/>
  <c r="X906" i="9" s="1"/>
  <c r="V901" i="9"/>
  <c r="W901" i="9" s="1"/>
  <c r="X901" i="9" s="1"/>
  <c r="V812" i="9"/>
  <c r="W812" i="9" s="1"/>
  <c r="X812" i="9" s="1"/>
  <c r="V778" i="9"/>
  <c r="W778" i="9" s="1"/>
  <c r="X778" i="9" s="1"/>
  <c r="V638" i="9"/>
  <c r="W638" i="9" s="1"/>
  <c r="X638" i="9" s="1"/>
  <c r="V627" i="9"/>
  <c r="W627" i="9" s="1"/>
  <c r="X627" i="9" s="1"/>
  <c r="V703" i="9"/>
  <c r="W703" i="9" s="1"/>
  <c r="X703" i="9" s="1"/>
  <c r="V718" i="9"/>
  <c r="W718" i="9" s="1"/>
  <c r="X718" i="9" s="1"/>
  <c r="V677" i="9"/>
  <c r="W677" i="9" s="1"/>
  <c r="X677" i="9" s="1"/>
  <c r="V636" i="9"/>
  <c r="W636" i="9" s="1"/>
  <c r="X636" i="9" s="1"/>
  <c r="V622" i="9"/>
  <c r="W622" i="9" s="1"/>
  <c r="X622" i="9" s="1"/>
  <c r="V516" i="9"/>
  <c r="W516" i="9" s="1"/>
  <c r="X516" i="9" s="1"/>
  <c r="V811" i="9"/>
  <c r="W811" i="9" s="1"/>
  <c r="X811" i="9" s="1"/>
  <c r="V598" i="9"/>
  <c r="W598" i="9" s="1"/>
  <c r="X598" i="9" s="1"/>
  <c r="V458" i="9"/>
  <c r="W458" i="9" s="1"/>
  <c r="X458" i="9" s="1"/>
  <c r="V80" i="9"/>
  <c r="W80" i="9" s="1"/>
  <c r="X80" i="9" s="1"/>
  <c r="V63" i="9"/>
  <c r="W63" i="9" s="1"/>
  <c r="X63" i="9" s="1"/>
  <c r="V230" i="9"/>
  <c r="W230" i="9" s="1"/>
  <c r="X230" i="9" s="1"/>
  <c r="V208" i="9"/>
  <c r="W208" i="9" s="1"/>
  <c r="X208" i="9" s="1"/>
  <c r="V882" i="9"/>
  <c r="W882" i="9" s="1"/>
  <c r="X882" i="9" s="1"/>
  <c r="V614" i="9"/>
  <c r="W614" i="9" s="1"/>
  <c r="X614" i="9" s="1"/>
  <c r="V682" i="9"/>
  <c r="W682" i="9" s="1"/>
  <c r="X682" i="9" s="1"/>
  <c r="V610" i="9"/>
  <c r="W610" i="9" s="1"/>
  <c r="X610" i="9" s="1"/>
  <c r="V679" i="9"/>
  <c r="W679" i="9" s="1"/>
  <c r="X679" i="9" s="1"/>
  <c r="V31" i="9"/>
  <c r="W31" i="9" s="1"/>
  <c r="X31" i="9" s="1"/>
  <c r="V612" i="9"/>
  <c r="W612" i="9" s="1"/>
  <c r="X612" i="9" s="1"/>
  <c r="V736" i="9"/>
  <c r="W736" i="9" s="1"/>
  <c r="X736" i="9" s="1"/>
  <c r="V686" i="9"/>
  <c r="W686" i="9" s="1"/>
  <c r="X686" i="9" s="1"/>
  <c r="V932" i="9"/>
  <c r="W932" i="9" s="1"/>
  <c r="X932" i="9" s="1"/>
  <c r="V789" i="9"/>
  <c r="W789" i="9" s="1"/>
  <c r="X789" i="9" s="1"/>
  <c r="V764" i="9"/>
  <c r="W764" i="9" s="1"/>
  <c r="X764" i="9" s="1"/>
  <c r="V786" i="9"/>
  <c r="W786" i="9" s="1"/>
  <c r="X786" i="9" s="1"/>
  <c r="V888" i="9"/>
  <c r="W888" i="9" s="1"/>
  <c r="X888" i="9" s="1"/>
  <c r="V885" i="9"/>
  <c r="W885" i="9" s="1"/>
  <c r="X885" i="9" s="1"/>
  <c r="V788" i="9"/>
  <c r="W788" i="9" s="1"/>
  <c r="X788" i="9" s="1"/>
  <c r="V776" i="9"/>
  <c r="W776" i="9" s="1"/>
  <c r="X776" i="9" s="1"/>
  <c r="V898" i="9"/>
  <c r="W898" i="9" s="1"/>
  <c r="X898" i="9" s="1"/>
  <c r="V827" i="9"/>
  <c r="W827" i="9" s="1"/>
  <c r="X827" i="9" s="1"/>
  <c r="V862" i="9"/>
  <c r="W862" i="9" s="1"/>
  <c r="X862" i="9" s="1"/>
  <c r="V890" i="9"/>
  <c r="W890" i="9" s="1"/>
  <c r="X890" i="9" s="1"/>
  <c r="V846" i="9"/>
  <c r="W846" i="9" s="1"/>
  <c r="X846" i="9" s="1"/>
  <c r="V861" i="9"/>
  <c r="W861" i="9" s="1"/>
  <c r="X861" i="9" s="1"/>
  <c r="V819" i="9"/>
  <c r="W819" i="9" s="1"/>
  <c r="X819" i="9" s="1"/>
  <c r="V834" i="9"/>
  <c r="W834" i="9" s="1"/>
  <c r="X834" i="9" s="1"/>
  <c r="V733" i="9"/>
  <c r="W733" i="9" s="1"/>
  <c r="X733" i="9" s="1"/>
  <c r="V312" i="9"/>
  <c r="W312" i="9" s="1"/>
  <c r="X312" i="9" s="1"/>
  <c r="V824" i="9"/>
  <c r="W824" i="9" s="1"/>
  <c r="X824" i="9" s="1"/>
  <c r="V915" i="9"/>
  <c r="W915" i="9" s="1"/>
  <c r="X915" i="9" s="1"/>
  <c r="V781" i="9"/>
  <c r="W781" i="9" s="1"/>
  <c r="X781" i="9" s="1"/>
  <c r="V740" i="9"/>
  <c r="W740" i="9" s="1"/>
  <c r="X740" i="9" s="1"/>
  <c r="V599" i="9"/>
  <c r="W599" i="9" s="1"/>
  <c r="X599" i="9" s="1"/>
  <c r="V441" i="9"/>
  <c r="W441" i="9" s="1"/>
  <c r="X441" i="9" s="1"/>
  <c r="V744" i="9"/>
  <c r="W744" i="9" s="1"/>
  <c r="X744" i="9" s="1"/>
  <c r="V653" i="9"/>
  <c r="W653" i="9" s="1"/>
  <c r="X653" i="9" s="1"/>
  <c r="V836" i="9"/>
  <c r="W836" i="9" s="1"/>
  <c r="X836" i="9" s="1"/>
  <c r="V896" i="9"/>
  <c r="W896" i="9" s="1"/>
  <c r="X896" i="9" s="1"/>
  <c r="V821" i="9"/>
  <c r="W821" i="9" s="1"/>
  <c r="X821" i="9" s="1"/>
  <c r="V1003" i="9"/>
  <c r="W1003" i="9" s="1"/>
  <c r="X1003" i="9" s="1"/>
  <c r="V817" i="9"/>
  <c r="W817" i="9" s="1"/>
  <c r="X817" i="9" s="1"/>
  <c r="V794" i="9"/>
  <c r="W794" i="9" s="1"/>
  <c r="X794" i="9" s="1"/>
  <c r="V895" i="9"/>
  <c r="W895" i="9" s="1"/>
  <c r="X895" i="9" s="1"/>
  <c r="V793" i="9"/>
  <c r="W793" i="9" s="1"/>
  <c r="X793" i="9" s="1"/>
  <c r="V925" i="9"/>
  <c r="W925" i="9" s="1"/>
  <c r="X925" i="9" s="1"/>
  <c r="V413" i="9"/>
  <c r="W413" i="9" s="1"/>
  <c r="X413" i="9" s="1"/>
  <c r="V97" i="9"/>
  <c r="W97" i="9" s="1"/>
  <c r="X97" i="9" s="1"/>
  <c r="V883" i="9"/>
  <c r="W883" i="9" s="1"/>
  <c r="X883" i="9" s="1"/>
  <c r="V950" i="9"/>
  <c r="W950" i="9" s="1"/>
  <c r="X950" i="9" s="1"/>
  <c r="V973" i="9"/>
  <c r="W973" i="9" s="1"/>
  <c r="X973" i="9" s="1"/>
  <c r="V1013" i="9"/>
  <c r="W1013" i="9" s="1"/>
  <c r="X1013" i="9" s="1"/>
  <c r="V657" i="9"/>
  <c r="W657" i="9" s="1"/>
  <c r="X657" i="9" s="1"/>
  <c r="V699" i="9"/>
  <c r="W699" i="9" s="1"/>
  <c r="X699" i="9" s="1"/>
  <c r="V782" i="9"/>
  <c r="W782" i="9" s="1"/>
  <c r="X782" i="9" s="1"/>
  <c r="V502" i="9"/>
  <c r="W502" i="9" s="1"/>
  <c r="X502" i="9" s="1"/>
  <c r="V724" i="9"/>
  <c r="W724" i="9" s="1"/>
  <c r="X724" i="9" s="1"/>
  <c r="V594" i="9"/>
  <c r="W594" i="9" s="1"/>
  <c r="X594" i="9" s="1"/>
  <c r="V128" i="9"/>
  <c r="W128" i="9" s="1"/>
  <c r="X128" i="9" s="1"/>
  <c r="V674" i="9"/>
  <c r="W674" i="9" s="1"/>
  <c r="X674" i="9" s="1"/>
  <c r="V645" i="9"/>
  <c r="W645" i="9" s="1"/>
  <c r="X645" i="9" s="1"/>
  <c r="V30" i="9"/>
  <c r="W30" i="9" s="1"/>
  <c r="X30" i="9" s="1"/>
  <c r="V938" i="9"/>
  <c r="W938" i="9" s="1"/>
  <c r="X938" i="9" s="1"/>
  <c r="V859" i="9"/>
  <c r="W859" i="9" s="1"/>
  <c r="X859" i="9" s="1"/>
  <c r="V832" i="9"/>
  <c r="W832" i="9" s="1"/>
  <c r="X832" i="9" s="1"/>
  <c r="V765" i="9"/>
  <c r="W765" i="9" s="1"/>
  <c r="X765" i="9" s="1"/>
  <c r="V749" i="9"/>
  <c r="W749" i="9" s="1"/>
  <c r="X749" i="9" s="1"/>
  <c r="V414" i="9"/>
  <c r="W414" i="9" s="1"/>
  <c r="X414" i="9" s="1"/>
  <c r="V673" i="9"/>
  <c r="W673" i="9" s="1"/>
  <c r="X673" i="9" s="1"/>
  <c r="V8" i="9"/>
  <c r="W8" i="9" s="1"/>
  <c r="X8" i="9" s="1"/>
  <c r="V779" i="9"/>
  <c r="W779" i="9" s="1"/>
  <c r="X779" i="9" s="1"/>
  <c r="V783" i="9"/>
  <c r="W783" i="9" s="1"/>
  <c r="X783" i="9" s="1"/>
  <c r="V1023" i="9"/>
  <c r="W1023" i="9" s="1"/>
  <c r="X1023" i="9" s="1"/>
  <c r="V935" i="9"/>
  <c r="W935" i="9" s="1"/>
  <c r="X935" i="9" s="1"/>
  <c r="V785" i="9"/>
  <c r="W785" i="9" s="1"/>
  <c r="X785" i="9" s="1"/>
  <c r="V773" i="9"/>
  <c r="W773" i="9" s="1"/>
  <c r="X773" i="9" s="1"/>
  <c r="V790" i="9"/>
  <c r="W790" i="9" s="1"/>
  <c r="X790" i="9" s="1"/>
  <c r="V737" i="9"/>
  <c r="W737" i="9" s="1"/>
  <c r="X737" i="9" s="1"/>
  <c r="V715" i="9"/>
  <c r="W715" i="9" s="1"/>
  <c r="X715" i="9" s="1"/>
  <c r="V512" i="9"/>
  <c r="W512" i="9" s="1"/>
  <c r="X512" i="9" s="1"/>
  <c r="V669" i="9"/>
  <c r="W669" i="9" s="1"/>
  <c r="X669" i="9" s="1"/>
  <c r="V722" i="9"/>
  <c r="W722" i="9" s="1"/>
  <c r="X722" i="9" s="1"/>
  <c r="V683" i="9"/>
  <c r="W683" i="9" s="1"/>
  <c r="X683" i="9" s="1"/>
  <c r="V573" i="9"/>
  <c r="W573" i="9" s="1"/>
  <c r="X573" i="9" s="1"/>
  <c r="V567" i="9"/>
  <c r="W567" i="9" s="1"/>
  <c r="X567" i="9" s="1"/>
  <c r="V185" i="9"/>
  <c r="W185" i="9" s="1"/>
  <c r="X185" i="9" s="1"/>
  <c r="V532" i="9"/>
  <c r="W532" i="9" s="1"/>
  <c r="X532" i="9" s="1"/>
  <c r="V436" i="9"/>
  <c r="W436" i="9" s="1"/>
  <c r="X436" i="9" s="1"/>
  <c r="V331" i="9"/>
  <c r="W331" i="9" s="1"/>
  <c r="X331" i="9" s="1"/>
  <c r="V125" i="9"/>
  <c r="W125" i="9" s="1"/>
  <c r="X125" i="9" s="1"/>
  <c r="V89" i="9"/>
  <c r="W89" i="9" s="1"/>
  <c r="X89" i="9" s="1"/>
  <c r="V632" i="9"/>
  <c r="W632" i="9" s="1"/>
  <c r="X632" i="9" s="1"/>
  <c r="V348" i="9"/>
  <c r="W348" i="9" s="1"/>
  <c r="X348" i="9" s="1"/>
  <c r="V542" i="9"/>
  <c r="W542" i="9" s="1"/>
  <c r="X542" i="9" s="1"/>
  <c r="V609" i="9"/>
  <c r="W609" i="9" s="1"/>
  <c r="X609" i="9" s="1"/>
  <c r="V1155" i="9"/>
  <c r="W1155" i="9" s="1"/>
  <c r="X1155" i="9" s="1"/>
  <c r="V607" i="9"/>
  <c r="W607" i="9" s="1"/>
  <c r="X607" i="9" s="1"/>
  <c r="V720" i="9"/>
  <c r="W720" i="9" s="1"/>
  <c r="X720" i="9" s="1"/>
  <c r="V111" i="9"/>
  <c r="W111" i="9" s="1"/>
  <c r="X111" i="9" s="1"/>
  <c r="V524" i="9"/>
  <c r="W524" i="9" s="1"/>
  <c r="X524" i="9" s="1"/>
  <c r="V924" i="9"/>
  <c r="W924" i="9" s="1"/>
  <c r="X924" i="9" s="1"/>
  <c r="V926" i="9"/>
  <c r="W926" i="9" s="1"/>
  <c r="X926" i="9" s="1"/>
  <c r="V1078" i="9"/>
  <c r="W1078" i="9" s="1"/>
  <c r="X1078" i="9" s="1"/>
  <c r="V838" i="9"/>
  <c r="W838" i="9" s="1"/>
  <c r="X838" i="9" s="1"/>
  <c r="V942" i="9"/>
  <c r="W942" i="9" s="1"/>
  <c r="X942" i="9" s="1"/>
  <c r="V1084" i="9"/>
  <c r="W1084" i="9" s="1"/>
  <c r="X1084" i="9" s="1"/>
  <c r="V1101" i="9"/>
  <c r="W1101" i="9" s="1"/>
  <c r="X1101" i="9" s="1"/>
  <c r="V1098" i="9"/>
  <c r="W1098" i="9" s="1"/>
  <c r="X1098" i="9" s="1"/>
  <c r="V1120" i="9"/>
  <c r="W1120" i="9" s="1"/>
  <c r="X1120" i="9" s="1"/>
  <c r="V1103" i="9"/>
  <c r="W1103" i="9" s="1"/>
  <c r="X1103" i="9" s="1"/>
  <c r="V1123" i="9"/>
  <c r="W1123" i="9" s="1"/>
  <c r="X1123" i="9" s="1"/>
  <c r="V1128" i="9"/>
  <c r="W1128" i="9" s="1"/>
  <c r="X1128" i="9" s="1"/>
  <c r="V705" i="9"/>
  <c r="W705" i="9" s="1"/>
  <c r="X705" i="9" s="1"/>
  <c r="V730" i="9"/>
  <c r="W730" i="9" s="1"/>
  <c r="X730" i="9" s="1"/>
  <c r="V798" i="9"/>
  <c r="W798" i="9" s="1"/>
  <c r="X798" i="9" s="1"/>
  <c r="V626" i="9"/>
  <c r="W626" i="9" s="1"/>
  <c r="X626" i="9" s="1"/>
  <c r="V132" i="9"/>
  <c r="W132" i="9" s="1"/>
  <c r="X132" i="9" s="1"/>
  <c r="V829" i="9"/>
  <c r="W829" i="9" s="1"/>
  <c r="X829" i="9" s="1"/>
  <c r="V71" i="9"/>
  <c r="W71" i="9" s="1"/>
  <c r="X71" i="9" s="1"/>
  <c r="V774" i="9"/>
  <c r="W774" i="9" s="1"/>
  <c r="X774" i="9" s="1"/>
  <c r="V462" i="9"/>
  <c r="W462" i="9" s="1"/>
  <c r="X462" i="9" s="1"/>
  <c r="V666" i="9"/>
  <c r="W666" i="9" s="1"/>
  <c r="X666" i="9" s="1"/>
  <c r="V918" i="9"/>
  <c r="W918" i="9" s="1"/>
  <c r="X918" i="9" s="1"/>
  <c r="V513" i="9"/>
  <c r="W513" i="9" s="1"/>
  <c r="X513" i="9" s="1"/>
  <c r="V702" i="9"/>
  <c r="W702" i="9" s="1"/>
  <c r="X702" i="9" s="1"/>
  <c r="V654" i="9"/>
  <c r="W654" i="9" s="1"/>
  <c r="X654" i="9" s="1"/>
  <c r="V593" i="9"/>
  <c r="W593" i="9" s="1"/>
  <c r="X593" i="9" s="1"/>
  <c r="V1017" i="9"/>
  <c r="W1017" i="9" s="1"/>
  <c r="X1017" i="9" s="1"/>
  <c r="V135" i="9"/>
  <c r="W135" i="9" s="1"/>
  <c r="X135" i="9" s="1"/>
  <c r="V473" i="9"/>
  <c r="W473" i="9" s="1"/>
  <c r="X473" i="9" s="1"/>
  <c r="V528" i="9"/>
  <c r="W528" i="9" s="1"/>
  <c r="X528" i="9" s="1"/>
  <c r="V533" i="9"/>
  <c r="W533" i="9" s="1"/>
  <c r="X533" i="9" s="1"/>
  <c r="V122" i="9"/>
  <c r="W122" i="9" s="1"/>
  <c r="X122" i="9" s="1"/>
  <c r="V188" i="9"/>
  <c r="W188" i="9" s="1"/>
  <c r="X188" i="9" s="1"/>
  <c r="V248" i="9"/>
  <c r="W248" i="9" s="1"/>
  <c r="X248" i="9" s="1"/>
  <c r="V843" i="9"/>
  <c r="W843" i="9" s="1"/>
  <c r="X843" i="9" s="1"/>
  <c r="V842" i="9"/>
  <c r="W842" i="9" s="1"/>
  <c r="X842" i="9" s="1"/>
  <c r="V841" i="9"/>
  <c r="W841" i="9" s="1"/>
  <c r="X841" i="9" s="1"/>
  <c r="V881" i="9"/>
  <c r="W881" i="9" s="1"/>
  <c r="X881" i="9" s="1"/>
  <c r="V879" i="9"/>
  <c r="W879" i="9" s="1"/>
  <c r="X879" i="9" s="1"/>
  <c r="V894" i="9"/>
  <c r="W894" i="9" s="1"/>
  <c r="X894" i="9" s="1"/>
  <c r="V981" i="9"/>
  <c r="W981" i="9" s="1"/>
  <c r="X981" i="9" s="1"/>
  <c r="V947" i="9"/>
  <c r="W947" i="9" s="1"/>
  <c r="X947" i="9" s="1"/>
  <c r="V856" i="9"/>
  <c r="W856" i="9" s="1"/>
  <c r="X856" i="9" s="1"/>
  <c r="V919" i="9"/>
  <c r="W919" i="9" s="1"/>
  <c r="X919" i="9" s="1"/>
  <c r="V753" i="9"/>
  <c r="W753" i="9" s="1"/>
  <c r="X753" i="9" s="1"/>
  <c r="V371" i="9"/>
  <c r="W371" i="9" s="1"/>
  <c r="X371" i="9" s="1"/>
  <c r="V659" i="9"/>
  <c r="W659" i="9" s="1"/>
  <c r="X659" i="9" s="1"/>
  <c r="V569" i="9"/>
  <c r="W569" i="9" s="1"/>
  <c r="X569" i="9" s="1"/>
  <c r="V501" i="9"/>
  <c r="W501" i="9" s="1"/>
  <c r="X501" i="9" s="1"/>
  <c r="V865" i="9"/>
  <c r="W865" i="9" s="1"/>
  <c r="X865" i="9" s="1"/>
  <c r="V256" i="9"/>
  <c r="W256" i="9" s="1"/>
  <c r="X256" i="9" s="1"/>
  <c r="V433" i="9"/>
  <c r="W433" i="9" s="1"/>
  <c r="X433" i="9" s="1"/>
  <c r="V803" i="9"/>
  <c r="W803" i="9" s="1"/>
  <c r="X803" i="9" s="1"/>
  <c r="V866" i="9"/>
  <c r="W866" i="9" s="1"/>
  <c r="X866" i="9" s="1"/>
  <c r="V835" i="9"/>
  <c r="W835" i="9" s="1"/>
  <c r="X835" i="9" s="1"/>
  <c r="V719" i="9"/>
  <c r="W719" i="9" s="1"/>
  <c r="X719" i="9" s="1"/>
  <c r="V617" i="9"/>
  <c r="W617" i="9" s="1"/>
  <c r="X617" i="9" s="1"/>
  <c r="V796" i="9"/>
  <c r="W796" i="9" s="1"/>
  <c r="X796" i="9" s="1"/>
  <c r="V637" i="9"/>
  <c r="W637" i="9" s="1"/>
  <c r="X637" i="9" s="1"/>
  <c r="V726" i="9"/>
  <c r="W726" i="9" s="1"/>
  <c r="X726" i="9" s="1"/>
  <c r="V181" i="9"/>
  <c r="W181" i="9" s="1"/>
  <c r="X181" i="9" s="1"/>
  <c r="V25" i="9"/>
  <c r="W25" i="9" s="1"/>
  <c r="X25" i="9" s="1"/>
  <c r="V9" i="9"/>
  <c r="W9" i="9" s="1"/>
  <c r="X9" i="9" s="1"/>
  <c r="V279" i="9"/>
  <c r="W279" i="9" s="1"/>
  <c r="X279" i="9" s="1"/>
  <c r="V360" i="9"/>
  <c r="W360" i="9" s="1"/>
  <c r="X360" i="9" s="1"/>
  <c r="V586" i="9"/>
  <c r="W586" i="9" s="1"/>
  <c r="X586" i="9" s="1"/>
  <c r="V662" i="9"/>
  <c r="W662" i="9" s="1"/>
  <c r="X662" i="9" s="1"/>
  <c r="V104" i="9"/>
  <c r="W104" i="9" s="1"/>
  <c r="X104" i="9" s="1"/>
  <c r="V663" i="9"/>
  <c r="W663" i="9" s="1"/>
  <c r="X663" i="9" s="1"/>
  <c r="V805" i="9"/>
  <c r="W805" i="9" s="1"/>
  <c r="X805" i="9" s="1"/>
  <c r="V603" i="9"/>
  <c r="W603" i="9" s="1"/>
  <c r="X603" i="9" s="1"/>
  <c r="V379" i="9"/>
  <c r="W379" i="9" s="1"/>
  <c r="X379" i="9" s="1"/>
  <c r="V546" i="9"/>
  <c r="W546" i="9" s="1"/>
  <c r="X546" i="9" s="1"/>
  <c r="V289" i="9"/>
  <c r="W289" i="9" s="1"/>
  <c r="X289" i="9" s="1"/>
  <c r="V168" i="9"/>
  <c r="W168" i="9" s="1"/>
  <c r="X168" i="9" s="1"/>
  <c r="V3" i="9"/>
  <c r="W3" i="9" s="1"/>
  <c r="X3" i="9" s="1"/>
  <c r="V826" i="9"/>
  <c r="W826" i="9" s="1"/>
  <c r="X826" i="9" s="1"/>
  <c r="V672" i="9"/>
  <c r="W672" i="9" s="1"/>
  <c r="X672" i="9" s="1"/>
  <c r="V641" i="9"/>
  <c r="W641" i="9" s="1"/>
  <c r="X641" i="9" s="1"/>
  <c r="V459" i="9"/>
  <c r="W459" i="9" s="1"/>
  <c r="X459" i="9" s="1"/>
  <c r="V209" i="9"/>
  <c r="W209" i="9" s="1"/>
  <c r="X209" i="9" s="1"/>
  <c r="V572" i="9"/>
  <c r="W572" i="9" s="1"/>
  <c r="X572" i="9" s="1"/>
  <c r="V270" i="9"/>
  <c r="W270" i="9" s="1"/>
  <c r="X270" i="9" s="1"/>
  <c r="V787" i="9"/>
  <c r="W787" i="9" s="1"/>
  <c r="X787" i="9" s="1"/>
  <c r="V704" i="9"/>
  <c r="W704" i="9" s="1"/>
  <c r="X704" i="9" s="1"/>
  <c r="V408" i="9"/>
  <c r="W408" i="9" s="1"/>
  <c r="X408" i="9" s="1"/>
  <c r="V259" i="9"/>
  <c r="W259" i="9" s="1"/>
  <c r="X259" i="9" s="1"/>
  <c r="V140" i="9"/>
  <c r="W140" i="9" s="1"/>
  <c r="X140" i="9" s="1"/>
  <c r="V452" i="9"/>
  <c r="W452" i="9" s="1"/>
  <c r="X452" i="9" s="1"/>
  <c r="V34" i="9"/>
  <c r="W34" i="9" s="1"/>
  <c r="X34" i="9" s="1"/>
  <c r="V126" i="9"/>
  <c r="W126" i="9" s="1"/>
  <c r="X126" i="9" s="1"/>
  <c r="V658" i="9"/>
  <c r="W658" i="9" s="1"/>
  <c r="X658" i="9" s="1"/>
  <c r="V517" i="9"/>
  <c r="W517" i="9" s="1"/>
  <c r="X517" i="9" s="1"/>
  <c r="V688" i="9"/>
  <c r="W688" i="9" s="1"/>
  <c r="X688" i="9" s="1"/>
  <c r="V320" i="9"/>
  <c r="W320" i="9" s="1"/>
  <c r="X320" i="9" s="1"/>
  <c r="V664" i="9"/>
  <c r="W664" i="9" s="1"/>
  <c r="X664" i="9" s="1"/>
  <c r="V329" i="9"/>
  <c r="W329" i="9" s="1"/>
  <c r="X329" i="9" s="1"/>
  <c r="V1131" i="9"/>
  <c r="W1131" i="9" s="1"/>
  <c r="X1131" i="9" s="1"/>
  <c r="V854" i="9"/>
  <c r="W854" i="9" s="1"/>
  <c r="X854" i="9" s="1"/>
  <c r="V685" i="9"/>
  <c r="W685" i="9" s="1"/>
  <c r="X685" i="9" s="1"/>
  <c r="V621" i="9"/>
  <c r="W621" i="9" s="1"/>
  <c r="X621" i="9" s="1"/>
  <c r="V522" i="9"/>
  <c r="W522" i="9" s="1"/>
  <c r="X522" i="9" s="1"/>
  <c r="V304" i="9"/>
  <c r="W304" i="9" s="1"/>
  <c r="X304" i="9" s="1"/>
  <c r="V498" i="9"/>
  <c r="W498" i="9" s="1"/>
  <c r="X498" i="9" s="1"/>
  <c r="V833" i="9"/>
  <c r="W833" i="9" s="1"/>
  <c r="X833" i="9" s="1"/>
  <c r="V463" i="9"/>
  <c r="W463" i="9" s="1"/>
  <c r="X463" i="9" s="1"/>
  <c r="V156" i="9"/>
  <c r="W156" i="9" s="1"/>
  <c r="X156" i="9" s="1"/>
  <c r="V652" i="9"/>
  <c r="W652" i="9" s="1"/>
  <c r="X652" i="9" s="1"/>
  <c r="V67" i="9"/>
  <c r="W67" i="9" s="1"/>
  <c r="X67" i="9" s="1"/>
  <c r="V40" i="9"/>
  <c r="W40" i="9" s="1"/>
  <c r="X40" i="9" s="1"/>
  <c r="V108" i="9"/>
  <c r="W108" i="9" s="1"/>
  <c r="X108" i="9" s="1"/>
  <c r="V241" i="9"/>
  <c r="W241" i="9" s="1"/>
  <c r="X241" i="9" s="1"/>
  <c r="V295" i="9"/>
  <c r="W295" i="9" s="1"/>
  <c r="X295" i="9" s="1"/>
  <c r="V182" i="9"/>
  <c r="W182" i="9" s="1"/>
  <c r="X182" i="9" s="1"/>
  <c r="V678" i="9"/>
  <c r="W678" i="9" s="1"/>
  <c r="X678" i="9" s="1"/>
  <c r="V680" i="9"/>
  <c r="W680" i="9" s="1"/>
  <c r="X680" i="9" s="1"/>
  <c r="V330" i="9"/>
  <c r="W330" i="9" s="1"/>
  <c r="X330" i="9" s="1"/>
  <c r="V357" i="9"/>
  <c r="W357" i="9" s="1"/>
  <c r="X357" i="9" s="1"/>
  <c r="V13" i="9"/>
  <c r="W13" i="9" s="1"/>
  <c r="X13" i="9" s="1"/>
  <c r="V404" i="9"/>
  <c r="W404" i="9" s="1"/>
  <c r="X404" i="9" s="1"/>
  <c r="V62" i="9"/>
  <c r="W62" i="9" s="1"/>
  <c r="X62" i="9" s="1"/>
  <c r="V344" i="9"/>
  <c r="W344" i="9" s="1"/>
  <c r="X344" i="9" s="1"/>
  <c r="V741" i="9"/>
  <c r="W741" i="9" s="1"/>
  <c r="X741" i="9" s="1"/>
  <c r="V799" i="9"/>
  <c r="W799" i="9" s="1"/>
  <c r="X799" i="9" s="1"/>
  <c r="V714" i="9"/>
  <c r="W714" i="9" s="1"/>
  <c r="X714" i="9" s="1"/>
  <c r="V557" i="9"/>
  <c r="W557" i="9" s="1"/>
  <c r="X557" i="9" s="1"/>
  <c r="V290" i="9"/>
  <c r="W290" i="9" s="1"/>
  <c r="X290" i="9" s="1"/>
  <c r="V509" i="9"/>
  <c r="W509" i="9" s="1"/>
  <c r="X509" i="9" s="1"/>
  <c r="V747" i="9"/>
  <c r="W747" i="9" s="1"/>
  <c r="X747" i="9" s="1"/>
  <c r="V558" i="9"/>
  <c r="W558" i="9" s="1"/>
  <c r="X558" i="9" s="1"/>
  <c r="V393" i="9"/>
  <c r="W393" i="9" s="1"/>
  <c r="X393" i="9" s="1"/>
  <c r="V440" i="9"/>
  <c r="W440" i="9" s="1"/>
  <c r="X440" i="9" s="1"/>
  <c r="V138" i="9"/>
  <c r="W138" i="9" s="1"/>
  <c r="X138" i="9" s="1"/>
  <c r="V194" i="9"/>
  <c r="W194" i="9" s="1"/>
  <c r="X194" i="9" s="1"/>
  <c r="V308" i="9"/>
  <c r="W308" i="9" s="1"/>
  <c r="X308" i="9" s="1"/>
  <c r="V159" i="9"/>
  <c r="W159" i="9" s="1"/>
  <c r="X159" i="9" s="1"/>
  <c r="V784" i="9"/>
  <c r="W784" i="9" s="1"/>
  <c r="X784" i="9" s="1"/>
  <c r="V965" i="9"/>
  <c r="W965" i="9" s="1"/>
  <c r="X965" i="9" s="1"/>
  <c r="V608" i="9"/>
  <c r="W608" i="9" s="1"/>
  <c r="X608" i="9" s="1"/>
  <c r="V579" i="9"/>
  <c r="W579" i="9" s="1"/>
  <c r="X579" i="9" s="1"/>
  <c r="V475" i="9"/>
  <c r="W475" i="9" s="1"/>
  <c r="X475" i="9" s="1"/>
  <c r="V20" i="9"/>
  <c r="W20" i="9" s="1"/>
  <c r="X20" i="9" s="1"/>
  <c r="V149" i="9"/>
  <c r="W149" i="9" s="1"/>
  <c r="X149" i="9" s="1"/>
  <c r="V385" i="9"/>
  <c r="W385" i="9" s="1"/>
  <c r="X385" i="9" s="1"/>
  <c r="V302" i="9"/>
  <c r="W302" i="9" s="1"/>
  <c r="X302" i="9" s="1"/>
  <c r="V675" i="9"/>
  <c r="W675" i="9" s="1"/>
  <c r="X675" i="9" s="1"/>
  <c r="V196" i="9"/>
  <c r="W196" i="9" s="1"/>
  <c r="X196" i="9" s="1"/>
  <c r="V242" i="9"/>
  <c r="W242" i="9" s="1"/>
  <c r="X242" i="9" s="1"/>
  <c r="V162" i="9"/>
  <c r="W162" i="9" s="1"/>
  <c r="X162" i="9" s="1"/>
  <c r="V471" i="9"/>
  <c r="W471" i="9" s="1"/>
  <c r="X471" i="9" s="1"/>
  <c r="V806" i="9"/>
  <c r="W806" i="9" s="1"/>
  <c r="X806" i="9" s="1"/>
  <c r="V931" i="9"/>
  <c r="W931" i="9" s="1"/>
  <c r="X931" i="9" s="1"/>
  <c r="V847" i="9"/>
  <c r="W847" i="9" s="1"/>
  <c r="X847" i="9" s="1"/>
  <c r="V1009" i="9"/>
  <c r="W1009" i="9" s="1"/>
  <c r="X1009" i="9" s="1"/>
  <c r="V271" i="9"/>
  <c r="W271" i="9" s="1"/>
  <c r="X271" i="9" s="1"/>
  <c r="V874" i="9"/>
  <c r="W874" i="9" s="1"/>
  <c r="X874" i="9" s="1"/>
  <c r="V872" i="9"/>
  <c r="W872" i="9" s="1"/>
  <c r="X872" i="9" s="1"/>
  <c r="V844" i="9"/>
  <c r="W844" i="9" s="1"/>
  <c r="X844" i="9" s="1"/>
  <c r="V746" i="9"/>
  <c r="W746" i="9" s="1"/>
  <c r="X746" i="9" s="1"/>
  <c r="V891" i="9"/>
  <c r="W891" i="9" s="1"/>
  <c r="X891" i="9" s="1"/>
  <c r="V770" i="9"/>
  <c r="W770" i="9" s="1"/>
  <c r="X770" i="9" s="1"/>
  <c r="V780" i="9"/>
  <c r="W780" i="9" s="1"/>
  <c r="X780" i="9" s="1"/>
  <c r="V848" i="9"/>
  <c r="W848" i="9" s="1"/>
  <c r="X848" i="9" s="1"/>
  <c r="V802" i="9"/>
  <c r="W802" i="9" s="1"/>
  <c r="X802" i="9" s="1"/>
  <c r="V849" i="9"/>
  <c r="W849" i="9" s="1"/>
  <c r="X849" i="9" s="1"/>
  <c r="V739" i="9"/>
  <c r="W739" i="9" s="1"/>
  <c r="X739" i="9" s="1"/>
  <c r="V813" i="9"/>
  <c r="W813" i="9" s="1"/>
  <c r="X813" i="9" s="1"/>
  <c r="V771" i="9"/>
  <c r="W771" i="9" s="1"/>
  <c r="X771" i="9" s="1"/>
  <c r="V633" i="9"/>
  <c r="W633" i="9" s="1"/>
  <c r="X633" i="9" s="1"/>
  <c r="V650" i="9"/>
  <c r="W650" i="9" s="1"/>
  <c r="X650" i="9" s="1"/>
  <c r="V584" i="9"/>
  <c r="W584" i="9" s="1"/>
  <c r="X584" i="9" s="1"/>
  <c r="V570" i="9"/>
  <c r="W570" i="9" s="1"/>
  <c r="X570" i="9" s="1"/>
  <c r="V191" i="9"/>
  <c r="W191" i="9" s="1"/>
  <c r="X191" i="9" s="1"/>
  <c r="V551" i="9"/>
  <c r="W551" i="9" s="1"/>
  <c r="X551" i="9" s="1"/>
  <c r="V154" i="9"/>
  <c r="W154" i="9" s="1"/>
  <c r="X154" i="9" s="1"/>
  <c r="V401" i="9"/>
  <c r="W401" i="9" s="1"/>
  <c r="X401" i="9" s="1"/>
  <c r="V508" i="9"/>
  <c r="W508" i="9" s="1"/>
  <c r="X508" i="9" s="1"/>
  <c r="V127" i="9"/>
  <c r="W127" i="9" s="1"/>
  <c r="X127" i="9" s="1"/>
  <c r="V53" i="9"/>
  <c r="W53" i="9" s="1"/>
  <c r="X53" i="9" s="1"/>
  <c r="V309" i="9"/>
  <c r="W309" i="9" s="1"/>
  <c r="X309" i="9" s="1"/>
  <c r="V171" i="9"/>
  <c r="W171" i="9" s="1"/>
  <c r="X171" i="9" s="1"/>
  <c r="V581" i="9"/>
  <c r="W581" i="9" s="1"/>
  <c r="X581" i="9" s="1"/>
  <c r="V136" i="9"/>
  <c r="W136" i="9" s="1"/>
  <c r="X136" i="9" s="1"/>
  <c r="V443" i="9"/>
  <c r="W443" i="9" s="1"/>
  <c r="X443" i="9" s="1"/>
  <c r="V386" i="9"/>
  <c r="W386" i="9" s="1"/>
  <c r="X386" i="9" s="1"/>
  <c r="V328" i="9"/>
  <c r="W328" i="9" s="1"/>
  <c r="X328" i="9" s="1"/>
  <c r="V198" i="9"/>
  <c r="W198" i="9" s="1"/>
  <c r="X198" i="9" s="1"/>
  <c r="V216" i="9"/>
  <c r="W216" i="9" s="1"/>
  <c r="X216" i="9" s="1"/>
  <c r="V499" i="9"/>
  <c r="W499" i="9" s="1"/>
  <c r="X499" i="9" s="1"/>
  <c r="V363" i="9"/>
  <c r="W363" i="9" s="1"/>
  <c r="X363" i="9" s="1"/>
  <c r="V281" i="9"/>
  <c r="W281" i="9" s="1"/>
  <c r="X281" i="9" s="1"/>
  <c r="V728" i="9"/>
  <c r="W728" i="9" s="1"/>
  <c r="X728" i="9" s="1"/>
  <c r="V480" i="9"/>
  <c r="W480" i="9" s="1"/>
  <c r="X480" i="9" s="1"/>
  <c r="V681" i="9"/>
  <c r="W681" i="9" s="1"/>
  <c r="X681" i="9" s="1"/>
  <c r="V537" i="9"/>
  <c r="W537" i="9" s="1"/>
  <c r="X537" i="9" s="1"/>
  <c r="V578" i="9"/>
  <c r="W578" i="9" s="1"/>
  <c r="X578" i="9" s="1"/>
  <c r="V278" i="9"/>
  <c r="W278" i="9" s="1"/>
  <c r="X278" i="9" s="1"/>
  <c r="V324" i="9"/>
  <c r="W324" i="9" s="1"/>
  <c r="X324" i="9" s="1"/>
  <c r="V1015" i="9"/>
  <c r="W1015" i="9" s="1"/>
  <c r="X1015" i="9" s="1"/>
  <c r="V623" i="9"/>
  <c r="W623" i="9" s="1"/>
  <c r="X623" i="9" s="1"/>
  <c r="V214" i="9"/>
  <c r="W214" i="9" s="1"/>
  <c r="X214" i="9" s="1"/>
  <c r="V430" i="9"/>
  <c r="W430" i="9" s="1"/>
  <c r="X430" i="9" s="1"/>
  <c r="V116" i="9"/>
  <c r="W116" i="9" s="1"/>
  <c r="X116" i="9" s="1"/>
  <c r="V372" i="9"/>
  <c r="W372" i="9" s="1"/>
  <c r="X372" i="9" s="1"/>
  <c r="V327" i="9"/>
  <c r="W327" i="9" s="1"/>
  <c r="X327" i="9" s="1"/>
  <c r="V15" i="9"/>
  <c r="W15" i="9" s="1"/>
  <c r="X15" i="9" s="1"/>
  <c r="V6" i="9"/>
  <c r="W6" i="9" s="1"/>
  <c r="X6" i="9" s="1"/>
  <c r="V10" i="9"/>
  <c r="W10" i="9" s="1"/>
  <c r="X10" i="9" s="1"/>
  <c r="V285" i="9"/>
  <c r="W285" i="9" s="1"/>
  <c r="X285" i="9" s="1"/>
  <c r="V118" i="9"/>
  <c r="W118" i="9" s="1"/>
  <c r="X118" i="9" s="1"/>
  <c r="V642" i="9"/>
  <c r="W642" i="9" s="1"/>
  <c r="X642" i="9" s="1"/>
  <c r="V566" i="9"/>
  <c r="W566" i="9" s="1"/>
  <c r="X566" i="9" s="1"/>
  <c r="V90" i="9"/>
  <c r="W90" i="9" s="1"/>
  <c r="X90" i="9" s="1"/>
  <c r="V549" i="9"/>
  <c r="W549" i="9" s="1"/>
  <c r="X549" i="9" s="1"/>
  <c r="V254" i="9"/>
  <c r="W254" i="9" s="1"/>
  <c r="X254" i="9" s="1"/>
  <c r="V801" i="9"/>
  <c r="W801" i="9" s="1"/>
  <c r="X801" i="9" s="1"/>
  <c r="V694" i="9"/>
  <c r="W694" i="9" s="1"/>
  <c r="X694" i="9" s="1"/>
  <c r="V644" i="9"/>
  <c r="W644" i="9" s="1"/>
  <c r="X644" i="9" s="1"/>
  <c r="V647" i="9"/>
  <c r="W647" i="9" s="1"/>
  <c r="X647" i="9" s="1"/>
  <c r="V713" i="9"/>
  <c r="W713" i="9" s="1"/>
  <c r="X713" i="9" s="1"/>
  <c r="V756" i="9"/>
  <c r="W756" i="9" s="1"/>
  <c r="X756" i="9" s="1"/>
  <c r="V693" i="9"/>
  <c r="W693" i="9" s="1"/>
  <c r="X693" i="9" s="1"/>
  <c r="V668" i="9"/>
  <c r="W668" i="9" s="1"/>
  <c r="X668" i="9" s="1"/>
  <c r="V613" i="9"/>
  <c r="W613" i="9" s="1"/>
  <c r="X613" i="9" s="1"/>
  <c r="V318" i="9"/>
  <c r="W318" i="9" s="1"/>
  <c r="X318" i="9" s="1"/>
  <c r="V336" i="9"/>
  <c r="W336" i="9" s="1"/>
  <c r="X336" i="9" s="1"/>
  <c r="V250" i="9"/>
  <c r="W250" i="9" s="1"/>
  <c r="X250" i="9" s="1"/>
  <c r="V225" i="9"/>
  <c r="W225" i="9" s="1"/>
  <c r="X225" i="9" s="1"/>
  <c r="V425" i="9"/>
  <c r="W425" i="9" s="1"/>
  <c r="X425" i="9" s="1"/>
  <c r="V727" i="9"/>
  <c r="W727" i="9" s="1"/>
  <c r="X727" i="9" s="1"/>
  <c r="V643" i="9"/>
  <c r="W643" i="9" s="1"/>
  <c r="X643" i="9" s="1"/>
  <c r="V260" i="9"/>
  <c r="W260" i="9" s="1"/>
  <c r="X260" i="9" s="1"/>
  <c r="V50" i="9"/>
  <c r="W50" i="9" s="1"/>
  <c r="X50" i="9" s="1"/>
  <c r="V310" i="9"/>
  <c r="W310" i="9" s="1"/>
  <c r="X310" i="9" s="1"/>
  <c r="V723" i="9"/>
  <c r="W723" i="9" s="1"/>
  <c r="X723" i="9" s="1"/>
  <c r="V710" i="9"/>
  <c r="W710" i="9" s="1"/>
  <c r="X710" i="9" s="1"/>
  <c r="V571" i="9"/>
  <c r="W571" i="9" s="1"/>
  <c r="X571" i="9" s="1"/>
  <c r="V207" i="9"/>
  <c r="W207" i="9" s="1"/>
  <c r="X207" i="9" s="1"/>
  <c r="V494" i="9"/>
  <c r="W494" i="9" s="1"/>
  <c r="X494" i="9" s="1"/>
  <c r="V95" i="9"/>
  <c r="W95" i="9" s="1"/>
  <c r="X95" i="9" s="1"/>
  <c r="V94" i="9"/>
  <c r="W94" i="9" s="1"/>
  <c r="X94" i="9" s="1"/>
  <c r="V52" i="9"/>
  <c r="W52" i="9" s="1"/>
  <c r="X52" i="9" s="1"/>
  <c r="V75" i="9"/>
  <c r="W75" i="9" s="1"/>
  <c r="X75" i="9" s="1"/>
  <c r="V460" i="9"/>
  <c r="W460" i="9" s="1"/>
  <c r="X460" i="9" s="1"/>
  <c r="V465" i="9"/>
  <c r="W465" i="9" s="1"/>
  <c r="X465" i="9" s="1"/>
  <c r="V93" i="9"/>
  <c r="W93" i="9" s="1"/>
  <c r="X93" i="9" s="1"/>
  <c r="V398" i="9"/>
  <c r="W398" i="9" s="1"/>
  <c r="X398" i="9" s="1"/>
  <c r="V427" i="9"/>
  <c r="W427" i="9" s="1"/>
  <c r="X427" i="9" s="1"/>
  <c r="V515" i="9"/>
  <c r="W515" i="9" s="1"/>
  <c r="X515" i="9" s="1"/>
  <c r="V732" i="9"/>
  <c r="W732" i="9" s="1"/>
  <c r="X732" i="9" s="1"/>
  <c r="V602" i="9"/>
  <c r="W602" i="9" s="1"/>
  <c r="X602" i="9" s="1"/>
  <c r="V618" i="9"/>
  <c r="W618" i="9" s="1"/>
  <c r="X618" i="9" s="1"/>
  <c r="V419" i="9"/>
  <c r="W419" i="9" s="1"/>
  <c r="X419" i="9" s="1"/>
  <c r="V387" i="9"/>
  <c r="W387" i="9" s="1"/>
  <c r="X387" i="9" s="1"/>
  <c r="V305" i="9"/>
  <c r="W305" i="9" s="1"/>
  <c r="X305" i="9" s="1"/>
  <c r="V595" i="9"/>
  <c r="W595" i="9" s="1"/>
  <c r="X595" i="9" s="1"/>
  <c r="V139" i="9"/>
  <c r="W139" i="9" s="1"/>
  <c r="X139" i="9" s="1"/>
  <c r="V361" i="9"/>
  <c r="W361" i="9" s="1"/>
  <c r="X361" i="9" s="1"/>
  <c r="V343" i="9"/>
  <c r="W343" i="9" s="1"/>
  <c r="X343" i="9" s="1"/>
  <c r="V152" i="9"/>
  <c r="W152" i="9" s="1"/>
  <c r="X152" i="9" s="1"/>
  <c r="V639" i="9"/>
  <c r="W639" i="9" s="1"/>
  <c r="X639" i="9" s="1"/>
  <c r="V630" i="9"/>
  <c r="W630" i="9" s="1"/>
  <c r="X630" i="9" s="1"/>
  <c r="V574" i="9"/>
  <c r="W574" i="9" s="1"/>
  <c r="X574" i="9" s="1"/>
  <c r="V568" i="9"/>
  <c r="W568" i="9" s="1"/>
  <c r="X568" i="9" s="1"/>
  <c r="V402" i="9"/>
  <c r="W402" i="9" s="1"/>
  <c r="X402" i="9" s="1"/>
  <c r="V423" i="9"/>
  <c r="W423" i="9" s="1"/>
  <c r="X423" i="9" s="1"/>
  <c r="V337" i="9"/>
  <c r="W337" i="9" s="1"/>
  <c r="X337" i="9" s="1"/>
  <c r="V543" i="9"/>
  <c r="W543" i="9" s="1"/>
  <c r="X543" i="9" s="1"/>
  <c r="V552" i="9"/>
  <c r="W552" i="9" s="1"/>
  <c r="X552" i="9" s="1"/>
  <c r="V518" i="9"/>
  <c r="W518" i="9" s="1"/>
  <c r="X518" i="9" s="1"/>
  <c r="V57" i="9"/>
  <c r="W57" i="9" s="1"/>
  <c r="X57" i="9" s="1"/>
  <c r="V244" i="9"/>
  <c r="W244" i="9" s="1"/>
  <c r="X244" i="9" s="1"/>
  <c r="V350" i="9"/>
  <c r="W350" i="9" s="1"/>
  <c r="X350" i="9" s="1"/>
  <c r="V422" i="9"/>
  <c r="W422" i="9" s="1"/>
  <c r="X422" i="9" s="1"/>
  <c r="V39" i="9"/>
  <c r="W39" i="9" s="1"/>
  <c r="X39" i="9" s="1"/>
  <c r="V276" i="9"/>
  <c r="W276" i="9" s="1"/>
  <c r="X276" i="9" s="1"/>
  <c r="V243" i="9"/>
  <c r="W243" i="9" s="1"/>
  <c r="X243" i="9" s="1"/>
  <c r="V221" i="9"/>
  <c r="W221" i="9" s="1"/>
  <c r="X221" i="9" s="1"/>
  <c r="V365" i="9"/>
  <c r="W365" i="9" s="1"/>
  <c r="X365" i="9" s="1"/>
  <c r="V405" i="9"/>
  <c r="W405" i="9" s="1"/>
  <c r="X405" i="9" s="1"/>
  <c r="V367" i="9"/>
  <c r="W367" i="9" s="1"/>
  <c r="X367" i="9" s="1"/>
  <c r="V36" i="9"/>
  <c r="W36" i="9" s="1"/>
  <c r="X36" i="9" s="1"/>
  <c r="V335" i="9"/>
  <c r="W335" i="9" s="1"/>
  <c r="X335" i="9" s="1"/>
  <c r="V11" i="9"/>
  <c r="W11" i="9" s="1"/>
  <c r="X11" i="9" s="1"/>
  <c r="V86" i="9"/>
  <c r="W86" i="9" s="1"/>
  <c r="X86" i="9" s="1"/>
  <c r="V374" i="9"/>
  <c r="W374" i="9" s="1"/>
  <c r="X374" i="9" s="1"/>
  <c r="V163" i="9"/>
  <c r="W163" i="9" s="1"/>
  <c r="X163" i="9" s="1"/>
  <c r="V167" i="9"/>
  <c r="W167" i="9" s="1"/>
  <c r="X167" i="9" s="1"/>
  <c r="V391" i="9"/>
  <c r="W391" i="9" s="1"/>
  <c r="X391" i="9" s="1"/>
  <c r="V700" i="9"/>
  <c r="W700" i="9" s="1"/>
  <c r="X700" i="9" s="1"/>
  <c r="V758" i="9"/>
  <c r="W758" i="9" s="1"/>
  <c r="X758" i="9" s="1"/>
  <c r="V560" i="9"/>
  <c r="W560" i="9" s="1"/>
  <c r="X560" i="9" s="1"/>
  <c r="V472" i="9"/>
  <c r="W472" i="9" s="1"/>
  <c r="X472" i="9" s="1"/>
  <c r="V464" i="9"/>
  <c r="W464" i="9" s="1"/>
  <c r="X464" i="9" s="1"/>
  <c r="V619" i="9"/>
  <c r="W619" i="9" s="1"/>
  <c r="X619" i="9" s="1"/>
  <c r="V597" i="9"/>
  <c r="W597" i="9" s="1"/>
  <c r="X597" i="9" s="1"/>
  <c r="V333" i="9"/>
  <c r="W333" i="9" s="1"/>
  <c r="X333" i="9" s="1"/>
  <c r="V591" i="9"/>
  <c r="W591" i="9" s="1"/>
  <c r="X591" i="9" s="1"/>
  <c r="V562" i="9"/>
  <c r="W562" i="9" s="1"/>
  <c r="X562" i="9" s="1"/>
  <c r="V143" i="9"/>
  <c r="W143" i="9" s="1"/>
  <c r="X143" i="9" s="1"/>
  <c r="V527" i="9"/>
  <c r="W527" i="9" s="1"/>
  <c r="X527" i="9" s="1"/>
  <c r="V550" i="9"/>
  <c r="W550" i="9" s="1"/>
  <c r="X550" i="9" s="1"/>
  <c r="V611" i="9"/>
  <c r="W611" i="9" s="1"/>
  <c r="X611" i="9" s="1"/>
  <c r="V219" i="9"/>
  <c r="W219" i="9" s="1"/>
  <c r="X219" i="9" s="1"/>
  <c r="V529" i="9"/>
  <c r="W529" i="9" s="1"/>
  <c r="X529" i="9" s="1"/>
  <c r="V146" i="9"/>
  <c r="W146" i="9" s="1"/>
  <c r="X146" i="9" s="1"/>
  <c r="V169" i="9"/>
  <c r="W169" i="9" s="1"/>
  <c r="X169" i="9" s="1"/>
  <c r="V519" i="9"/>
  <c r="W519" i="9" s="1"/>
  <c r="X519" i="9" s="1"/>
  <c r="V1031" i="9"/>
  <c r="W1031" i="9" s="1"/>
  <c r="X1031" i="9" s="1"/>
  <c r="V64" i="9"/>
  <c r="W64" i="9" s="1"/>
  <c r="X64" i="9" s="1"/>
  <c r="V33" i="9"/>
  <c r="W33" i="9" s="1"/>
  <c r="X33" i="9" s="1"/>
  <c r="V117" i="9"/>
  <c r="W117" i="9" s="1"/>
  <c r="X117" i="9" s="1"/>
  <c r="V130" i="9"/>
  <c r="W130" i="9" s="1"/>
  <c r="X130" i="9" s="1"/>
  <c r="V438" i="9"/>
  <c r="W438" i="9" s="1"/>
  <c r="X438" i="9" s="1"/>
  <c r="V351" i="9"/>
  <c r="W351" i="9" s="1"/>
  <c r="X351" i="9" s="1"/>
  <c r="V215" i="9"/>
  <c r="W215" i="9" s="1"/>
  <c r="X215" i="9" s="1"/>
  <c r="V83" i="9"/>
  <c r="W83" i="9" s="1"/>
  <c r="X83" i="9" s="1"/>
  <c r="V164" i="9"/>
  <c r="W164" i="9" s="1"/>
  <c r="X164" i="9" s="1"/>
  <c r="V72" i="9"/>
  <c r="W72" i="9" s="1"/>
  <c r="X72" i="9" s="1"/>
  <c r="V77" i="9"/>
  <c r="W77" i="9" s="1"/>
  <c r="X77" i="9" s="1"/>
  <c r="V124" i="9"/>
  <c r="W124" i="9" s="1"/>
  <c r="X124" i="9" s="1"/>
  <c r="V364" i="9"/>
  <c r="W364" i="9" s="1"/>
  <c r="X364" i="9" s="1"/>
  <c r="V14" i="9"/>
  <c r="W14" i="9" s="1"/>
  <c r="X14" i="9" s="1"/>
  <c r="V54" i="9"/>
  <c r="W54" i="9" s="1"/>
  <c r="X54" i="9" s="1"/>
  <c r="V378" i="9"/>
  <c r="W378" i="9" s="1"/>
  <c r="X378" i="9" s="1"/>
  <c r="V437" i="9"/>
  <c r="W437" i="9" s="1"/>
  <c r="X437" i="9" s="1"/>
  <c r="V338" i="9"/>
  <c r="W338" i="9" s="1"/>
  <c r="X338" i="9" s="1"/>
  <c r="V488" i="9"/>
  <c r="W488" i="9" s="1"/>
  <c r="X488" i="9" s="1"/>
  <c r="V102" i="9"/>
  <c r="W102" i="9" s="1"/>
  <c r="X102" i="9" s="1"/>
  <c r="V166" i="9"/>
  <c r="W166" i="9" s="1"/>
  <c r="X166" i="9" s="1"/>
  <c r="V252" i="9"/>
  <c r="W252" i="9" s="1"/>
  <c r="X252" i="9" s="1"/>
  <c r="V359" i="9"/>
  <c r="W359" i="9" s="1"/>
  <c r="X359" i="9" s="1"/>
  <c r="V266" i="9"/>
  <c r="W266" i="9" s="1"/>
  <c r="X266" i="9" s="1"/>
  <c r="V16" i="9"/>
  <c r="W16" i="9" s="1"/>
  <c r="X16" i="9" s="1"/>
  <c r="V205" i="9"/>
  <c r="W205" i="9" s="1"/>
  <c r="X205" i="9" s="1"/>
  <c r="V288" i="9"/>
  <c r="W288" i="9" s="1"/>
  <c r="X288" i="9" s="1"/>
  <c r="V213" i="9"/>
  <c r="W213" i="9" s="1"/>
  <c r="X213" i="9" s="1"/>
  <c r="V466" i="9"/>
  <c r="W466" i="9" s="1"/>
  <c r="X466" i="9" s="1"/>
  <c r="V347" i="9"/>
  <c r="W347" i="9" s="1"/>
  <c r="X347" i="9" s="1"/>
  <c r="V345" i="9"/>
  <c r="W345" i="9" s="1"/>
  <c r="X345" i="9" s="1"/>
  <c r="V292" i="9"/>
  <c r="W292" i="9" s="1"/>
  <c r="X292" i="9" s="1"/>
  <c r="V258" i="9"/>
  <c r="W258" i="9" s="1"/>
  <c r="X258" i="9" s="1"/>
  <c r="V544" i="9"/>
  <c r="W544" i="9" s="1"/>
  <c r="X544" i="9" s="1"/>
  <c r="V500" i="9"/>
  <c r="W500" i="9" s="1"/>
  <c r="X500" i="9" s="1"/>
  <c r="V193" i="9"/>
  <c r="W193" i="9" s="1"/>
  <c r="X193" i="9" s="1"/>
  <c r="V476" i="9"/>
  <c r="W476" i="9" s="1"/>
  <c r="X476" i="9" s="1"/>
  <c r="V410" i="9"/>
  <c r="W410" i="9" s="1"/>
  <c r="X410" i="9" s="1"/>
  <c r="V35" i="9"/>
  <c r="W35" i="9" s="1"/>
  <c r="X35" i="9" s="1"/>
  <c r="V1124" i="9"/>
  <c r="W1124" i="9" s="1"/>
  <c r="X1124" i="9" s="1"/>
  <c r="V24" i="9"/>
  <c r="W24" i="9" s="1"/>
  <c r="X24" i="9" s="1"/>
  <c r="V368" i="9"/>
  <c r="W368" i="9" s="1"/>
  <c r="X368" i="9" s="1"/>
  <c r="V107" i="9"/>
  <c r="W107" i="9" s="1"/>
  <c r="X107" i="9" s="1"/>
  <c r="V247" i="9"/>
  <c r="W247" i="9" s="1"/>
  <c r="X247" i="9" s="1"/>
  <c r="V261" i="9"/>
  <c r="W261" i="9" s="1"/>
  <c r="X261" i="9" s="1"/>
  <c r="V81" i="9"/>
  <c r="W81" i="9" s="1"/>
  <c r="X81" i="9" s="1"/>
  <c r="V218" i="9"/>
  <c r="W218" i="9" s="1"/>
  <c r="X218" i="9" s="1"/>
  <c r="V299" i="9"/>
  <c r="W299" i="9" s="1"/>
  <c r="X299" i="9" s="1"/>
  <c r="V275" i="9"/>
  <c r="W275" i="9" s="1"/>
  <c r="X275" i="9" s="1"/>
  <c r="V120" i="9"/>
  <c r="W120" i="9" s="1"/>
  <c r="X120" i="9" s="1"/>
  <c r="V706" i="9"/>
  <c r="W706" i="9" s="1"/>
  <c r="X706" i="9" s="1"/>
  <c r="V692" i="9"/>
  <c r="W692" i="9" s="1"/>
  <c r="X692" i="9" s="1"/>
  <c r="V505" i="9"/>
  <c r="W505" i="9" s="1"/>
  <c r="X505" i="9" s="1"/>
  <c r="V635" i="9"/>
  <c r="W635" i="9" s="1"/>
  <c r="X635" i="9" s="1"/>
  <c r="V655" i="9"/>
  <c r="W655" i="9" s="1"/>
  <c r="X655" i="9" s="1"/>
  <c r="V565" i="9"/>
  <c r="W565" i="9" s="1"/>
  <c r="X565" i="9" s="1"/>
  <c r="V615" i="9"/>
  <c r="W615" i="9" s="1"/>
  <c r="X615" i="9" s="1"/>
  <c r="V300" i="9"/>
  <c r="W300" i="9" s="1"/>
  <c r="X300" i="9" s="1"/>
  <c r="V316" i="9"/>
  <c r="W316" i="9" s="1"/>
  <c r="X316" i="9" s="1"/>
  <c r="V496" i="9"/>
  <c r="W496" i="9" s="1"/>
  <c r="X496" i="9" s="1"/>
  <c r="V495" i="9"/>
  <c r="W495" i="9" s="1"/>
  <c r="X495" i="9" s="1"/>
  <c r="V212" i="9"/>
  <c r="W212" i="9" s="1"/>
  <c r="X212" i="9" s="1"/>
  <c r="V507" i="9"/>
  <c r="W507" i="9" s="1"/>
  <c r="X507" i="9" s="1"/>
  <c r="V201" i="9"/>
  <c r="W201" i="9" s="1"/>
  <c r="X201" i="9" s="1"/>
  <c r="V155" i="9"/>
  <c r="W155" i="9" s="1"/>
  <c r="X155" i="9" s="1"/>
  <c r="V497" i="9"/>
  <c r="W497" i="9" s="1"/>
  <c r="X497" i="9" s="1"/>
  <c r="V399" i="9"/>
  <c r="W399" i="9" s="1"/>
  <c r="X399" i="9" s="1"/>
  <c r="V439" i="9"/>
  <c r="W439" i="9" s="1"/>
  <c r="X439" i="9" s="1"/>
  <c r="V426" i="9"/>
  <c r="W426" i="9" s="1"/>
  <c r="X426" i="9" s="1"/>
  <c r="V392" i="9"/>
  <c r="W392" i="9" s="1"/>
  <c r="X392" i="9" s="1"/>
  <c r="V486" i="9"/>
  <c r="W486" i="9" s="1"/>
  <c r="X486" i="9" s="1"/>
  <c r="V161" i="9"/>
  <c r="W161" i="9" s="1"/>
  <c r="X161" i="9" s="1"/>
  <c r="V105" i="9"/>
  <c r="W105" i="9" s="1"/>
  <c r="X105" i="9" s="1"/>
  <c r="V407" i="9"/>
  <c r="W407" i="9" s="1"/>
  <c r="X407" i="9" s="1"/>
  <c r="V103" i="9"/>
  <c r="W103" i="9" s="1"/>
  <c r="X103" i="9" s="1"/>
  <c r="V547" i="9"/>
  <c r="W547" i="9" s="1"/>
  <c r="X547" i="9" s="1"/>
  <c r="V46" i="9"/>
  <c r="W46" i="9" s="1"/>
  <c r="X46" i="9" s="1"/>
  <c r="V27" i="9"/>
  <c r="W27" i="9" s="1"/>
  <c r="X27" i="9" s="1"/>
  <c r="V412" i="9"/>
  <c r="W412" i="9" s="1"/>
  <c r="X412" i="9" s="1"/>
  <c r="V321" i="9"/>
  <c r="W321" i="9" s="1"/>
  <c r="X321" i="9" s="1"/>
  <c r="V291" i="9"/>
  <c r="W291" i="9" s="1"/>
  <c r="X291" i="9" s="1"/>
  <c r="V373" i="9"/>
  <c r="W373" i="9" s="1"/>
  <c r="X373" i="9" s="1"/>
  <c r="V358" i="9"/>
  <c r="W358" i="9" s="1"/>
  <c r="X358" i="9" s="1"/>
  <c r="V269" i="9"/>
  <c r="W269" i="9" s="1"/>
  <c r="X269" i="9" s="1"/>
  <c r="V245" i="9"/>
  <c r="W245" i="9" s="1"/>
  <c r="X245" i="9" s="1"/>
  <c r="V106" i="9"/>
  <c r="W106" i="9" s="1"/>
  <c r="X106" i="9" s="1"/>
  <c r="V298" i="9"/>
  <c r="W298" i="9" s="1"/>
  <c r="X298" i="9" s="1"/>
  <c r="V238" i="9"/>
  <c r="W238" i="9" s="1"/>
  <c r="X238" i="9" s="1"/>
  <c r="V189" i="9"/>
  <c r="W189" i="9" s="1"/>
  <c r="X189" i="9" s="1"/>
  <c r="V147" i="9"/>
  <c r="W147" i="9" s="1"/>
  <c r="X147" i="9" s="1"/>
  <c r="V183" i="9"/>
  <c r="W183" i="9" s="1"/>
  <c r="X183" i="9" s="1"/>
  <c r="V78" i="9"/>
  <c r="W78" i="9" s="1"/>
  <c r="X78" i="9" s="1"/>
  <c r="V176" i="9"/>
  <c r="W176" i="9" s="1"/>
  <c r="X176" i="9" s="1"/>
  <c r="V624" i="9"/>
  <c r="W624" i="9" s="1"/>
  <c r="X624" i="9" s="1"/>
  <c r="V582" i="9"/>
  <c r="W582" i="9" s="1"/>
  <c r="X582" i="9" s="1"/>
  <c r="V233" i="9"/>
  <c r="W233" i="9" s="1"/>
  <c r="X233" i="9" s="1"/>
  <c r="V482" i="9"/>
  <c r="W482" i="9" s="1"/>
  <c r="X482" i="9" s="1"/>
  <c r="V79" i="9"/>
  <c r="W79" i="9" s="1"/>
  <c r="X79" i="9" s="1"/>
  <c r="V187" i="9"/>
  <c r="W187" i="9" s="1"/>
  <c r="X187" i="9" s="1"/>
  <c r="V192" i="9"/>
  <c r="W192" i="9" s="1"/>
  <c r="X192" i="9" s="1"/>
  <c r="V492" i="9"/>
  <c r="W492" i="9" s="1"/>
  <c r="X492" i="9" s="1"/>
  <c r="V671" i="9"/>
  <c r="W671" i="9" s="1"/>
  <c r="X671" i="9" s="1"/>
  <c r="V559" i="9"/>
  <c r="W559" i="9" s="1"/>
  <c r="X559" i="9" s="1"/>
  <c r="V293" i="9"/>
  <c r="W293" i="9" s="1"/>
  <c r="X293" i="9" s="1"/>
  <c r="V743" i="9"/>
  <c r="W743" i="9" s="1"/>
  <c r="X743" i="9" s="1"/>
  <c r="V975" i="9"/>
  <c r="W975" i="9" s="1"/>
  <c r="X975" i="9" s="1"/>
  <c r="V761" i="9"/>
  <c r="W761" i="9" s="1"/>
  <c r="X761" i="9" s="1"/>
  <c r="V530" i="9"/>
  <c r="W530" i="9" s="1"/>
  <c r="X530" i="9" s="1"/>
  <c r="V555" i="9"/>
  <c r="W555" i="9" s="1"/>
  <c r="X555" i="9" s="1"/>
  <c r="V307" i="9"/>
  <c r="W307" i="9" s="1"/>
  <c r="X307" i="9" s="1"/>
  <c r="V157" i="9"/>
  <c r="W157" i="9" s="1"/>
  <c r="X157" i="9" s="1"/>
  <c r="V313" i="9"/>
  <c r="W313" i="9" s="1"/>
  <c r="X313" i="9" s="1"/>
  <c r="V535" i="9"/>
  <c r="W535" i="9" s="1"/>
  <c r="X535" i="9" s="1"/>
  <c r="V481" i="9"/>
  <c r="W481" i="9" s="1"/>
  <c r="X481" i="9" s="1"/>
  <c r="V170" i="9"/>
  <c r="W170" i="9" s="1"/>
  <c r="X170" i="9" s="1"/>
  <c r="V493" i="9"/>
  <c r="W493" i="9" s="1"/>
  <c r="X493" i="9" s="1"/>
  <c r="V158" i="9"/>
  <c r="W158" i="9" s="1"/>
  <c r="X158" i="9" s="1"/>
  <c r="V461" i="9"/>
  <c r="W461" i="9" s="1"/>
  <c r="X461" i="9" s="1"/>
  <c r="V369" i="9"/>
  <c r="W369" i="9" s="1"/>
  <c r="X369" i="9" s="1"/>
  <c r="V380" i="9"/>
  <c r="W380" i="9" s="1"/>
  <c r="X380" i="9" s="1"/>
  <c r="V42" i="9"/>
  <c r="W42" i="9" s="1"/>
  <c r="X42" i="9" s="1"/>
  <c r="V340" i="9"/>
  <c r="W340" i="9" s="1"/>
  <c r="X340" i="9" s="1"/>
  <c r="V226" i="9"/>
  <c r="W226" i="9" s="1"/>
  <c r="X226" i="9" s="1"/>
  <c r="V390" i="9"/>
  <c r="W390" i="9" s="1"/>
  <c r="X390" i="9" s="1"/>
  <c r="V282" i="9"/>
  <c r="W282" i="9" s="1"/>
  <c r="X282" i="9" s="1"/>
  <c r="V236" i="9"/>
  <c r="W236" i="9" s="1"/>
  <c r="X236" i="9" s="1"/>
  <c r="V239" i="9"/>
  <c r="W239" i="9" s="1"/>
  <c r="X239" i="9" s="1"/>
  <c r="V429" i="9"/>
  <c r="W429" i="9" s="1"/>
  <c r="X429" i="9" s="1"/>
  <c r="V47" i="9"/>
  <c r="W47" i="9" s="1"/>
  <c r="X47" i="9" s="1"/>
  <c r="V449" i="9"/>
  <c r="W449" i="9" s="1"/>
  <c r="X449" i="9" s="1"/>
  <c r="V384" i="9"/>
  <c r="W384" i="9" s="1"/>
  <c r="X384" i="9" s="1"/>
  <c r="V175" i="9"/>
  <c r="W175" i="9" s="1"/>
  <c r="X175" i="9" s="1"/>
  <c r="V141" i="9"/>
  <c r="W141" i="9" s="1"/>
  <c r="X141" i="9" s="1"/>
  <c r="V640" i="9"/>
  <c r="W640" i="9" s="1"/>
  <c r="X640" i="9" s="1"/>
  <c r="V506" i="9"/>
  <c r="W506" i="9" s="1"/>
  <c r="X506" i="9" s="1"/>
  <c r="V490" i="9"/>
  <c r="W490" i="9" s="1"/>
  <c r="X490" i="9" s="1"/>
  <c r="V1154" i="9"/>
  <c r="W1154" i="9" s="1"/>
  <c r="X1154" i="9" s="1"/>
  <c r="V346" i="9"/>
  <c r="W346" i="9" s="1"/>
  <c r="X346" i="9" s="1"/>
  <c r="V61" i="9"/>
  <c r="W61" i="9" s="1"/>
  <c r="X61" i="9" s="1"/>
  <c r="V487" i="9"/>
  <c r="W487" i="9" s="1"/>
  <c r="X487" i="9" s="1"/>
  <c r="V510" i="9"/>
  <c r="W510" i="9" s="1"/>
  <c r="X510" i="9" s="1"/>
  <c r="V457" i="9"/>
  <c r="W457" i="9" s="1"/>
  <c r="X457" i="9" s="1"/>
  <c r="V18" i="9"/>
  <c r="W18" i="9" s="1"/>
  <c r="X18" i="9" s="1"/>
  <c r="V434" i="9"/>
  <c r="W434" i="9" s="1"/>
  <c r="X434" i="9" s="1"/>
  <c r="V48" i="9"/>
  <c r="W48" i="9" s="1"/>
  <c r="X48" i="9" s="1"/>
  <c r="V605" i="9"/>
  <c r="W605" i="9" s="1"/>
  <c r="X605" i="9" s="1"/>
  <c r="V478" i="9"/>
  <c r="W478" i="9" s="1"/>
  <c r="X478" i="9" s="1"/>
  <c r="V100" i="9"/>
  <c r="W100" i="9" s="1"/>
  <c r="X100" i="9" s="1"/>
  <c r="V55" i="9"/>
  <c r="W55" i="9" s="1"/>
  <c r="X55" i="9" s="1"/>
  <c r="V354" i="9"/>
  <c r="W354" i="9" s="1"/>
  <c r="X354" i="9" s="1"/>
  <c r="V294" i="9"/>
  <c r="W294" i="9" s="1"/>
  <c r="X294" i="9" s="1"/>
  <c r="V334" i="9"/>
  <c r="W334" i="9" s="1"/>
  <c r="X334" i="9" s="1"/>
  <c r="V26" i="9"/>
  <c r="W26" i="9" s="1"/>
  <c r="X26" i="9" s="1"/>
  <c r="V211" i="9"/>
  <c r="W211" i="9" s="1"/>
  <c r="X211" i="9" s="1"/>
  <c r="V268" i="9"/>
  <c r="W268" i="9" s="1"/>
  <c r="X268" i="9" s="1"/>
  <c r="V332" i="9"/>
  <c r="W332" i="9" s="1"/>
  <c r="X332" i="9" s="1"/>
  <c r="V195" i="9"/>
  <c r="W195" i="9" s="1"/>
  <c r="X195" i="9" s="1"/>
  <c r="V297" i="9"/>
  <c r="W297" i="9" s="1"/>
  <c r="X297" i="9" s="1"/>
  <c r="V101" i="9"/>
  <c r="W101" i="9" s="1"/>
  <c r="X101" i="9" s="1"/>
  <c r="V5" i="9"/>
  <c r="W5" i="9" s="1"/>
  <c r="X5" i="9" s="1"/>
  <c r="V431" i="9"/>
  <c r="W431" i="9" s="1"/>
  <c r="X431" i="9" s="1"/>
  <c r="V676" i="9"/>
  <c r="W676" i="9" s="1"/>
  <c r="X676" i="9" s="1"/>
  <c r="V588" i="9"/>
  <c r="W588" i="9" s="1"/>
  <c r="X588" i="9" s="1"/>
  <c r="V210" i="9"/>
  <c r="W210" i="9" s="1"/>
  <c r="X210" i="9" s="1"/>
  <c r="V526" i="9"/>
  <c r="W526" i="9" s="1"/>
  <c r="X526" i="9" s="1"/>
  <c r="V303" i="9"/>
  <c r="W303" i="9" s="1"/>
  <c r="X303" i="9" s="1"/>
  <c r="V878" i="9"/>
  <c r="W878" i="9" s="1"/>
  <c r="X878" i="9" s="1"/>
  <c r="V905" i="9"/>
  <c r="W905" i="9" s="1"/>
  <c r="X905" i="9" s="1"/>
  <c r="V760" i="9"/>
  <c r="W760" i="9" s="1"/>
  <c r="X760" i="9" s="1"/>
  <c r="V382" i="9"/>
  <c r="W382" i="9" s="1"/>
  <c r="X382" i="9" s="1"/>
  <c r="V511" i="9"/>
  <c r="W511" i="9" s="1"/>
  <c r="X511" i="9" s="1"/>
  <c r="V656" i="9"/>
  <c r="W656" i="9" s="1"/>
  <c r="X656" i="9" s="1"/>
  <c r="V220" i="9"/>
  <c r="W220" i="9" s="1"/>
  <c r="X220" i="9" s="1"/>
  <c r="V51" i="9"/>
  <c r="W51" i="9" s="1"/>
  <c r="X51" i="9" s="1"/>
  <c r="V709" i="9"/>
  <c r="W709" i="9" s="1"/>
  <c r="X709" i="9" s="1"/>
  <c r="V556" i="9"/>
  <c r="W556" i="9" s="1"/>
  <c r="X556" i="9" s="1"/>
  <c r="V469" i="9"/>
  <c r="W469" i="9" s="1"/>
  <c r="X469" i="9" s="1"/>
  <c r="V634" i="9"/>
  <c r="W634" i="9" s="1"/>
  <c r="X634" i="9" s="1"/>
  <c r="V1048" i="9"/>
  <c r="W1048" i="9" s="1"/>
  <c r="X1048" i="9" s="1"/>
  <c r="V564" i="9"/>
  <c r="W564" i="9" s="1"/>
  <c r="X564" i="9" s="1"/>
  <c r="V553" i="9"/>
  <c r="W553" i="9" s="1"/>
  <c r="X553" i="9" s="1"/>
  <c r="V265" i="9"/>
  <c r="W265" i="9" s="1"/>
  <c r="X265" i="9" s="1"/>
  <c r="V545" i="9"/>
  <c r="W545" i="9" s="1"/>
  <c r="X545" i="9" s="1"/>
  <c r="V531" i="9"/>
  <c r="W531" i="9" s="1"/>
  <c r="X531" i="9" s="1"/>
  <c r="V585" i="9"/>
  <c r="W585" i="9" s="1"/>
  <c r="X585" i="9" s="1"/>
  <c r="V520" i="9"/>
  <c r="W520" i="9" s="1"/>
  <c r="X520" i="9" s="1"/>
  <c r="V577" i="9"/>
  <c r="W577" i="9" s="1"/>
  <c r="X577" i="9" s="1"/>
  <c r="V88" i="9"/>
  <c r="W88" i="9" s="1"/>
  <c r="X88" i="9" s="1"/>
  <c r="V479" i="9"/>
  <c r="W479" i="9" s="1"/>
  <c r="X479" i="9" s="1"/>
  <c r="V435" i="9"/>
  <c r="W435" i="9" s="1"/>
  <c r="X435" i="9" s="1"/>
  <c r="V98" i="9"/>
  <c r="W98" i="9" s="1"/>
  <c r="X98" i="9" s="1"/>
  <c r="V56" i="9"/>
  <c r="W56" i="9" s="1"/>
  <c r="X56" i="9" s="1"/>
  <c r="V73" i="9"/>
  <c r="W73" i="9" s="1"/>
  <c r="X73" i="9" s="1"/>
  <c r="V1071" i="9"/>
  <c r="W1071" i="9" s="1"/>
  <c r="X1071" i="9" s="1"/>
  <c r="V109" i="9"/>
  <c r="W109" i="9" s="1"/>
  <c r="X109" i="9" s="1"/>
  <c r="V148" i="9"/>
  <c r="W148" i="9" s="1"/>
  <c r="X148" i="9" s="1"/>
  <c r="V45" i="9"/>
  <c r="W45" i="9" s="1"/>
  <c r="X45" i="9" s="1"/>
  <c r="V151" i="9"/>
  <c r="W151" i="9" s="1"/>
  <c r="X151" i="9" s="1"/>
  <c r="V85" i="9"/>
  <c r="W85" i="9" s="1"/>
  <c r="X85" i="9" s="1"/>
  <c r="V235" i="9"/>
  <c r="W235" i="9" s="1"/>
  <c r="X235" i="9" s="1"/>
  <c r="V317" i="9"/>
  <c r="W317" i="9" s="1"/>
  <c r="X317" i="9" s="1"/>
  <c r="V322" i="9"/>
  <c r="W322" i="9" s="1"/>
  <c r="X322" i="9" s="1"/>
  <c r="V184" i="9"/>
  <c r="W184" i="9" s="1"/>
  <c r="X184" i="9" s="1"/>
  <c r="V370" i="9"/>
  <c r="W370" i="9" s="1"/>
  <c r="X370" i="9" s="1"/>
  <c r="V257" i="9"/>
  <c r="W257" i="9" s="1"/>
  <c r="X257" i="9" s="1"/>
  <c r="V326" i="9"/>
  <c r="W326" i="9" s="1"/>
  <c r="X326" i="9" s="1"/>
  <c r="V144" i="9"/>
  <c r="W144" i="9" s="1"/>
  <c r="X144" i="9" s="1"/>
  <c r="V264" i="9"/>
  <c r="W264" i="9" s="1"/>
  <c r="X264" i="9" s="1"/>
  <c r="V689" i="9"/>
  <c r="W689" i="9" s="1"/>
  <c r="X689" i="9" s="1"/>
  <c r="V74" i="9"/>
  <c r="W74" i="9" s="1"/>
  <c r="X74" i="9" s="1"/>
  <c r="V725" i="9"/>
  <c r="W725" i="9" s="1"/>
  <c r="X725" i="9" s="1"/>
  <c r="V606" i="9"/>
  <c r="W606" i="9" s="1"/>
  <c r="X606" i="9" s="1"/>
  <c r="V206" i="9"/>
  <c r="W206" i="9" s="1"/>
  <c r="X206" i="9" s="1"/>
  <c r="V112" i="9"/>
  <c r="W112" i="9" s="1"/>
  <c r="X112" i="9" s="1"/>
  <c r="V263" i="9"/>
  <c r="W263" i="9" s="1"/>
  <c r="X263" i="9" s="1"/>
  <c r="V12" i="9"/>
  <c r="W12" i="9" s="1"/>
  <c r="X12" i="9" s="1"/>
  <c r="V444" i="9"/>
  <c r="W444" i="9" s="1"/>
  <c r="X444" i="9" s="1"/>
  <c r="V731" i="9"/>
  <c r="W731" i="9" s="1"/>
  <c r="X731" i="9" s="1"/>
  <c r="V717" i="9"/>
  <c r="W717" i="9" s="1"/>
  <c r="X717" i="9" s="1"/>
  <c r="V590" i="9"/>
  <c r="W590" i="9" s="1"/>
  <c r="X590" i="9" s="1"/>
  <c r="V389" i="9"/>
  <c r="W389" i="9" s="1"/>
  <c r="X389" i="9" s="1"/>
  <c r="V137" i="9"/>
  <c r="W137" i="9" s="1"/>
  <c r="X137" i="9" s="1"/>
  <c r="V474" i="9"/>
  <c r="W474" i="9" s="1"/>
  <c r="X474" i="9" s="1"/>
  <c r="V315" i="9"/>
  <c r="W315" i="9" s="1"/>
  <c r="X315" i="9" s="1"/>
  <c r="V376" i="9"/>
  <c r="W376" i="9" s="1"/>
  <c r="X376" i="9" s="1"/>
  <c r="V133" i="9"/>
  <c r="W133" i="9" s="1"/>
  <c r="X133" i="9" s="1"/>
  <c r="V1063" i="9"/>
  <c r="W1063" i="9" s="1"/>
  <c r="X1063" i="9" s="1"/>
  <c r="V381" i="9"/>
  <c r="W381" i="9" s="1"/>
  <c r="X381" i="9" s="1"/>
  <c r="V1072" i="9"/>
  <c r="W1072" i="9" s="1"/>
  <c r="X1072" i="9" s="1"/>
  <c r="V620" i="9"/>
  <c r="W620" i="9" s="1"/>
  <c r="X620" i="9" s="1"/>
  <c r="V646" i="9"/>
  <c r="W646" i="9" s="1"/>
  <c r="X646" i="9" s="1"/>
  <c r="V986" i="9"/>
  <c r="W986" i="9" s="1"/>
  <c r="X986" i="9" s="1"/>
  <c r="V353" i="9"/>
  <c r="W353" i="9" s="1"/>
  <c r="X353" i="9" s="1"/>
  <c r="V388" i="9"/>
  <c r="W388" i="9" s="1"/>
  <c r="X388" i="9" s="1"/>
  <c r="V525" i="9"/>
  <c r="W525" i="9" s="1"/>
  <c r="X525" i="9" s="1"/>
  <c r="V272" i="9"/>
  <c r="W272" i="9" s="1"/>
  <c r="X272" i="9" s="1"/>
  <c r="V534" i="9"/>
  <c r="W534" i="9" s="1"/>
  <c r="X534" i="9" s="1"/>
  <c r="V428" i="9"/>
  <c r="W428" i="9" s="1"/>
  <c r="X428" i="9" s="1"/>
  <c r="V456" i="9"/>
  <c r="W456" i="9" s="1"/>
  <c r="X456" i="9" s="1"/>
  <c r="V455" i="9"/>
  <c r="W455" i="9" s="1"/>
  <c r="X455" i="9" s="1"/>
  <c r="V424" i="9"/>
  <c r="W424" i="9" s="1"/>
  <c r="X424" i="9" s="1"/>
  <c r="V341" i="9"/>
  <c r="W341" i="9" s="1"/>
  <c r="X341" i="9" s="1"/>
  <c r="V66" i="9"/>
  <c r="W66" i="9" s="1"/>
  <c r="X66" i="9" s="1"/>
  <c r="V38" i="9"/>
  <c r="W38" i="9" s="1"/>
  <c r="X38" i="9" s="1"/>
  <c r="V131" i="9"/>
  <c r="W131" i="9" s="1"/>
  <c r="X131" i="9" s="1"/>
  <c r="V222" i="9"/>
  <c r="W222" i="9" s="1"/>
  <c r="X222" i="9" s="1"/>
  <c r="V352" i="9"/>
  <c r="W352" i="9" s="1"/>
  <c r="X352" i="9" s="1"/>
  <c r="V416" i="9"/>
  <c r="W416" i="9" s="1"/>
  <c r="X416" i="9" s="1"/>
  <c r="V228" i="9"/>
  <c r="W228" i="9" s="1"/>
  <c r="X228" i="9" s="1"/>
  <c r="V601" i="9"/>
  <c r="W601" i="9" s="1"/>
  <c r="X601" i="9" s="1"/>
  <c r="V491" i="9"/>
  <c r="W491" i="9" s="1"/>
  <c r="X491" i="9" s="1"/>
  <c r="V21" i="9"/>
  <c r="W21" i="9" s="1"/>
  <c r="X21" i="9" s="1"/>
  <c r="V587" i="9"/>
  <c r="W587" i="9" s="1"/>
  <c r="X587" i="9" s="1"/>
  <c r="V454" i="9"/>
  <c r="W454" i="9" s="1"/>
  <c r="X454" i="9" s="1"/>
  <c r="V110" i="9"/>
  <c r="W110" i="9" s="1"/>
  <c r="X110" i="9" s="1"/>
  <c r="V377" i="9"/>
  <c r="W377" i="9" s="1"/>
  <c r="X377" i="9" s="1"/>
  <c r="V284" i="9"/>
  <c r="W284" i="9" s="1"/>
  <c r="X284" i="9" s="1"/>
  <c r="V283" i="9"/>
  <c r="W283" i="9" s="1"/>
  <c r="X283" i="9" s="1"/>
  <c r="V224" i="9"/>
  <c r="W224" i="9" s="1"/>
  <c r="X224" i="9" s="1"/>
  <c r="V202" i="9"/>
  <c r="W202" i="9" s="1"/>
  <c r="X202" i="9" s="1"/>
  <c r="V180" i="9"/>
  <c r="W180" i="9" s="1"/>
  <c r="X180" i="9" s="1"/>
  <c r="V115" i="9"/>
  <c r="W115" i="9" s="1"/>
  <c r="X115" i="9" s="1"/>
  <c r="V114" i="9"/>
  <c r="W114" i="9" s="1"/>
  <c r="X114" i="9" s="1"/>
  <c r="V253" i="9"/>
  <c r="W253" i="9" s="1"/>
  <c r="X253" i="9" s="1"/>
  <c r="V234" i="9"/>
  <c r="W234" i="9" s="1"/>
  <c r="X234" i="9" s="1"/>
  <c r="V197" i="9"/>
  <c r="W197" i="9" s="1"/>
  <c r="X197" i="9" s="1"/>
  <c r="V751" i="9"/>
  <c r="W751" i="9" s="1"/>
  <c r="X751" i="9" s="1"/>
  <c r="V687" i="9"/>
  <c r="W687" i="9" s="1"/>
  <c r="X687" i="9" s="1"/>
  <c r="V32" i="9"/>
  <c r="W32" i="9" s="1"/>
  <c r="X32" i="9" s="1"/>
  <c r="V420" i="9"/>
  <c r="W420" i="9" s="1"/>
  <c r="X420" i="9" s="1"/>
  <c r="V403" i="9"/>
  <c r="W403" i="9" s="1"/>
  <c r="X403" i="9" s="1"/>
  <c r="V160" i="9"/>
  <c r="W160" i="9" s="1"/>
  <c r="X160" i="9" s="1"/>
  <c r="V648" i="9"/>
  <c r="W648" i="9" s="1"/>
  <c r="X648" i="9" s="1"/>
  <c r="V873" i="9"/>
  <c r="W873" i="9" s="1"/>
  <c r="X873" i="9" s="1"/>
  <c r="V628" i="9"/>
  <c r="W628" i="9" s="1"/>
  <c r="X628" i="9" s="1"/>
  <c r="V592" i="9"/>
  <c r="W592" i="9" s="1"/>
  <c r="X592" i="9" s="1"/>
  <c r="V777" i="9"/>
  <c r="W777" i="9" s="1"/>
  <c r="X777" i="9" s="1"/>
  <c r="V576" i="9"/>
  <c r="W576" i="9" s="1"/>
  <c r="X576" i="9" s="1"/>
  <c r="V575" i="9"/>
  <c r="W575" i="9" s="1"/>
  <c r="X575" i="9" s="1"/>
  <c r="V589" i="9"/>
  <c r="W589" i="9" s="1"/>
  <c r="X589" i="9" s="1"/>
  <c r="V172" i="9"/>
  <c r="W172" i="9" s="1"/>
  <c r="X172" i="9" s="1"/>
  <c r="V447" i="9"/>
  <c r="W447" i="9" s="1"/>
  <c r="X447" i="9" s="1"/>
  <c r="V523" i="9"/>
  <c r="W523" i="9" s="1"/>
  <c r="X523" i="9" s="1"/>
  <c r="V539" i="9"/>
  <c r="W539" i="9" s="1"/>
  <c r="X539" i="9" s="1"/>
  <c r="V70" i="9"/>
  <c r="W70" i="9" s="1"/>
  <c r="X70" i="9" s="1"/>
  <c r="V217" i="9"/>
  <c r="W217" i="9" s="1"/>
  <c r="X217" i="9" s="1"/>
  <c r="V375" i="9"/>
  <c r="W375" i="9" s="1"/>
  <c r="X375" i="9" s="1"/>
  <c r="V262" i="9"/>
  <c r="W262" i="9" s="1"/>
  <c r="X262" i="9" s="1"/>
  <c r="V355" i="9"/>
  <c r="W355" i="9" s="1"/>
  <c r="X355" i="9" s="1"/>
  <c r="V251" i="9"/>
  <c r="W251" i="9" s="1"/>
  <c r="X251" i="9" s="1"/>
  <c r="V119" i="9"/>
  <c r="W119" i="9" s="1"/>
  <c r="X119" i="9" s="1"/>
  <c r="V397" i="9"/>
  <c r="W397" i="9" s="1"/>
  <c r="X397" i="9" s="1"/>
  <c r="V246" i="9"/>
  <c r="W246" i="9" s="1"/>
  <c r="X246" i="9" s="1"/>
  <c r="V356" i="9"/>
  <c r="W356" i="9" s="1"/>
  <c r="X356" i="9" s="1"/>
  <c r="V314" i="9"/>
  <c r="W314" i="9" s="1"/>
  <c r="X314" i="9" s="1"/>
  <c r="V483" i="9"/>
  <c r="W483" i="9" s="1"/>
  <c r="X483" i="9" s="1"/>
  <c r="V349" i="9"/>
  <c r="W349" i="9" s="1"/>
  <c r="X349" i="9" s="1"/>
  <c r="V113" i="9"/>
  <c r="W113" i="9" s="1"/>
  <c r="X113" i="9" s="1"/>
  <c r="V286" i="9"/>
  <c r="W286" i="9" s="1"/>
  <c r="X286" i="9" s="1"/>
  <c r="V467" i="9"/>
  <c r="W467" i="9" s="1"/>
  <c r="X467" i="9" s="1"/>
  <c r="V366" i="9"/>
  <c r="W366" i="9" s="1"/>
  <c r="X366" i="9" s="1"/>
  <c r="V395" i="9"/>
  <c r="W395" i="9" s="1"/>
  <c r="X395" i="9" s="1"/>
  <c r="V301" i="9"/>
  <c r="W301" i="9" s="1"/>
  <c r="X301" i="9" s="1"/>
  <c r="V400" i="9"/>
  <c r="W400" i="9" s="1"/>
  <c r="X400" i="9" s="1"/>
  <c r="V4" i="9"/>
  <c r="W4" i="9" s="1"/>
  <c r="X4" i="9" s="1"/>
  <c r="V229" i="9"/>
  <c r="W229" i="9" s="1"/>
  <c r="X229" i="9" s="1"/>
  <c r="V58" i="9"/>
  <c r="W58" i="9" s="1"/>
  <c r="X58" i="9" s="1"/>
  <c r="V23" i="9"/>
  <c r="W23" i="9" s="1"/>
  <c r="X23" i="9" s="1"/>
  <c r="V306" i="9"/>
  <c r="W306" i="9" s="1"/>
  <c r="X306" i="9" s="1"/>
  <c r="V190" i="9"/>
  <c r="W190" i="9" s="1"/>
  <c r="X190" i="9" s="1"/>
  <c r="V203" i="9"/>
  <c r="W203" i="9" s="1"/>
  <c r="X203" i="9" s="1"/>
  <c r="V82" i="9"/>
  <c r="W82" i="9" s="1"/>
  <c r="X82" i="9" s="1"/>
  <c r="V178" i="9"/>
  <c r="W178" i="9" s="1"/>
  <c r="X178" i="9" s="1"/>
  <c r="V199" i="9"/>
  <c r="W199" i="9" s="1"/>
  <c r="X199" i="9" s="1"/>
  <c r="V200" i="9"/>
  <c r="W200" i="9" s="1"/>
  <c r="X200" i="9" s="1"/>
  <c r="V255" i="9"/>
  <c r="W255" i="9" s="1"/>
  <c r="X255" i="9" s="1"/>
  <c r="V173" i="9"/>
  <c r="W173" i="9" s="1"/>
  <c r="X173" i="9" s="1"/>
  <c r="V17" i="9"/>
  <c r="W17" i="9" s="1"/>
  <c r="X17" i="9" s="1"/>
  <c r="V342" i="9"/>
  <c r="W342" i="9" s="1"/>
  <c r="X342" i="9" s="1"/>
  <c r="V204" i="9"/>
  <c r="W204" i="9" s="1"/>
  <c r="X204" i="9" s="1"/>
  <c r="V448" i="9"/>
  <c r="W448" i="9" s="1"/>
  <c r="X448" i="9" s="1"/>
  <c r="V738" i="9"/>
  <c r="W738" i="9" s="1"/>
  <c r="X738" i="9" s="1"/>
  <c r="V319" i="9"/>
  <c r="W319" i="9" s="1"/>
  <c r="X319" i="9" s="1"/>
  <c r="V540" i="9"/>
  <c r="W540" i="9" s="1"/>
  <c r="X540" i="9" s="1"/>
  <c r="V142" i="9"/>
  <c r="W142" i="9" s="1"/>
  <c r="X142" i="9" s="1"/>
  <c r="V485" i="9"/>
  <c r="W485" i="9" s="1"/>
  <c r="X485" i="9" s="1"/>
  <c r="V396" i="9"/>
  <c r="W396" i="9" s="1"/>
  <c r="X396" i="9" s="1"/>
  <c r="V325" i="9"/>
  <c r="W325" i="9" s="1"/>
  <c r="X325" i="9" s="1"/>
  <c r="V311" i="9"/>
  <c r="W311" i="9" s="1"/>
  <c r="X311" i="9" s="1"/>
  <c r="V29" i="9"/>
  <c r="W29" i="9" s="1"/>
  <c r="X29" i="9" s="1"/>
  <c r="V179" i="9"/>
  <c r="W179" i="9" s="1"/>
  <c r="X179" i="9" s="1"/>
  <c r="V44" i="9"/>
  <c r="W44" i="9" s="1"/>
  <c r="X44" i="9" s="1"/>
  <c r="V651" i="9"/>
  <c r="W651" i="9" s="1"/>
  <c r="X651" i="9" s="1"/>
  <c r="V43" i="9"/>
  <c r="W43" i="9" s="1"/>
  <c r="X43" i="9" s="1"/>
  <c r="V150" i="9"/>
  <c r="W150" i="9" s="1"/>
  <c r="X150" i="9" s="1"/>
  <c r="V76" i="9"/>
  <c r="W76" i="9" s="1"/>
  <c r="X76" i="9" s="1"/>
  <c r="V41" i="9"/>
  <c r="W41" i="9" s="1"/>
  <c r="X41" i="9" s="1"/>
  <c r="V153" i="9"/>
  <c r="W153" i="9" s="1"/>
  <c r="X153" i="9" s="1"/>
  <c r="V96" i="9"/>
  <c r="W96" i="9" s="1"/>
  <c r="X96" i="9" s="1"/>
  <c r="V28" i="9"/>
  <c r="W28" i="9" s="1"/>
  <c r="X28" i="9" s="1"/>
  <c r="V165" i="9"/>
  <c r="W165" i="9" s="1"/>
  <c r="X165" i="9" s="1"/>
  <c r="V267" i="9"/>
  <c r="W267" i="9" s="1"/>
  <c r="X267" i="9" s="1"/>
  <c r="V277" i="9"/>
  <c r="W277" i="9" s="1"/>
  <c r="X277" i="9" s="1"/>
  <c r="V231" i="9"/>
  <c r="W231" i="9" s="1"/>
  <c r="X231" i="9" s="1"/>
  <c r="V561" i="9"/>
  <c r="W561" i="9" s="1"/>
  <c r="X561" i="9" s="1"/>
  <c r="V446" i="9"/>
  <c r="W446" i="9" s="1"/>
  <c r="X446" i="9" s="1"/>
  <c r="V87" i="9"/>
  <c r="W87" i="9" s="1"/>
  <c r="X87" i="9" s="1"/>
  <c r="V49" i="9"/>
  <c r="W49" i="9" s="1"/>
  <c r="X49" i="9" s="1"/>
  <c r="V240" i="9"/>
  <c r="W240" i="9" s="1"/>
  <c r="X240" i="9" s="1"/>
  <c r="V68" i="9"/>
  <c r="W68" i="9" s="1"/>
  <c r="X68" i="9" s="1"/>
  <c r="V121" i="9"/>
  <c r="W121" i="9" s="1"/>
  <c r="X121" i="9" s="1"/>
  <c r="V177" i="9"/>
  <c r="W177" i="9" s="1"/>
  <c r="X177" i="9" s="1"/>
  <c r="V417" i="9"/>
  <c r="W417" i="9" s="1"/>
  <c r="X417" i="9" s="1"/>
  <c r="V536" i="9"/>
  <c r="W536" i="9" s="1"/>
  <c r="X536" i="9" s="1"/>
  <c r="V273" i="9"/>
  <c r="W273" i="9" s="1"/>
  <c r="X273" i="9" s="1"/>
  <c r="V145" i="9"/>
  <c r="W145" i="9" s="1"/>
  <c r="X145" i="9" s="1"/>
  <c r="V383" i="9"/>
  <c r="W383" i="9" s="1"/>
  <c r="X383" i="9" s="1"/>
  <c r="V750" i="9"/>
  <c r="W750" i="9" s="1"/>
  <c r="X750" i="9" s="1"/>
  <c r="V323" i="9"/>
  <c r="W323" i="9" s="1"/>
  <c r="X323" i="9" s="1"/>
  <c r="V521" i="9"/>
  <c r="W521" i="9" s="1"/>
  <c r="X521" i="9" s="1"/>
  <c r="V69" i="9"/>
  <c r="W69" i="9" s="1"/>
  <c r="X69" i="9" s="1"/>
  <c r="V411" i="9"/>
  <c r="W411" i="9" s="1"/>
  <c r="X411" i="9" s="1"/>
  <c r="V22" i="9"/>
  <c r="W22" i="9" s="1"/>
  <c r="X22" i="9" s="1"/>
  <c r="V296" i="9"/>
  <c r="W296" i="9" s="1"/>
  <c r="X296" i="9" s="1"/>
  <c r="V249" i="9"/>
  <c r="W249" i="9" s="1"/>
  <c r="X249" i="9" s="1"/>
  <c r="V280" i="9"/>
  <c r="W280" i="9" s="1"/>
  <c r="X280" i="9" s="1"/>
  <c r="V186" i="9"/>
  <c r="W186" i="9" s="1"/>
  <c r="X186" i="9" s="1"/>
  <c r="V445" i="9"/>
  <c r="W445" i="9" s="1"/>
  <c r="X445" i="9" s="1"/>
  <c r="V7" i="9"/>
  <c r="W7" i="9" s="1"/>
  <c r="X7" i="9" s="1"/>
  <c r="V600" i="9"/>
  <c r="W600" i="9" s="1"/>
  <c r="X600" i="9" s="1"/>
  <c r="V19" i="9"/>
  <c r="W19" i="9" s="1"/>
  <c r="X19" i="9" s="1"/>
  <c r="V716" i="9"/>
  <c r="W716" i="9" s="1"/>
  <c r="X716" i="9" s="1"/>
  <c r="V274" i="9"/>
  <c r="W274" i="9" s="1"/>
  <c r="X274" i="9" s="1"/>
  <c r="V470" i="9"/>
  <c r="W470" i="9" s="1"/>
  <c r="X470" i="9" s="1"/>
  <c r="V227" i="9"/>
  <c r="W227" i="9" s="1"/>
  <c r="X227" i="9" s="1"/>
  <c r="V123" i="9"/>
  <c r="W123" i="9" s="1"/>
  <c r="X123" i="9" s="1"/>
  <c r="V442" i="9"/>
  <c r="W442" i="9" s="1"/>
  <c r="X442" i="9" s="1"/>
  <c r="V99" i="9"/>
  <c r="W99" i="9" s="1"/>
  <c r="X99" i="9" s="1"/>
  <c r="V394" i="9"/>
  <c r="W394" i="9" s="1"/>
  <c r="X394" i="9" s="1"/>
  <c r="V451" i="9"/>
  <c r="W451" i="9" s="1"/>
  <c r="X451" i="9" s="1"/>
  <c r="V432" i="9"/>
  <c r="W432" i="9" s="1"/>
  <c r="X432" i="9" s="1"/>
  <c r="V450" i="9"/>
  <c r="W450" i="9" s="1"/>
  <c r="X450" i="9" s="1"/>
  <c r="V415" i="9"/>
  <c r="W415" i="9" s="1"/>
  <c r="X415" i="9" s="1"/>
  <c r="V92" i="9"/>
  <c r="W92" i="9" s="1"/>
  <c r="X92" i="9" s="1"/>
  <c r="V84" i="9"/>
  <c r="W84" i="9" s="1"/>
  <c r="X84" i="9" s="1"/>
  <c r="V2" i="9"/>
  <c r="W2" i="9" s="1"/>
  <c r="X2" i="9" s="1"/>
  <c r="V477" i="9"/>
  <c r="W477" i="9" s="1"/>
  <c r="X477" i="9" s="1"/>
  <c r="V237" i="9"/>
  <c r="W237" i="9" s="1"/>
  <c r="X237" i="9" s="1"/>
  <c r="V60" i="9"/>
  <c r="W60" i="9" s="1"/>
  <c r="X60" i="9" s="1"/>
  <c r="V514" i="9"/>
  <c r="W514" i="9" s="1"/>
  <c r="X514" i="9" s="1"/>
  <c r="V554" i="9"/>
  <c r="W554" i="9" s="1"/>
  <c r="X554" i="9" s="1"/>
  <c r="V129" i="9"/>
  <c r="W129" i="9" s="1"/>
  <c r="X129" i="9" s="1"/>
  <c r="V91" i="9"/>
  <c r="W91" i="9" s="1"/>
  <c r="X91" i="9" s="1"/>
  <c r="V867" i="9"/>
  <c r="W867" i="9" s="1"/>
  <c r="X867" i="9" s="1"/>
  <c r="E940" i="9"/>
  <c r="F940" i="9" s="1"/>
  <c r="G940" i="9"/>
  <c r="H940" i="9" s="1"/>
  <c r="E899" i="9"/>
  <c r="F899" i="9" s="1"/>
  <c r="G899" i="9"/>
  <c r="H899" i="9" s="1"/>
  <c r="E990" i="9"/>
  <c r="F990" i="9" s="1"/>
  <c r="G990" i="9"/>
  <c r="H990" i="9" s="1"/>
  <c r="E1079" i="9"/>
  <c r="F1079" i="9" s="1"/>
  <c r="G1079" i="9"/>
  <c r="H1079" i="9" s="1"/>
  <c r="E1018" i="9"/>
  <c r="F1018" i="9" s="1"/>
  <c r="G1018" i="9"/>
  <c r="H1018" i="9" s="1"/>
  <c r="E1115" i="9"/>
  <c r="F1115" i="9" s="1"/>
  <c r="G1115" i="9"/>
  <c r="H1115" i="9" s="1"/>
  <c r="E1028" i="9"/>
  <c r="F1028" i="9" s="1"/>
  <c r="G1028" i="9"/>
  <c r="H1028" i="9" s="1"/>
  <c r="E1131" i="9"/>
  <c r="F1131" i="9" s="1"/>
  <c r="G1131" i="9"/>
  <c r="H1131" i="9" s="1"/>
  <c r="E1134" i="9"/>
  <c r="F1134" i="9" s="1"/>
  <c r="G1134" i="9"/>
  <c r="H1134" i="9" s="1"/>
  <c r="E1148" i="9"/>
  <c r="F1148" i="9" s="1"/>
  <c r="G1148" i="9"/>
  <c r="H1148" i="9" s="1"/>
  <c r="E1155" i="9"/>
  <c r="F1155" i="9" s="1"/>
  <c r="G1155" i="9"/>
  <c r="H1155" i="9" s="1"/>
  <c r="E1158" i="9"/>
  <c r="F1158" i="9" s="1"/>
  <c r="G1158" i="9"/>
  <c r="H1158" i="9" s="1"/>
  <c r="E1051" i="9"/>
  <c r="F1051" i="9" s="1"/>
  <c r="G1051" i="9"/>
  <c r="H1051" i="9" s="1"/>
  <c r="E995" i="9"/>
  <c r="F995" i="9" s="1"/>
  <c r="G995" i="9"/>
  <c r="H995" i="9" s="1"/>
  <c r="E1011" i="9"/>
  <c r="F1011" i="9" s="1"/>
  <c r="G1011" i="9"/>
  <c r="H1011" i="9" s="1"/>
  <c r="E1061" i="9"/>
  <c r="F1061" i="9" s="1"/>
  <c r="G1061" i="9"/>
  <c r="H1061" i="9" s="1"/>
  <c r="E1146" i="9"/>
  <c r="F1146" i="9" s="1"/>
  <c r="G1146" i="9"/>
  <c r="H1146" i="9" s="1"/>
  <c r="E1124" i="9"/>
  <c r="F1124" i="9" s="1"/>
  <c r="G1124" i="9"/>
  <c r="H1124" i="9" s="1"/>
  <c r="E1149" i="9"/>
  <c r="F1149" i="9" s="1"/>
  <c r="G1149" i="9"/>
  <c r="H1149" i="9" s="1"/>
  <c r="E1147" i="9"/>
  <c r="F1147" i="9" s="1"/>
  <c r="G1147" i="9"/>
  <c r="H1147" i="9" s="1"/>
  <c r="E979" i="9"/>
  <c r="F979" i="9" s="1"/>
  <c r="G979" i="9"/>
  <c r="H979" i="9" s="1"/>
  <c r="E993" i="9"/>
  <c r="F993" i="9" s="1"/>
  <c r="G993" i="9"/>
  <c r="H993" i="9" s="1"/>
  <c r="E1021" i="9"/>
  <c r="F1021" i="9" s="1"/>
  <c r="G1021" i="9"/>
  <c r="H1021" i="9" s="1"/>
  <c r="E965" i="9"/>
  <c r="F965" i="9" s="1"/>
  <c r="G965" i="9"/>
  <c r="H965" i="9" s="1"/>
  <c r="E1002" i="9"/>
  <c r="F1002" i="9" s="1"/>
  <c r="G1002" i="9"/>
  <c r="H1002" i="9" s="1"/>
  <c r="E1117" i="9"/>
  <c r="F1117" i="9" s="1"/>
  <c r="G1117" i="9"/>
  <c r="H1117" i="9" s="1"/>
  <c r="E1112" i="9"/>
  <c r="F1112" i="9" s="1"/>
  <c r="G1112" i="9"/>
  <c r="H1112" i="9" s="1"/>
  <c r="E1144" i="9"/>
  <c r="F1144" i="9" s="1"/>
  <c r="G1144" i="9"/>
  <c r="H1144" i="9" s="1"/>
  <c r="E1140" i="9"/>
  <c r="F1140" i="9" s="1"/>
  <c r="G1140" i="9"/>
  <c r="H1140" i="9" s="1"/>
  <c r="E1121" i="9"/>
  <c r="F1121" i="9" s="1"/>
  <c r="G1121" i="9"/>
  <c r="H1121" i="9" s="1"/>
  <c r="E1132" i="9"/>
  <c r="F1132" i="9" s="1"/>
  <c r="G1132" i="9"/>
  <c r="H1132" i="9" s="1"/>
  <c r="E864" i="9"/>
  <c r="F864" i="9" s="1"/>
  <c r="G864" i="9"/>
  <c r="H864" i="9" s="1"/>
  <c r="E972" i="9"/>
  <c r="F972" i="9" s="1"/>
  <c r="G972" i="9"/>
  <c r="H972" i="9" s="1"/>
  <c r="E961" i="9"/>
  <c r="F961" i="9" s="1"/>
  <c r="G961" i="9"/>
  <c r="H961" i="9" s="1"/>
  <c r="E1154" i="9"/>
  <c r="F1154" i="9" s="1"/>
  <c r="G1154" i="9"/>
  <c r="H1154" i="9" s="1"/>
  <c r="E1157" i="9"/>
  <c r="F1157" i="9" s="1"/>
  <c r="G1157" i="9"/>
  <c r="H1157" i="9" s="1"/>
  <c r="E1048" i="9"/>
  <c r="F1048" i="9" s="1"/>
  <c r="G1048" i="9"/>
  <c r="H1048" i="9" s="1"/>
  <c r="E1153" i="9"/>
  <c r="F1153" i="9" s="1"/>
  <c r="G1153" i="9"/>
  <c r="H1153" i="9" s="1"/>
  <c r="E1071" i="9"/>
  <c r="F1071" i="9" s="1"/>
  <c r="G1071" i="9"/>
  <c r="H1071" i="9" s="1"/>
  <c r="E1090" i="9"/>
  <c r="F1090" i="9" s="1"/>
  <c r="G1090" i="9"/>
  <c r="H1090" i="9" s="1"/>
  <c r="E1143" i="9"/>
  <c r="F1143" i="9" s="1"/>
  <c r="G1143" i="9"/>
  <c r="H1143" i="9" s="1"/>
  <c r="E1142" i="9"/>
  <c r="F1142" i="9" s="1"/>
  <c r="G1142" i="9"/>
  <c r="H1142" i="9" s="1"/>
  <c r="E1136" i="9"/>
  <c r="F1136" i="9" s="1"/>
  <c r="G1136" i="9"/>
  <c r="H1136" i="9" s="1"/>
  <c r="E1156" i="9"/>
  <c r="F1156" i="9" s="1"/>
  <c r="G1156" i="9"/>
  <c r="H1156" i="9" s="1"/>
  <c r="E1106" i="9"/>
  <c r="F1106" i="9" s="1"/>
  <c r="G1106" i="9"/>
  <c r="H1106" i="9" s="1"/>
  <c r="E869" i="9"/>
  <c r="F869" i="9" s="1"/>
  <c r="G869" i="9"/>
  <c r="H869" i="9" s="1"/>
  <c r="E1126" i="9"/>
  <c r="F1126" i="9" s="1"/>
  <c r="G1126" i="9"/>
  <c r="H1126" i="9" s="1"/>
  <c r="E924" i="9"/>
  <c r="F924" i="9" s="1"/>
  <c r="G924" i="9"/>
  <c r="H924" i="9" s="1"/>
  <c r="E926" i="9"/>
  <c r="F926" i="9" s="1"/>
  <c r="G926" i="9"/>
  <c r="H926" i="9" s="1"/>
  <c r="E1078" i="9"/>
  <c r="F1078" i="9" s="1"/>
  <c r="G1078" i="9"/>
  <c r="H1078" i="9" s="1"/>
  <c r="E838" i="9"/>
  <c r="F838" i="9" s="1"/>
  <c r="G838" i="9"/>
  <c r="H838" i="9" s="1"/>
  <c r="E942" i="9"/>
  <c r="F942" i="9" s="1"/>
  <c r="G942" i="9"/>
  <c r="H942" i="9" s="1"/>
  <c r="E1084" i="9"/>
  <c r="F1084" i="9" s="1"/>
  <c r="G1084" i="9"/>
  <c r="H1084" i="9" s="1"/>
  <c r="E1031" i="9"/>
  <c r="F1031" i="9" s="1"/>
  <c r="G1031" i="9"/>
  <c r="H1031" i="9" s="1"/>
  <c r="E1098" i="9"/>
  <c r="F1098" i="9" s="1"/>
  <c r="G1098" i="9"/>
  <c r="H1098" i="9" s="1"/>
  <c r="E1120" i="9"/>
  <c r="F1120" i="9" s="1"/>
  <c r="G1120" i="9"/>
  <c r="H1120" i="9" s="1"/>
  <c r="E1103" i="9"/>
  <c r="F1103" i="9" s="1"/>
  <c r="G1103" i="9"/>
  <c r="H1103" i="9" s="1"/>
  <c r="E1123" i="9"/>
  <c r="F1123" i="9" s="1"/>
  <c r="G1123" i="9"/>
  <c r="H1123" i="9" s="1"/>
  <c r="E1128" i="9"/>
  <c r="F1128" i="9" s="1"/>
  <c r="G1128" i="9"/>
  <c r="H1128" i="9" s="1"/>
  <c r="E807" i="9"/>
  <c r="F807" i="9" s="1"/>
  <c r="G807" i="9"/>
  <c r="H807" i="9" s="1"/>
  <c r="E936" i="9"/>
  <c r="F936" i="9" s="1"/>
  <c r="G936" i="9"/>
  <c r="H936" i="9" s="1"/>
  <c r="E967" i="9"/>
  <c r="F967" i="9" s="1"/>
  <c r="G967" i="9"/>
  <c r="H967" i="9" s="1"/>
  <c r="E922" i="9"/>
  <c r="F922" i="9" s="1"/>
  <c r="G922" i="9"/>
  <c r="H922" i="9" s="1"/>
  <c r="E822" i="9"/>
  <c r="F822" i="9" s="1"/>
  <c r="G822" i="9"/>
  <c r="H822" i="9" s="1"/>
  <c r="E831" i="9"/>
  <c r="F831" i="9" s="1"/>
  <c r="G831" i="9"/>
  <c r="H831" i="9" s="1"/>
  <c r="E1010" i="9"/>
  <c r="F1010" i="9" s="1"/>
  <c r="G1010" i="9"/>
  <c r="H1010" i="9" s="1"/>
  <c r="E810" i="9"/>
  <c r="F810" i="9" s="1"/>
  <c r="G810" i="9"/>
  <c r="H810" i="9" s="1"/>
  <c r="E929" i="9"/>
  <c r="F929" i="9" s="1"/>
  <c r="G929" i="9"/>
  <c r="H929" i="9" s="1"/>
  <c r="E1015" i="9"/>
  <c r="F1015" i="9" s="1"/>
  <c r="G1015" i="9"/>
  <c r="H1015" i="9" s="1"/>
  <c r="E1060" i="9"/>
  <c r="F1060" i="9" s="1"/>
  <c r="G1060" i="9"/>
  <c r="H1060" i="9" s="1"/>
  <c r="E1067" i="9"/>
  <c r="F1067" i="9" s="1"/>
  <c r="G1067" i="9"/>
  <c r="H1067" i="9" s="1"/>
  <c r="E1111" i="9"/>
  <c r="F1111" i="9" s="1"/>
  <c r="G1111" i="9"/>
  <c r="H1111" i="9" s="1"/>
  <c r="E1137" i="9"/>
  <c r="F1137" i="9" s="1"/>
  <c r="G1137" i="9"/>
  <c r="H1137" i="9" s="1"/>
  <c r="E1145" i="9"/>
  <c r="F1145" i="9" s="1"/>
  <c r="G1145" i="9"/>
  <c r="H1145" i="9" s="1"/>
  <c r="E1097" i="9"/>
  <c r="F1097" i="9" s="1"/>
  <c r="G1097" i="9"/>
  <c r="H1097" i="9" s="1"/>
  <c r="E1108" i="9"/>
  <c r="F1108" i="9" s="1"/>
  <c r="G1108" i="9"/>
  <c r="H1108" i="9" s="1"/>
  <c r="E1125" i="9"/>
  <c r="F1125" i="9" s="1"/>
  <c r="G1125" i="9"/>
  <c r="H1125" i="9" s="1"/>
  <c r="E1122" i="9"/>
  <c r="F1122" i="9" s="1"/>
  <c r="G1122" i="9"/>
  <c r="H1122" i="9" s="1"/>
  <c r="E1089" i="9"/>
  <c r="F1089" i="9" s="1"/>
  <c r="G1089" i="9"/>
  <c r="H1089" i="9" s="1"/>
  <c r="E1088" i="9"/>
  <c r="F1088" i="9" s="1"/>
  <c r="G1088" i="9"/>
  <c r="H1088" i="9" s="1"/>
  <c r="E1087" i="9"/>
  <c r="F1087" i="9" s="1"/>
  <c r="G1087" i="9"/>
  <c r="H1087" i="9" s="1"/>
  <c r="E1075" i="9"/>
  <c r="F1075" i="9" s="1"/>
  <c r="G1075" i="9"/>
  <c r="H1075" i="9" s="1"/>
  <c r="E908" i="9"/>
  <c r="F908" i="9" s="1"/>
  <c r="G908" i="9"/>
  <c r="H908" i="9" s="1"/>
  <c r="E877" i="9"/>
  <c r="F877" i="9" s="1"/>
  <c r="G877" i="9"/>
  <c r="H877" i="9" s="1"/>
  <c r="E1025" i="9"/>
  <c r="F1025" i="9" s="1"/>
  <c r="G1025" i="9"/>
  <c r="H1025" i="9" s="1"/>
  <c r="E930" i="9"/>
  <c r="F930" i="9" s="1"/>
  <c r="G930" i="9"/>
  <c r="H930" i="9" s="1"/>
  <c r="E918" i="9"/>
  <c r="F918" i="9" s="1"/>
  <c r="G918" i="9"/>
  <c r="H918" i="9" s="1"/>
  <c r="E886" i="9"/>
  <c r="F886" i="9" s="1"/>
  <c r="G886" i="9"/>
  <c r="H886" i="9" s="1"/>
  <c r="E958" i="9"/>
  <c r="F958" i="9" s="1"/>
  <c r="G958" i="9"/>
  <c r="H958" i="9" s="1"/>
  <c r="E1059" i="9"/>
  <c r="F1059" i="9" s="1"/>
  <c r="G1059" i="9"/>
  <c r="H1059" i="9" s="1"/>
  <c r="E1058" i="9"/>
  <c r="F1058" i="9" s="1"/>
  <c r="G1058" i="9"/>
  <c r="H1058" i="9" s="1"/>
  <c r="E1022" i="9"/>
  <c r="F1022" i="9" s="1"/>
  <c r="G1022" i="9"/>
  <c r="H1022" i="9" s="1"/>
  <c r="E806" i="9"/>
  <c r="F806" i="9" s="1"/>
  <c r="G806" i="9"/>
  <c r="H806" i="9" s="1"/>
  <c r="E1037" i="9"/>
  <c r="F1037" i="9" s="1"/>
  <c r="G1037" i="9"/>
  <c r="H1037" i="9" s="1"/>
  <c r="E1110" i="9"/>
  <c r="F1110" i="9" s="1"/>
  <c r="G1110" i="9"/>
  <c r="H1110" i="9" s="1"/>
  <c r="E1152" i="9"/>
  <c r="F1152" i="9" s="1"/>
  <c r="G1152" i="9"/>
  <c r="H1152" i="9" s="1"/>
  <c r="E1116" i="9"/>
  <c r="F1116" i="9" s="1"/>
  <c r="G1116" i="9"/>
  <c r="H1116" i="9" s="1"/>
  <c r="E1065" i="9"/>
  <c r="F1065" i="9" s="1"/>
  <c r="G1065" i="9"/>
  <c r="H1065" i="9" s="1"/>
  <c r="E909" i="9"/>
  <c r="F909" i="9" s="1"/>
  <c r="G909" i="9"/>
  <c r="H909" i="9" s="1"/>
  <c r="E823" i="9"/>
  <c r="F823" i="9" s="1"/>
  <c r="G823" i="9"/>
  <c r="H823" i="9" s="1"/>
  <c r="E946" i="9"/>
  <c r="F946" i="9" s="1"/>
  <c r="G946" i="9"/>
  <c r="H946" i="9" s="1"/>
  <c r="E707" i="9"/>
  <c r="F707" i="9" s="1"/>
  <c r="G707" i="9"/>
  <c r="H707" i="9" s="1"/>
  <c r="E768" i="9"/>
  <c r="F768" i="9" s="1"/>
  <c r="G768" i="9"/>
  <c r="H768" i="9" s="1"/>
  <c r="E698" i="9"/>
  <c r="F698" i="9" s="1"/>
  <c r="G698" i="9"/>
  <c r="H698" i="9" s="1"/>
  <c r="E1102" i="9"/>
  <c r="F1102" i="9" s="1"/>
  <c r="G1102" i="9"/>
  <c r="H1102" i="9" s="1"/>
  <c r="E1091" i="9"/>
  <c r="F1091" i="9" s="1"/>
  <c r="G1091" i="9"/>
  <c r="H1091" i="9" s="1"/>
  <c r="E951" i="9"/>
  <c r="F951" i="9" s="1"/>
  <c r="G951" i="9"/>
  <c r="H951" i="9" s="1"/>
  <c r="E1092" i="9"/>
  <c r="F1092" i="9" s="1"/>
  <c r="G1092" i="9"/>
  <c r="H1092" i="9" s="1"/>
  <c r="E1150" i="9"/>
  <c r="F1150" i="9" s="1"/>
  <c r="G1150" i="9"/>
  <c r="H1150" i="9" s="1"/>
  <c r="E991" i="9"/>
  <c r="F991" i="9" s="1"/>
  <c r="G991" i="9"/>
  <c r="H991" i="9" s="1"/>
  <c r="E1020" i="9"/>
  <c r="F1020" i="9" s="1"/>
  <c r="G1020" i="9"/>
  <c r="H1020" i="9" s="1"/>
  <c r="E931" i="9"/>
  <c r="F931" i="9" s="1"/>
  <c r="G931" i="9"/>
  <c r="H931" i="9" s="1"/>
  <c r="E919" i="9"/>
  <c r="F919" i="9" s="1"/>
  <c r="G919" i="9"/>
  <c r="H919" i="9" s="1"/>
  <c r="E1034" i="9"/>
  <c r="F1034" i="9" s="1"/>
  <c r="G1034" i="9"/>
  <c r="H1034" i="9" s="1"/>
  <c r="E1068" i="9"/>
  <c r="F1068" i="9" s="1"/>
  <c r="G1068" i="9"/>
  <c r="H1068" i="9" s="1"/>
  <c r="E1119" i="9"/>
  <c r="F1119" i="9" s="1"/>
  <c r="G1119" i="9"/>
  <c r="H1119" i="9" s="1"/>
  <c r="E1086" i="9"/>
  <c r="F1086" i="9" s="1"/>
  <c r="G1086" i="9"/>
  <c r="H1086" i="9" s="1"/>
  <c r="E962" i="9"/>
  <c r="F962" i="9" s="1"/>
  <c r="G962" i="9"/>
  <c r="H962" i="9" s="1"/>
  <c r="E855" i="9"/>
  <c r="F855" i="9" s="1"/>
  <c r="G855" i="9"/>
  <c r="H855" i="9" s="1"/>
  <c r="E816" i="9"/>
  <c r="F816" i="9" s="1"/>
  <c r="G816" i="9"/>
  <c r="H816" i="9" s="1"/>
  <c r="E963" i="9"/>
  <c r="F963" i="9" s="1"/>
  <c r="G963" i="9"/>
  <c r="H963" i="9" s="1"/>
  <c r="E1133" i="9"/>
  <c r="F1133" i="9" s="1"/>
  <c r="G1133" i="9"/>
  <c r="H1133" i="9" s="1"/>
  <c r="E1063" i="9"/>
  <c r="F1063" i="9" s="1"/>
  <c r="G1063" i="9"/>
  <c r="H1063" i="9" s="1"/>
  <c r="E1072" i="9"/>
  <c r="F1072" i="9" s="1"/>
  <c r="G1072" i="9"/>
  <c r="H1072" i="9" s="1"/>
  <c r="E1074" i="9"/>
  <c r="F1074" i="9" s="1"/>
  <c r="G1074" i="9"/>
  <c r="H1074" i="9" s="1"/>
  <c r="E845" i="9"/>
  <c r="F845" i="9" s="1"/>
  <c r="G845" i="9"/>
  <c r="H845" i="9" s="1"/>
  <c r="E955" i="9"/>
  <c r="F955" i="9" s="1"/>
  <c r="G955" i="9"/>
  <c r="H955" i="9" s="1"/>
  <c r="E943" i="9"/>
  <c r="F943" i="9" s="1"/>
  <c r="G943" i="9"/>
  <c r="H943" i="9" s="1"/>
  <c r="E934" i="9"/>
  <c r="F934" i="9" s="1"/>
  <c r="G934" i="9"/>
  <c r="H934" i="9" s="1"/>
  <c r="E1057" i="9"/>
  <c r="F1057" i="9" s="1"/>
  <c r="G1057" i="9"/>
  <c r="H1057" i="9" s="1"/>
  <c r="E1052" i="9"/>
  <c r="F1052" i="9" s="1"/>
  <c r="G1052" i="9"/>
  <c r="H1052" i="9" s="1"/>
  <c r="E1077" i="9"/>
  <c r="F1077" i="9" s="1"/>
  <c r="G1077" i="9"/>
  <c r="H1077" i="9" s="1"/>
  <c r="E1127" i="9"/>
  <c r="F1127" i="9" s="1"/>
  <c r="G1127" i="9"/>
  <c r="H1127" i="9" s="1"/>
  <c r="E1151" i="9"/>
  <c r="F1151" i="9" s="1"/>
  <c r="G1151" i="9"/>
  <c r="H1151" i="9" s="1"/>
  <c r="E1130" i="9"/>
  <c r="F1130" i="9" s="1"/>
  <c r="G1130" i="9"/>
  <c r="H1130" i="9" s="1"/>
  <c r="E1094" i="9"/>
  <c r="F1094" i="9" s="1"/>
  <c r="G1094" i="9"/>
  <c r="H1094" i="9" s="1"/>
  <c r="E1135" i="9"/>
  <c r="F1135" i="9" s="1"/>
  <c r="G1135" i="9"/>
  <c r="H1135" i="9" s="1"/>
  <c r="E868" i="9"/>
  <c r="F868" i="9" s="1"/>
  <c r="G868" i="9"/>
  <c r="H868" i="9" s="1"/>
  <c r="E863" i="9"/>
  <c r="F863" i="9" s="1"/>
  <c r="G863" i="9"/>
  <c r="H863" i="9" s="1"/>
  <c r="E927" i="9"/>
  <c r="F927" i="9" s="1"/>
  <c r="G927" i="9"/>
  <c r="H927" i="9" s="1"/>
  <c r="E897" i="9"/>
  <c r="F897" i="9" s="1"/>
  <c r="G897" i="9"/>
  <c r="H897" i="9" s="1"/>
  <c r="E742" i="9"/>
  <c r="F742" i="9" s="1"/>
  <c r="G742" i="9"/>
  <c r="H742" i="9" s="1"/>
  <c r="E1046" i="9"/>
  <c r="F1046" i="9" s="1"/>
  <c r="G1046" i="9"/>
  <c r="H1046" i="9" s="1"/>
  <c r="E1042" i="9"/>
  <c r="F1042" i="9" s="1"/>
  <c r="G1042" i="9"/>
  <c r="H1042" i="9" s="1"/>
  <c r="E1035" i="9"/>
  <c r="F1035" i="9" s="1"/>
  <c r="G1035" i="9"/>
  <c r="H1035" i="9" s="1"/>
  <c r="E1085" i="9"/>
  <c r="F1085" i="9" s="1"/>
  <c r="G1085" i="9"/>
  <c r="H1085" i="9" s="1"/>
  <c r="E808" i="9"/>
  <c r="F808" i="9" s="1"/>
  <c r="G808" i="9"/>
  <c r="H808" i="9" s="1"/>
  <c r="E1139" i="9"/>
  <c r="F1139" i="9" s="1"/>
  <c r="G1139" i="9"/>
  <c r="H1139" i="9" s="1"/>
  <c r="E1138" i="9"/>
  <c r="F1138" i="9" s="1"/>
  <c r="G1138" i="9"/>
  <c r="H1138" i="9" s="1"/>
  <c r="E1069" i="9"/>
  <c r="F1069" i="9" s="1"/>
  <c r="G1069" i="9"/>
  <c r="H1069" i="9" s="1"/>
  <c r="E857" i="9"/>
  <c r="F857" i="9" s="1"/>
  <c r="G857" i="9"/>
  <c r="H857" i="9" s="1"/>
  <c r="E791" i="9"/>
  <c r="F791" i="9" s="1"/>
  <c r="G791" i="9"/>
  <c r="H791" i="9" s="1"/>
  <c r="E1080" i="9"/>
  <c r="F1080" i="9" s="1"/>
  <c r="G1080" i="9"/>
  <c r="H1080" i="9" s="1"/>
  <c r="E1129" i="9"/>
  <c r="F1129" i="9" s="1"/>
  <c r="G1129" i="9"/>
  <c r="H1129" i="9" s="1"/>
  <c r="E1073" i="9"/>
  <c r="F1073" i="9" s="1"/>
  <c r="G1073" i="9"/>
  <c r="H1073" i="9" s="1"/>
  <c r="E892" i="9"/>
  <c r="F892" i="9" s="1"/>
  <c r="G892" i="9"/>
  <c r="H892" i="9" s="1"/>
  <c r="E830" i="9"/>
  <c r="F830" i="9" s="1"/>
  <c r="G830" i="9"/>
  <c r="H830" i="9" s="1"/>
  <c r="E1081" i="9"/>
  <c r="F1081" i="9" s="1"/>
  <c r="G1081" i="9"/>
  <c r="H1081" i="9" s="1"/>
  <c r="E803" i="9"/>
  <c r="F803" i="9" s="1"/>
  <c r="G803" i="9"/>
  <c r="H803" i="9" s="1"/>
  <c r="E910" i="9"/>
  <c r="F910" i="9" s="1"/>
  <c r="G910" i="9"/>
  <c r="H910" i="9" s="1"/>
  <c r="E1009" i="9"/>
  <c r="F1009" i="9" s="1"/>
  <c r="G1009" i="9"/>
  <c r="H1009" i="9" s="1"/>
  <c r="E1093" i="9"/>
  <c r="F1093" i="9" s="1"/>
  <c r="G1093" i="9"/>
  <c r="H1093" i="9" s="1"/>
  <c r="E1100" i="9"/>
  <c r="F1100" i="9" s="1"/>
  <c r="G1100" i="9"/>
  <c r="H1100" i="9" s="1"/>
  <c r="E1007" i="9"/>
  <c r="F1007" i="9" s="1"/>
  <c r="G1007" i="9"/>
  <c r="H1007" i="9" s="1"/>
  <c r="E1043" i="9"/>
  <c r="F1043" i="9" s="1"/>
  <c r="G1043" i="9"/>
  <c r="H1043" i="9" s="1"/>
  <c r="E1032" i="9"/>
  <c r="F1032" i="9" s="1"/>
  <c r="G1032" i="9"/>
  <c r="H1032" i="9" s="1"/>
  <c r="E1047" i="9"/>
  <c r="F1047" i="9" s="1"/>
  <c r="G1047" i="9"/>
  <c r="H1047" i="9" s="1"/>
  <c r="E1114" i="9"/>
  <c r="F1114" i="9" s="1"/>
  <c r="G1114" i="9"/>
  <c r="H1114" i="9" s="1"/>
  <c r="E871" i="9"/>
  <c r="F871" i="9" s="1"/>
  <c r="G871" i="9"/>
  <c r="H871" i="9" s="1"/>
  <c r="E960" i="9"/>
  <c r="F960" i="9" s="1"/>
  <c r="G960" i="9"/>
  <c r="H960" i="9" s="1"/>
  <c r="E1036" i="9"/>
  <c r="F1036" i="9" s="1"/>
  <c r="G1036" i="9"/>
  <c r="H1036" i="9" s="1"/>
  <c r="E976" i="9"/>
  <c r="F976" i="9" s="1"/>
  <c r="G976" i="9"/>
  <c r="H976" i="9" s="1"/>
  <c r="E914" i="9"/>
  <c r="F914" i="9" s="1"/>
  <c r="G914" i="9"/>
  <c r="H914" i="9" s="1"/>
  <c r="E986" i="9"/>
  <c r="F986" i="9" s="1"/>
  <c r="G986" i="9"/>
  <c r="H986" i="9" s="1"/>
  <c r="E893" i="9"/>
  <c r="F893" i="9" s="1"/>
  <c r="G893" i="9"/>
  <c r="H893" i="9" s="1"/>
  <c r="E1109" i="9"/>
  <c r="F1109" i="9" s="1"/>
  <c r="G1109" i="9"/>
  <c r="H1109" i="9" s="1"/>
  <c r="E1105" i="9"/>
  <c r="F1105" i="9" s="1"/>
  <c r="G1105" i="9"/>
  <c r="H1105" i="9" s="1"/>
  <c r="E792" i="9"/>
  <c r="F792" i="9" s="1"/>
  <c r="G792" i="9"/>
  <c r="H792" i="9" s="1"/>
  <c r="E755" i="9"/>
  <c r="F755" i="9" s="1"/>
  <c r="G755" i="9"/>
  <c r="H755" i="9" s="1"/>
  <c r="E504" i="9"/>
  <c r="F504" i="9" s="1"/>
  <c r="G504" i="9"/>
  <c r="H504" i="9" s="1"/>
  <c r="E1045" i="9"/>
  <c r="F1045" i="9" s="1"/>
  <c r="G1045" i="9"/>
  <c r="H1045" i="9" s="1"/>
  <c r="E977" i="9"/>
  <c r="F977" i="9" s="1"/>
  <c r="G977" i="9"/>
  <c r="H977" i="9" s="1"/>
  <c r="E1049" i="9"/>
  <c r="F1049" i="9" s="1"/>
  <c r="G1049" i="9"/>
  <c r="H1049" i="9" s="1"/>
  <c r="E969" i="9"/>
  <c r="F969" i="9" s="1"/>
  <c r="G969" i="9"/>
  <c r="H969" i="9" s="1"/>
  <c r="E1056" i="9"/>
  <c r="F1056" i="9" s="1"/>
  <c r="G1056" i="9"/>
  <c r="H1056" i="9" s="1"/>
  <c r="E1101" i="9"/>
  <c r="F1101" i="9" s="1"/>
  <c r="G1101" i="9"/>
  <c r="H1101" i="9" s="1"/>
  <c r="E917" i="9"/>
  <c r="F917" i="9" s="1"/>
  <c r="G917" i="9"/>
  <c r="H917" i="9" s="1"/>
  <c r="E1008" i="9"/>
  <c r="F1008" i="9" s="1"/>
  <c r="G1008" i="9"/>
  <c r="H1008" i="9" s="1"/>
  <c r="E970" i="9"/>
  <c r="F970" i="9" s="1"/>
  <c r="G970" i="9"/>
  <c r="H970" i="9" s="1"/>
  <c r="E1044" i="9"/>
  <c r="F1044" i="9" s="1"/>
  <c r="G1044" i="9"/>
  <c r="H1044" i="9" s="1"/>
  <c r="E1104" i="9"/>
  <c r="F1104" i="9" s="1"/>
  <c r="G1104" i="9"/>
  <c r="H1104" i="9" s="1"/>
  <c r="E1107" i="9"/>
  <c r="F1107" i="9" s="1"/>
  <c r="G1107" i="9"/>
  <c r="H1107" i="9" s="1"/>
  <c r="E851" i="9"/>
  <c r="F851" i="9" s="1"/>
  <c r="G851" i="9"/>
  <c r="H851" i="9" s="1"/>
  <c r="E852" i="9"/>
  <c r="F852" i="9" s="1"/>
  <c r="G852" i="9"/>
  <c r="H852" i="9" s="1"/>
  <c r="E916" i="9"/>
  <c r="F916" i="9" s="1"/>
  <c r="G916" i="9"/>
  <c r="H916" i="9" s="1"/>
  <c r="E999" i="9"/>
  <c r="F999" i="9" s="1"/>
  <c r="G999" i="9"/>
  <c r="H999" i="9" s="1"/>
  <c r="E997" i="9"/>
  <c r="F997" i="9" s="1"/>
  <c r="G997" i="9"/>
  <c r="H997" i="9" s="1"/>
  <c r="E889" i="9"/>
  <c r="F889" i="9" s="1"/>
  <c r="G889" i="9"/>
  <c r="H889" i="9" s="1"/>
  <c r="E983" i="9"/>
  <c r="F983" i="9" s="1"/>
  <c r="G983" i="9"/>
  <c r="H983" i="9" s="1"/>
  <c r="E1064" i="9"/>
  <c r="F1064" i="9" s="1"/>
  <c r="G1064" i="9"/>
  <c r="H1064" i="9" s="1"/>
  <c r="E974" i="9"/>
  <c r="F974" i="9" s="1"/>
  <c r="G974" i="9"/>
  <c r="H974" i="9" s="1"/>
  <c r="E1040" i="9"/>
  <c r="F1040" i="9" s="1"/>
  <c r="G1040" i="9"/>
  <c r="H1040" i="9" s="1"/>
  <c r="E985" i="9"/>
  <c r="F985" i="9" s="1"/>
  <c r="G985" i="9"/>
  <c r="H985" i="9" s="1"/>
  <c r="E944" i="9"/>
  <c r="F944" i="9" s="1"/>
  <c r="G944" i="9"/>
  <c r="H944" i="9" s="1"/>
  <c r="E1062" i="9"/>
  <c r="F1062" i="9" s="1"/>
  <c r="G1062" i="9"/>
  <c r="H1062" i="9" s="1"/>
  <c r="E1066" i="9"/>
  <c r="F1066" i="9" s="1"/>
  <c r="G1066" i="9"/>
  <c r="H1066" i="9" s="1"/>
  <c r="E1118" i="9"/>
  <c r="F1118" i="9" s="1"/>
  <c r="G1118" i="9"/>
  <c r="H1118" i="9" s="1"/>
  <c r="E1076" i="9"/>
  <c r="F1076" i="9" s="1"/>
  <c r="G1076" i="9"/>
  <c r="H1076" i="9" s="1"/>
  <c r="E903" i="9"/>
  <c r="F903" i="9" s="1"/>
  <c r="G903" i="9"/>
  <c r="H903" i="9" s="1"/>
  <c r="E989" i="9"/>
  <c r="F989" i="9" s="1"/>
  <c r="G989" i="9"/>
  <c r="H989" i="9" s="1"/>
  <c r="E1099" i="9"/>
  <c r="F1099" i="9" s="1"/>
  <c r="G1099" i="9"/>
  <c r="H1099" i="9" s="1"/>
  <c r="E702" i="9"/>
  <c r="F702" i="9" s="1"/>
  <c r="G702" i="9"/>
  <c r="H702" i="9" s="1"/>
  <c r="E1053" i="9"/>
  <c r="F1053" i="9" s="1"/>
  <c r="G1053" i="9"/>
  <c r="H1053" i="9" s="1"/>
  <c r="E1070" i="9"/>
  <c r="F1070" i="9" s="1"/>
  <c r="G1070" i="9"/>
  <c r="H1070" i="9" s="1"/>
  <c r="E1041" i="9"/>
  <c r="F1041" i="9" s="1"/>
  <c r="G1041" i="9"/>
  <c r="H1041" i="9" s="1"/>
  <c r="E1014" i="9"/>
  <c r="F1014" i="9" s="1"/>
  <c r="G1014" i="9"/>
  <c r="H1014" i="9" s="1"/>
  <c r="E1141" i="9"/>
  <c r="F1141" i="9" s="1"/>
  <c r="G1141" i="9"/>
  <c r="H1141" i="9" s="1"/>
  <c r="E996" i="9"/>
  <c r="F996" i="9" s="1"/>
  <c r="G996" i="9"/>
  <c r="H996" i="9" s="1"/>
  <c r="E1096" i="9"/>
  <c r="F1096" i="9" s="1"/>
  <c r="G1096" i="9"/>
  <c r="H1096" i="9" s="1"/>
  <c r="E1054" i="9"/>
  <c r="F1054" i="9" s="1"/>
  <c r="G1054" i="9"/>
  <c r="H1054" i="9" s="1"/>
  <c r="E1019" i="9"/>
  <c r="F1019" i="9" s="1"/>
  <c r="G1019" i="9"/>
  <c r="H1019" i="9" s="1"/>
  <c r="E1113" i="9"/>
  <c r="F1113" i="9" s="1"/>
  <c r="G1113" i="9"/>
  <c r="H1113" i="9" s="1"/>
  <c r="E691" i="9"/>
  <c r="F691" i="9" s="1"/>
  <c r="G691" i="9"/>
  <c r="H691" i="9" s="1"/>
  <c r="E670" i="9"/>
  <c r="F670" i="9" s="1"/>
  <c r="G670" i="9"/>
  <c r="H670" i="9" s="1"/>
  <c r="E697" i="9"/>
  <c r="F697" i="9" s="1"/>
  <c r="G697" i="9"/>
  <c r="H697" i="9" s="1"/>
  <c r="E1001" i="9"/>
  <c r="F1001" i="9" s="1"/>
  <c r="G1001" i="9"/>
  <c r="H1001" i="9" s="1"/>
  <c r="E1012" i="9"/>
  <c r="F1012" i="9" s="1"/>
  <c r="G1012" i="9"/>
  <c r="H1012" i="9" s="1"/>
  <c r="E900" i="9"/>
  <c r="F900" i="9" s="1"/>
  <c r="G900" i="9"/>
  <c r="H900" i="9" s="1"/>
  <c r="E880" i="9"/>
  <c r="F880" i="9" s="1"/>
  <c r="G880" i="9"/>
  <c r="H880" i="9" s="1"/>
  <c r="E818" i="9"/>
  <c r="F818" i="9" s="1"/>
  <c r="G818" i="9"/>
  <c r="H818" i="9" s="1"/>
  <c r="E992" i="9"/>
  <c r="F992" i="9" s="1"/>
  <c r="G992" i="9"/>
  <c r="H992" i="9" s="1"/>
  <c r="E1082" i="9"/>
  <c r="F1082" i="9" s="1"/>
  <c r="G1082" i="9"/>
  <c r="H1082" i="9" s="1"/>
  <c r="E1000" i="9"/>
  <c r="F1000" i="9" s="1"/>
  <c r="G1000" i="9"/>
  <c r="H1000" i="9" s="1"/>
  <c r="E735" i="9"/>
  <c r="F735" i="9" s="1"/>
  <c r="G735" i="9"/>
  <c r="H735" i="9" s="1"/>
  <c r="E503" i="9"/>
  <c r="F503" i="9" s="1"/>
  <c r="G503" i="9"/>
  <c r="H503" i="9" s="1"/>
  <c r="E1006" i="9"/>
  <c r="F1006" i="9" s="1"/>
  <c r="G1006" i="9"/>
  <c r="H1006" i="9" s="1"/>
  <c r="E1027" i="9"/>
  <c r="F1027" i="9" s="1"/>
  <c r="G1027" i="9"/>
  <c r="H1027" i="9" s="1"/>
  <c r="E994" i="9"/>
  <c r="F994" i="9" s="1"/>
  <c r="G994" i="9"/>
  <c r="H994" i="9" s="1"/>
  <c r="E904" i="9"/>
  <c r="F904" i="9" s="1"/>
  <c r="G904" i="9"/>
  <c r="H904" i="9" s="1"/>
  <c r="E913" i="9"/>
  <c r="F913" i="9" s="1"/>
  <c r="G913" i="9"/>
  <c r="H913" i="9" s="1"/>
  <c r="E875" i="9"/>
  <c r="F875" i="9" s="1"/>
  <c r="G875" i="9"/>
  <c r="H875" i="9" s="1"/>
  <c r="E775" i="9"/>
  <c r="F775" i="9" s="1"/>
  <c r="G775" i="9"/>
  <c r="H775" i="9" s="1"/>
  <c r="E484" i="9"/>
  <c r="F484" i="9" s="1"/>
  <c r="G484" i="9"/>
  <c r="H484" i="9" s="1"/>
  <c r="E1016" i="9"/>
  <c r="F1016" i="9" s="1"/>
  <c r="G1016" i="9"/>
  <c r="H1016" i="9" s="1"/>
  <c r="E1055" i="9"/>
  <c r="F1055" i="9" s="1"/>
  <c r="G1055" i="9"/>
  <c r="H1055" i="9" s="1"/>
  <c r="E1026" i="9"/>
  <c r="F1026" i="9" s="1"/>
  <c r="G1026" i="9"/>
  <c r="H1026" i="9" s="1"/>
  <c r="E968" i="9"/>
  <c r="F968" i="9" s="1"/>
  <c r="G968" i="9"/>
  <c r="H968" i="9" s="1"/>
  <c r="E945" i="9"/>
  <c r="F945" i="9" s="1"/>
  <c r="G945" i="9"/>
  <c r="H945" i="9" s="1"/>
  <c r="E1005" i="9"/>
  <c r="F1005" i="9" s="1"/>
  <c r="G1005" i="9"/>
  <c r="H1005" i="9" s="1"/>
  <c r="E1024" i="9"/>
  <c r="F1024" i="9" s="1"/>
  <c r="G1024" i="9"/>
  <c r="H1024" i="9" s="1"/>
  <c r="E938" i="9"/>
  <c r="F938" i="9" s="1"/>
  <c r="G938" i="9"/>
  <c r="H938" i="9" s="1"/>
  <c r="E859" i="9"/>
  <c r="F859" i="9" s="1"/>
  <c r="G859" i="9"/>
  <c r="H859" i="9" s="1"/>
  <c r="E1023" i="9"/>
  <c r="F1023" i="9" s="1"/>
  <c r="G1023" i="9"/>
  <c r="H1023" i="9" s="1"/>
  <c r="E935" i="9"/>
  <c r="F935" i="9" s="1"/>
  <c r="G935" i="9"/>
  <c r="H935" i="9" s="1"/>
  <c r="E953" i="9"/>
  <c r="F953" i="9" s="1"/>
  <c r="G953" i="9"/>
  <c r="H953" i="9" s="1"/>
  <c r="E828" i="9"/>
  <c r="F828" i="9" s="1"/>
  <c r="G828" i="9"/>
  <c r="H828" i="9" s="1"/>
  <c r="E1095" i="9"/>
  <c r="F1095" i="9" s="1"/>
  <c r="G1095" i="9"/>
  <c r="H1095" i="9" s="1"/>
  <c r="E978" i="9"/>
  <c r="F978" i="9" s="1"/>
  <c r="G978" i="9"/>
  <c r="H978" i="9" s="1"/>
  <c r="E884" i="9"/>
  <c r="F884" i="9" s="1"/>
  <c r="G884" i="9"/>
  <c r="H884" i="9" s="1"/>
  <c r="E1029" i="9"/>
  <c r="F1029" i="9" s="1"/>
  <c r="G1029" i="9"/>
  <c r="H1029" i="9" s="1"/>
  <c r="E800" i="9"/>
  <c r="F800" i="9" s="1"/>
  <c r="G800" i="9"/>
  <c r="H800" i="9" s="1"/>
  <c r="E937" i="9"/>
  <c r="F937" i="9" s="1"/>
  <c r="G937" i="9"/>
  <c r="H937" i="9" s="1"/>
  <c r="E1017" i="9"/>
  <c r="F1017" i="9" s="1"/>
  <c r="G1017" i="9"/>
  <c r="H1017" i="9" s="1"/>
  <c r="E928" i="9"/>
  <c r="F928" i="9" s="1"/>
  <c r="G928" i="9"/>
  <c r="H928" i="9" s="1"/>
  <c r="E1004" i="9"/>
  <c r="F1004" i="9" s="1"/>
  <c r="G1004" i="9"/>
  <c r="H1004" i="9" s="1"/>
  <c r="E1050" i="9"/>
  <c r="F1050" i="9" s="1"/>
  <c r="G1050" i="9"/>
  <c r="H1050" i="9" s="1"/>
  <c r="E1038" i="9"/>
  <c r="F1038" i="9" s="1"/>
  <c r="G1038" i="9"/>
  <c r="H1038" i="9" s="1"/>
  <c r="E982" i="9"/>
  <c r="F982" i="9" s="1"/>
  <c r="G982" i="9"/>
  <c r="H982" i="9" s="1"/>
  <c r="E1030" i="9"/>
  <c r="F1030" i="9" s="1"/>
  <c r="G1030" i="9"/>
  <c r="H1030" i="9" s="1"/>
  <c r="E957" i="9"/>
  <c r="F957" i="9" s="1"/>
  <c r="G957" i="9"/>
  <c r="H957" i="9" s="1"/>
  <c r="E754" i="9"/>
  <c r="F754" i="9" s="1"/>
  <c r="G754" i="9"/>
  <c r="H754" i="9" s="1"/>
  <c r="E596" i="9"/>
  <c r="F596" i="9" s="1"/>
  <c r="G596" i="9"/>
  <c r="H596" i="9" s="1"/>
  <c r="E711" i="9"/>
  <c r="F711" i="9" s="1"/>
  <c r="G711" i="9"/>
  <c r="H711" i="9" s="1"/>
  <c r="E959" i="9"/>
  <c r="F959" i="9" s="1"/>
  <c r="G959" i="9"/>
  <c r="H959" i="9" s="1"/>
  <c r="E941" i="9"/>
  <c r="F941" i="9" s="1"/>
  <c r="G941" i="9"/>
  <c r="H941" i="9" s="1"/>
  <c r="E948" i="9"/>
  <c r="F948" i="9" s="1"/>
  <c r="G948" i="9"/>
  <c r="H948" i="9" s="1"/>
  <c r="E988" i="9"/>
  <c r="F988" i="9" s="1"/>
  <c r="G988" i="9"/>
  <c r="H988" i="9" s="1"/>
  <c r="E923" i="9"/>
  <c r="F923" i="9" s="1"/>
  <c r="G923" i="9"/>
  <c r="H923" i="9" s="1"/>
  <c r="E837" i="9"/>
  <c r="F837" i="9" s="1"/>
  <c r="G837" i="9"/>
  <c r="H837" i="9" s="1"/>
  <c r="E964" i="9"/>
  <c r="F964" i="9" s="1"/>
  <c r="G964" i="9"/>
  <c r="H964" i="9" s="1"/>
  <c r="E939" i="9"/>
  <c r="F939" i="9" s="1"/>
  <c r="G939" i="9"/>
  <c r="H939" i="9" s="1"/>
  <c r="E762" i="9"/>
  <c r="F762" i="9" s="1"/>
  <c r="G762" i="9"/>
  <c r="H762" i="9" s="1"/>
  <c r="E949" i="9"/>
  <c r="F949" i="9" s="1"/>
  <c r="G949" i="9"/>
  <c r="H949" i="9" s="1"/>
  <c r="E980" i="9"/>
  <c r="F980" i="9" s="1"/>
  <c r="G980" i="9"/>
  <c r="H980" i="9" s="1"/>
  <c r="E759" i="9"/>
  <c r="F759" i="9" s="1"/>
  <c r="G759" i="9"/>
  <c r="H759" i="9" s="1"/>
  <c r="E752" i="9"/>
  <c r="F752" i="9" s="1"/>
  <c r="G752" i="9"/>
  <c r="H752" i="9" s="1"/>
  <c r="E987" i="9"/>
  <c r="F987" i="9" s="1"/>
  <c r="G987" i="9"/>
  <c r="H987" i="9" s="1"/>
  <c r="E1083" i="9"/>
  <c r="F1083" i="9" s="1"/>
  <c r="G1083" i="9"/>
  <c r="H1083" i="9" s="1"/>
  <c r="E956" i="9"/>
  <c r="F956" i="9" s="1"/>
  <c r="G956" i="9"/>
  <c r="H956" i="9" s="1"/>
  <c r="E748" i="9"/>
  <c r="F748" i="9" s="1"/>
  <c r="G748" i="9"/>
  <c r="H748" i="9" s="1"/>
  <c r="E984" i="9"/>
  <c r="F984" i="9" s="1"/>
  <c r="G984" i="9"/>
  <c r="H984" i="9" s="1"/>
  <c r="E912" i="9"/>
  <c r="F912" i="9" s="1"/>
  <c r="G912" i="9"/>
  <c r="H912" i="9" s="1"/>
  <c r="E1039" i="9"/>
  <c r="F1039" i="9" s="1"/>
  <c r="G1039" i="9"/>
  <c r="H1039" i="9" s="1"/>
  <c r="E998" i="9"/>
  <c r="F998" i="9" s="1"/>
  <c r="G998" i="9"/>
  <c r="H998" i="9" s="1"/>
  <c r="E902" i="9"/>
  <c r="F902" i="9" s="1"/>
  <c r="G902" i="9"/>
  <c r="H902" i="9" s="1"/>
  <c r="E933" i="9"/>
  <c r="F933" i="9" s="1"/>
  <c r="G933" i="9"/>
  <c r="H933" i="9" s="1"/>
  <c r="E887" i="9"/>
  <c r="F887" i="9" s="1"/>
  <c r="G887" i="9"/>
  <c r="H887" i="9" s="1"/>
  <c r="E795" i="9"/>
  <c r="F795" i="9" s="1"/>
  <c r="G795" i="9"/>
  <c r="H795" i="9" s="1"/>
  <c r="E804" i="9"/>
  <c r="F804" i="9" s="1"/>
  <c r="G804" i="9"/>
  <c r="H804" i="9" s="1"/>
  <c r="E870" i="9"/>
  <c r="F870" i="9" s="1"/>
  <c r="G870" i="9"/>
  <c r="H870" i="9" s="1"/>
  <c r="E820" i="9"/>
  <c r="F820" i="9" s="1"/>
  <c r="G820" i="9"/>
  <c r="H820" i="9" s="1"/>
  <c r="E920" i="9"/>
  <c r="F920" i="9" s="1"/>
  <c r="G920" i="9"/>
  <c r="H920" i="9" s="1"/>
  <c r="E921" i="9"/>
  <c r="F921" i="9" s="1"/>
  <c r="G921" i="9"/>
  <c r="H921" i="9" s="1"/>
  <c r="E860" i="9"/>
  <c r="F860" i="9" s="1"/>
  <c r="G860" i="9"/>
  <c r="H860" i="9" s="1"/>
  <c r="E815" i="9"/>
  <c r="F815" i="9" s="1"/>
  <c r="G815" i="9"/>
  <c r="H815" i="9" s="1"/>
  <c r="E814" i="9"/>
  <c r="F814" i="9" s="1"/>
  <c r="G814" i="9"/>
  <c r="H814" i="9" s="1"/>
  <c r="E766" i="9"/>
  <c r="F766" i="9" s="1"/>
  <c r="G766" i="9"/>
  <c r="H766" i="9" s="1"/>
  <c r="E701" i="9"/>
  <c r="F701" i="9" s="1"/>
  <c r="G701" i="9"/>
  <c r="H701" i="9" s="1"/>
  <c r="E649" i="9"/>
  <c r="F649" i="9" s="1"/>
  <c r="G649" i="9"/>
  <c r="H649" i="9" s="1"/>
  <c r="E729" i="9"/>
  <c r="F729" i="9" s="1"/>
  <c r="G729" i="9"/>
  <c r="H729" i="9" s="1"/>
  <c r="E966" i="9"/>
  <c r="F966" i="9" s="1"/>
  <c r="G966" i="9"/>
  <c r="H966" i="9" s="1"/>
  <c r="E825" i="9"/>
  <c r="F825" i="9" s="1"/>
  <c r="G825" i="9"/>
  <c r="H825" i="9" s="1"/>
  <c r="E797" i="9"/>
  <c r="F797" i="9" s="1"/>
  <c r="G797" i="9"/>
  <c r="H797" i="9" s="1"/>
  <c r="E696" i="9"/>
  <c r="F696" i="9" s="1"/>
  <c r="G696" i="9"/>
  <c r="H696" i="9" s="1"/>
  <c r="E772" i="9"/>
  <c r="F772" i="9" s="1"/>
  <c r="G772" i="9"/>
  <c r="H772" i="9" s="1"/>
  <c r="E876" i="9"/>
  <c r="F876" i="9" s="1"/>
  <c r="G876" i="9"/>
  <c r="H876" i="9" s="1"/>
  <c r="E840" i="9"/>
  <c r="F840" i="9" s="1"/>
  <c r="G840" i="9"/>
  <c r="H840" i="9" s="1"/>
  <c r="E971" i="9"/>
  <c r="F971" i="9" s="1"/>
  <c r="G971" i="9"/>
  <c r="H971" i="9" s="1"/>
  <c r="E811" i="9"/>
  <c r="F811" i="9" s="1"/>
  <c r="G811" i="9"/>
  <c r="H811" i="9" s="1"/>
  <c r="E712" i="9"/>
  <c r="F712" i="9" s="1"/>
  <c r="G712" i="9"/>
  <c r="H712" i="9" s="1"/>
  <c r="E767" i="9"/>
  <c r="F767" i="9" s="1"/>
  <c r="G767" i="9"/>
  <c r="H767" i="9" s="1"/>
  <c r="E548" i="9"/>
  <c r="F548" i="9" s="1"/>
  <c r="G548" i="9"/>
  <c r="H548" i="9" s="1"/>
  <c r="E809" i="9"/>
  <c r="F809" i="9" s="1"/>
  <c r="G809" i="9"/>
  <c r="H809" i="9" s="1"/>
  <c r="E954" i="9"/>
  <c r="F954" i="9" s="1"/>
  <c r="G954" i="9"/>
  <c r="H954" i="9" s="1"/>
  <c r="E858" i="9"/>
  <c r="F858" i="9" s="1"/>
  <c r="G858" i="9"/>
  <c r="H858" i="9" s="1"/>
  <c r="E850" i="9"/>
  <c r="F850" i="9" s="1"/>
  <c r="G850" i="9"/>
  <c r="H850" i="9" s="1"/>
  <c r="E1033" i="9"/>
  <c r="F1033" i="9" s="1"/>
  <c r="G1033" i="9"/>
  <c r="H1033" i="9" s="1"/>
  <c r="E911" i="9"/>
  <c r="F911" i="9" s="1"/>
  <c r="G911" i="9"/>
  <c r="H911" i="9" s="1"/>
  <c r="E907" i="9"/>
  <c r="F907" i="9" s="1"/>
  <c r="G907" i="9"/>
  <c r="H907" i="9" s="1"/>
  <c r="E757" i="9"/>
  <c r="F757" i="9" s="1"/>
  <c r="G757" i="9"/>
  <c r="H757" i="9" s="1"/>
  <c r="E734" i="9"/>
  <c r="F734" i="9" s="1"/>
  <c r="G734" i="9"/>
  <c r="H734" i="9" s="1"/>
  <c r="E362" i="9"/>
  <c r="F362" i="9" s="1"/>
  <c r="G362" i="9"/>
  <c r="H362" i="9" s="1"/>
  <c r="E769" i="9"/>
  <c r="F769" i="9" s="1"/>
  <c r="G769" i="9"/>
  <c r="H769" i="9" s="1"/>
  <c r="E853" i="9"/>
  <c r="F853" i="9" s="1"/>
  <c r="G853" i="9"/>
  <c r="H853" i="9" s="1"/>
  <c r="E695" i="9"/>
  <c r="F695" i="9" s="1"/>
  <c r="G695" i="9"/>
  <c r="H695" i="9" s="1"/>
  <c r="E839" i="9"/>
  <c r="F839" i="9" s="1"/>
  <c r="G839" i="9"/>
  <c r="H839" i="9" s="1"/>
  <c r="E906" i="9"/>
  <c r="F906" i="9" s="1"/>
  <c r="G906" i="9"/>
  <c r="H906" i="9" s="1"/>
  <c r="E901" i="9"/>
  <c r="F901" i="9" s="1"/>
  <c r="G901" i="9"/>
  <c r="H901" i="9" s="1"/>
  <c r="E812" i="9"/>
  <c r="F812" i="9" s="1"/>
  <c r="G812" i="9"/>
  <c r="H812" i="9" s="1"/>
  <c r="E778" i="9"/>
  <c r="F778" i="9" s="1"/>
  <c r="G778" i="9"/>
  <c r="H778" i="9" s="1"/>
  <c r="E638" i="9"/>
  <c r="F638" i="9" s="1"/>
  <c r="G638" i="9"/>
  <c r="H638" i="9" s="1"/>
  <c r="E627" i="9"/>
  <c r="F627" i="9" s="1"/>
  <c r="G627" i="9"/>
  <c r="H627" i="9" s="1"/>
  <c r="E703" i="9"/>
  <c r="F703" i="9" s="1"/>
  <c r="G703" i="9"/>
  <c r="H703" i="9" s="1"/>
  <c r="E718" i="9"/>
  <c r="F718" i="9" s="1"/>
  <c r="G718" i="9"/>
  <c r="H718" i="9" s="1"/>
  <c r="E677" i="9"/>
  <c r="F677" i="9" s="1"/>
  <c r="G677" i="9"/>
  <c r="H677" i="9" s="1"/>
  <c r="E636" i="9"/>
  <c r="F636" i="9" s="1"/>
  <c r="G636" i="9"/>
  <c r="H636" i="9" s="1"/>
  <c r="E622" i="9"/>
  <c r="F622" i="9" s="1"/>
  <c r="G622" i="9"/>
  <c r="H622" i="9" s="1"/>
  <c r="E516" i="9"/>
  <c r="F516" i="9" s="1"/>
  <c r="G516" i="9"/>
  <c r="H516" i="9" s="1"/>
  <c r="E327" i="9"/>
  <c r="F327" i="9" s="1"/>
  <c r="G327" i="9"/>
  <c r="H327" i="9" s="1"/>
  <c r="E598" i="9"/>
  <c r="F598" i="9" s="1"/>
  <c r="G598" i="9"/>
  <c r="H598" i="9" s="1"/>
  <c r="E458" i="9"/>
  <c r="F458" i="9" s="1"/>
  <c r="G458" i="9"/>
  <c r="H458" i="9" s="1"/>
  <c r="E66" i="9"/>
  <c r="F66" i="9" s="1"/>
  <c r="G66" i="9"/>
  <c r="H66" i="9" s="1"/>
  <c r="E63" i="9"/>
  <c r="F63" i="9" s="1"/>
  <c r="G63" i="9"/>
  <c r="H63" i="9" s="1"/>
  <c r="E230" i="9"/>
  <c r="F230" i="9" s="1"/>
  <c r="G230" i="9"/>
  <c r="H230" i="9" s="1"/>
  <c r="E208" i="9"/>
  <c r="F208" i="9" s="1"/>
  <c r="G208" i="9"/>
  <c r="H208" i="9" s="1"/>
  <c r="E882" i="9"/>
  <c r="F882" i="9" s="1"/>
  <c r="G882" i="9"/>
  <c r="H882" i="9" s="1"/>
  <c r="E614" i="9"/>
  <c r="F614" i="9" s="1"/>
  <c r="G614" i="9"/>
  <c r="H614" i="9" s="1"/>
  <c r="E605" i="9"/>
  <c r="F605" i="9" s="1"/>
  <c r="G605" i="9"/>
  <c r="H605" i="9" s="1"/>
  <c r="E610" i="9"/>
  <c r="F610" i="9" s="1"/>
  <c r="G610" i="9"/>
  <c r="H610" i="9" s="1"/>
  <c r="E679" i="9"/>
  <c r="F679" i="9" s="1"/>
  <c r="G679" i="9"/>
  <c r="H679" i="9" s="1"/>
  <c r="E31" i="9"/>
  <c r="F31" i="9" s="1"/>
  <c r="G31" i="9"/>
  <c r="H31" i="9" s="1"/>
  <c r="E612" i="9"/>
  <c r="F612" i="9" s="1"/>
  <c r="G612" i="9"/>
  <c r="H612" i="9" s="1"/>
  <c r="E736" i="9"/>
  <c r="F736" i="9" s="1"/>
  <c r="G736" i="9"/>
  <c r="H736" i="9" s="1"/>
  <c r="E686" i="9"/>
  <c r="F686" i="9" s="1"/>
  <c r="G686" i="9"/>
  <c r="H686" i="9" s="1"/>
  <c r="E932" i="9"/>
  <c r="F932" i="9" s="1"/>
  <c r="G932" i="9"/>
  <c r="H932" i="9" s="1"/>
  <c r="E789" i="9"/>
  <c r="F789" i="9" s="1"/>
  <c r="G789" i="9"/>
  <c r="H789" i="9" s="1"/>
  <c r="E764" i="9"/>
  <c r="F764" i="9" s="1"/>
  <c r="G764" i="9"/>
  <c r="H764" i="9" s="1"/>
  <c r="E786" i="9"/>
  <c r="F786" i="9" s="1"/>
  <c r="G786" i="9"/>
  <c r="H786" i="9" s="1"/>
  <c r="E888" i="9"/>
  <c r="F888" i="9" s="1"/>
  <c r="G888" i="9"/>
  <c r="H888" i="9" s="1"/>
  <c r="E885" i="9"/>
  <c r="F885" i="9" s="1"/>
  <c r="G885" i="9"/>
  <c r="H885" i="9" s="1"/>
  <c r="E788" i="9"/>
  <c r="F788" i="9" s="1"/>
  <c r="G788" i="9"/>
  <c r="H788" i="9" s="1"/>
  <c r="E776" i="9"/>
  <c r="F776" i="9" s="1"/>
  <c r="G776" i="9"/>
  <c r="H776" i="9" s="1"/>
  <c r="E763" i="9"/>
  <c r="F763" i="9" s="1"/>
  <c r="G763" i="9"/>
  <c r="H763" i="9" s="1"/>
  <c r="E745" i="9"/>
  <c r="F745" i="9" s="1"/>
  <c r="G745" i="9"/>
  <c r="H745" i="9" s="1"/>
  <c r="E721" i="9"/>
  <c r="F721" i="9" s="1"/>
  <c r="G721" i="9"/>
  <c r="H721" i="9" s="1"/>
  <c r="E684" i="9"/>
  <c r="F684" i="9" s="1"/>
  <c r="G684" i="9"/>
  <c r="H684" i="9" s="1"/>
  <c r="E661" i="9"/>
  <c r="F661" i="9" s="1"/>
  <c r="G661" i="9"/>
  <c r="H661" i="9" s="1"/>
  <c r="E583" i="9"/>
  <c r="F583" i="9" s="1"/>
  <c r="G583" i="9"/>
  <c r="H583" i="9" s="1"/>
  <c r="E541" i="9"/>
  <c r="F541" i="9" s="1"/>
  <c r="G541" i="9"/>
  <c r="H541" i="9" s="1"/>
  <c r="E421" i="9"/>
  <c r="F421" i="9" s="1"/>
  <c r="G421" i="9"/>
  <c r="H421" i="9" s="1"/>
  <c r="E174" i="9"/>
  <c r="F174" i="9" s="1"/>
  <c r="G174" i="9"/>
  <c r="H174" i="9" s="1"/>
  <c r="E232" i="9"/>
  <c r="F232" i="9" s="1"/>
  <c r="G232" i="9"/>
  <c r="H232" i="9" s="1"/>
  <c r="E824" i="9"/>
  <c r="F824" i="9" s="1"/>
  <c r="G824" i="9"/>
  <c r="H824" i="9" s="1"/>
  <c r="E708" i="9"/>
  <c r="F708" i="9" s="1"/>
  <c r="G708" i="9"/>
  <c r="H708" i="9" s="1"/>
  <c r="E690" i="9"/>
  <c r="F690" i="9" s="1"/>
  <c r="G690" i="9"/>
  <c r="H690" i="9" s="1"/>
  <c r="E665" i="9"/>
  <c r="F665" i="9" s="1"/>
  <c r="G665" i="9"/>
  <c r="H665" i="9" s="1"/>
  <c r="E616" i="9"/>
  <c r="F616" i="9" s="1"/>
  <c r="G616" i="9"/>
  <c r="H616" i="9" s="1"/>
  <c r="E604" i="9"/>
  <c r="F604" i="9" s="1"/>
  <c r="G604" i="9"/>
  <c r="H604" i="9" s="1"/>
  <c r="E744" i="9"/>
  <c r="F744" i="9" s="1"/>
  <c r="G744" i="9"/>
  <c r="H744" i="9" s="1"/>
  <c r="E653" i="9"/>
  <c r="F653" i="9" s="1"/>
  <c r="G653" i="9"/>
  <c r="H653" i="9" s="1"/>
  <c r="E836" i="9"/>
  <c r="F836" i="9" s="1"/>
  <c r="G836" i="9"/>
  <c r="H836" i="9" s="1"/>
  <c r="E896" i="9"/>
  <c r="F896" i="9" s="1"/>
  <c r="G896" i="9"/>
  <c r="H896" i="9" s="1"/>
  <c r="E821" i="9"/>
  <c r="F821" i="9" s="1"/>
  <c r="G821" i="9"/>
  <c r="H821" i="9" s="1"/>
  <c r="E1003" i="9"/>
  <c r="F1003" i="9" s="1"/>
  <c r="G1003" i="9"/>
  <c r="H1003" i="9" s="1"/>
  <c r="E817" i="9"/>
  <c r="F817" i="9" s="1"/>
  <c r="G817" i="9"/>
  <c r="H817" i="9" s="1"/>
  <c r="E794" i="9"/>
  <c r="F794" i="9" s="1"/>
  <c r="G794" i="9"/>
  <c r="H794" i="9" s="1"/>
  <c r="E895" i="9"/>
  <c r="F895" i="9" s="1"/>
  <c r="G895" i="9"/>
  <c r="H895" i="9" s="1"/>
  <c r="E793" i="9"/>
  <c r="F793" i="9" s="1"/>
  <c r="G793" i="9"/>
  <c r="H793" i="9" s="1"/>
  <c r="E952" i="9"/>
  <c r="F952" i="9" s="1"/>
  <c r="G952" i="9"/>
  <c r="H952" i="9" s="1"/>
  <c r="E733" i="9"/>
  <c r="F733" i="9" s="1"/>
  <c r="G733" i="9"/>
  <c r="H733" i="9" s="1"/>
  <c r="E660" i="9"/>
  <c r="F660" i="9" s="1"/>
  <c r="G660" i="9"/>
  <c r="H660" i="9" s="1"/>
  <c r="E740" i="9"/>
  <c r="F740" i="9" s="1"/>
  <c r="G740" i="9"/>
  <c r="H740" i="9" s="1"/>
  <c r="E599" i="9"/>
  <c r="F599" i="9" s="1"/>
  <c r="G599" i="9"/>
  <c r="H599" i="9" s="1"/>
  <c r="E833" i="9"/>
  <c r="F833" i="9" s="1"/>
  <c r="G833" i="9"/>
  <c r="H833" i="9" s="1"/>
  <c r="E847" i="9"/>
  <c r="F847" i="9" s="1"/>
  <c r="G847" i="9"/>
  <c r="H847" i="9" s="1"/>
  <c r="E657" i="9"/>
  <c r="F657" i="9" s="1"/>
  <c r="G657" i="9"/>
  <c r="H657" i="9" s="1"/>
  <c r="E865" i="9"/>
  <c r="F865" i="9" s="1"/>
  <c r="G865" i="9"/>
  <c r="H865" i="9" s="1"/>
  <c r="E874" i="9"/>
  <c r="F874" i="9" s="1"/>
  <c r="G874" i="9"/>
  <c r="H874" i="9" s="1"/>
  <c r="E502" i="9"/>
  <c r="F502" i="9" s="1"/>
  <c r="G502" i="9"/>
  <c r="H502" i="9" s="1"/>
  <c r="E872" i="9"/>
  <c r="F872" i="9" s="1"/>
  <c r="G872" i="9"/>
  <c r="H872" i="9" s="1"/>
  <c r="E594" i="9"/>
  <c r="F594" i="9" s="1"/>
  <c r="G594" i="9"/>
  <c r="H594" i="9" s="1"/>
  <c r="E128" i="9"/>
  <c r="F128" i="9" s="1"/>
  <c r="G128" i="9"/>
  <c r="H128" i="9" s="1"/>
  <c r="E441" i="9"/>
  <c r="F441" i="9" s="1"/>
  <c r="G441" i="9"/>
  <c r="H441" i="9" s="1"/>
  <c r="E925" i="9"/>
  <c r="F925" i="9" s="1"/>
  <c r="G925" i="9"/>
  <c r="H925" i="9" s="1"/>
  <c r="E413" i="9"/>
  <c r="F413" i="9" s="1"/>
  <c r="G413" i="9"/>
  <c r="H413" i="9" s="1"/>
  <c r="E97" i="9"/>
  <c r="F97" i="9" s="1"/>
  <c r="G97" i="9"/>
  <c r="H97" i="9" s="1"/>
  <c r="E844" i="9"/>
  <c r="F844" i="9" s="1"/>
  <c r="G844" i="9"/>
  <c r="H844" i="9" s="1"/>
  <c r="E832" i="9"/>
  <c r="F832" i="9" s="1"/>
  <c r="G832" i="9"/>
  <c r="H832" i="9" s="1"/>
  <c r="E765" i="9"/>
  <c r="F765" i="9" s="1"/>
  <c r="G765" i="9"/>
  <c r="H765" i="9" s="1"/>
  <c r="E749" i="9"/>
  <c r="F749" i="9" s="1"/>
  <c r="G749" i="9"/>
  <c r="H749" i="9" s="1"/>
  <c r="E414" i="9"/>
  <c r="F414" i="9" s="1"/>
  <c r="G414" i="9"/>
  <c r="H414" i="9" s="1"/>
  <c r="E673" i="9"/>
  <c r="F673" i="9" s="1"/>
  <c r="G673" i="9"/>
  <c r="H673" i="9" s="1"/>
  <c r="E8" i="9"/>
  <c r="F8" i="9" s="1"/>
  <c r="G8" i="9"/>
  <c r="H8" i="9" s="1"/>
  <c r="E779" i="9"/>
  <c r="F779" i="9" s="1"/>
  <c r="G779" i="9"/>
  <c r="H779" i="9" s="1"/>
  <c r="E783" i="9"/>
  <c r="F783" i="9" s="1"/>
  <c r="G783" i="9"/>
  <c r="H783" i="9" s="1"/>
  <c r="E898" i="9"/>
  <c r="F898" i="9" s="1"/>
  <c r="G898" i="9"/>
  <c r="H898" i="9" s="1"/>
  <c r="E950" i="9"/>
  <c r="F950" i="9" s="1"/>
  <c r="G950" i="9"/>
  <c r="H950" i="9" s="1"/>
  <c r="E973" i="9"/>
  <c r="F973" i="9" s="1"/>
  <c r="G973" i="9"/>
  <c r="H973" i="9" s="1"/>
  <c r="E1013" i="9"/>
  <c r="F1013" i="9" s="1"/>
  <c r="G1013" i="9"/>
  <c r="H1013" i="9" s="1"/>
  <c r="E699" i="9"/>
  <c r="F699" i="9" s="1"/>
  <c r="G699" i="9"/>
  <c r="H699" i="9" s="1"/>
  <c r="E827" i="9"/>
  <c r="F827" i="9" s="1"/>
  <c r="G827" i="9"/>
  <c r="H827" i="9" s="1"/>
  <c r="E715" i="9"/>
  <c r="F715" i="9" s="1"/>
  <c r="G715" i="9"/>
  <c r="H715" i="9" s="1"/>
  <c r="E512" i="9"/>
  <c r="F512" i="9" s="1"/>
  <c r="G512" i="9"/>
  <c r="H512" i="9" s="1"/>
  <c r="E669" i="9"/>
  <c r="F669" i="9" s="1"/>
  <c r="G669" i="9"/>
  <c r="H669" i="9" s="1"/>
  <c r="E722" i="9"/>
  <c r="F722" i="9" s="1"/>
  <c r="G722" i="9"/>
  <c r="H722" i="9" s="1"/>
  <c r="E683" i="9"/>
  <c r="F683" i="9" s="1"/>
  <c r="G683" i="9"/>
  <c r="H683" i="9" s="1"/>
  <c r="E573" i="9"/>
  <c r="F573" i="9" s="1"/>
  <c r="G573" i="9"/>
  <c r="H573" i="9" s="1"/>
  <c r="E567" i="9"/>
  <c r="F567" i="9" s="1"/>
  <c r="G567" i="9"/>
  <c r="H567" i="9" s="1"/>
  <c r="E185" i="9"/>
  <c r="F185" i="9" s="1"/>
  <c r="G185" i="9"/>
  <c r="H185" i="9" s="1"/>
  <c r="E532" i="9"/>
  <c r="F532" i="9" s="1"/>
  <c r="G532" i="9"/>
  <c r="H532" i="9" s="1"/>
  <c r="E436" i="9"/>
  <c r="F436" i="9" s="1"/>
  <c r="G436" i="9"/>
  <c r="H436" i="9" s="1"/>
  <c r="E331" i="9"/>
  <c r="F331" i="9" s="1"/>
  <c r="G331" i="9"/>
  <c r="H331" i="9" s="1"/>
  <c r="E125" i="9"/>
  <c r="F125" i="9" s="1"/>
  <c r="G125" i="9"/>
  <c r="H125" i="9" s="1"/>
  <c r="E89" i="9"/>
  <c r="F89" i="9" s="1"/>
  <c r="G89" i="9"/>
  <c r="H89" i="9" s="1"/>
  <c r="E782" i="9"/>
  <c r="F782" i="9" s="1"/>
  <c r="G782" i="9"/>
  <c r="H782" i="9" s="1"/>
  <c r="E724" i="9"/>
  <c r="F724" i="9" s="1"/>
  <c r="G724" i="9"/>
  <c r="H724" i="9" s="1"/>
  <c r="E674" i="9"/>
  <c r="F674" i="9" s="1"/>
  <c r="G674" i="9"/>
  <c r="H674" i="9" s="1"/>
  <c r="E645" i="9"/>
  <c r="F645" i="9" s="1"/>
  <c r="G645" i="9"/>
  <c r="H645" i="9" s="1"/>
  <c r="E30" i="9"/>
  <c r="F30" i="9" s="1"/>
  <c r="G30" i="9"/>
  <c r="H30" i="9" s="1"/>
  <c r="E862" i="9"/>
  <c r="F862" i="9" s="1"/>
  <c r="G862" i="9"/>
  <c r="H862" i="9" s="1"/>
  <c r="E720" i="9"/>
  <c r="F720" i="9" s="1"/>
  <c r="G720" i="9"/>
  <c r="H720" i="9" s="1"/>
  <c r="E111" i="9"/>
  <c r="F111" i="9" s="1"/>
  <c r="G111" i="9"/>
  <c r="H111" i="9" s="1"/>
  <c r="E890" i="9"/>
  <c r="F890" i="9" s="1"/>
  <c r="G890" i="9"/>
  <c r="H890" i="9" s="1"/>
  <c r="E846" i="9"/>
  <c r="F846" i="9" s="1"/>
  <c r="G846" i="9"/>
  <c r="H846" i="9" s="1"/>
  <c r="E861" i="9"/>
  <c r="F861" i="9" s="1"/>
  <c r="G861" i="9"/>
  <c r="H861" i="9" s="1"/>
  <c r="E819" i="9"/>
  <c r="F819" i="9" s="1"/>
  <c r="G819" i="9"/>
  <c r="H819" i="9" s="1"/>
  <c r="E785" i="9"/>
  <c r="F785" i="9" s="1"/>
  <c r="G785" i="9"/>
  <c r="H785" i="9" s="1"/>
  <c r="E773" i="9"/>
  <c r="F773" i="9" s="1"/>
  <c r="G773" i="9"/>
  <c r="H773" i="9" s="1"/>
  <c r="E790" i="9"/>
  <c r="F790" i="9" s="1"/>
  <c r="G790" i="9"/>
  <c r="H790" i="9" s="1"/>
  <c r="E737" i="9"/>
  <c r="F737" i="9" s="1"/>
  <c r="G737" i="9"/>
  <c r="H737" i="9" s="1"/>
  <c r="E632" i="9"/>
  <c r="F632" i="9" s="1"/>
  <c r="G632" i="9"/>
  <c r="H632" i="9" s="1"/>
  <c r="E348" i="9"/>
  <c r="F348" i="9" s="1"/>
  <c r="G348" i="9"/>
  <c r="H348" i="9" s="1"/>
  <c r="E542" i="9"/>
  <c r="F542" i="9" s="1"/>
  <c r="G542" i="9"/>
  <c r="H542" i="9" s="1"/>
  <c r="E682" i="9"/>
  <c r="F682" i="9" s="1"/>
  <c r="G682" i="9"/>
  <c r="H682" i="9" s="1"/>
  <c r="E609" i="9"/>
  <c r="F609" i="9" s="1"/>
  <c r="G609" i="9"/>
  <c r="H609" i="9" s="1"/>
  <c r="E607" i="9"/>
  <c r="F607" i="9" s="1"/>
  <c r="G607" i="9"/>
  <c r="H607" i="9" s="1"/>
  <c r="E524" i="9"/>
  <c r="F524" i="9" s="1"/>
  <c r="G524" i="9"/>
  <c r="H524" i="9" s="1"/>
  <c r="E798" i="9"/>
  <c r="F798" i="9" s="1"/>
  <c r="G798" i="9"/>
  <c r="H798" i="9" s="1"/>
  <c r="E626" i="9"/>
  <c r="F626" i="9" s="1"/>
  <c r="G626" i="9"/>
  <c r="H626" i="9" s="1"/>
  <c r="E132" i="9"/>
  <c r="F132" i="9" s="1"/>
  <c r="G132" i="9"/>
  <c r="H132" i="9" s="1"/>
  <c r="E829" i="9"/>
  <c r="F829" i="9" s="1"/>
  <c r="G829" i="9"/>
  <c r="H829" i="9" s="1"/>
  <c r="E834" i="9"/>
  <c r="F834" i="9" s="1"/>
  <c r="G834" i="9"/>
  <c r="H834" i="9" s="1"/>
  <c r="E915" i="9"/>
  <c r="F915" i="9" s="1"/>
  <c r="G915" i="9"/>
  <c r="H915" i="9" s="1"/>
  <c r="E781" i="9"/>
  <c r="F781" i="9" s="1"/>
  <c r="G781" i="9"/>
  <c r="H781" i="9" s="1"/>
  <c r="E854" i="9"/>
  <c r="F854" i="9" s="1"/>
  <c r="G854" i="9"/>
  <c r="H854" i="9" s="1"/>
  <c r="E577" i="9"/>
  <c r="F577" i="9" s="1"/>
  <c r="G577" i="9"/>
  <c r="H577" i="9" s="1"/>
  <c r="E513" i="9"/>
  <c r="F513" i="9" s="1"/>
  <c r="G513" i="9"/>
  <c r="H513" i="9" s="1"/>
  <c r="E601" i="9"/>
  <c r="F601" i="9" s="1"/>
  <c r="G601" i="9"/>
  <c r="H601" i="9" s="1"/>
  <c r="E654" i="9"/>
  <c r="F654" i="9" s="1"/>
  <c r="G654" i="9"/>
  <c r="H654" i="9" s="1"/>
  <c r="E593" i="9"/>
  <c r="F593" i="9" s="1"/>
  <c r="G593" i="9"/>
  <c r="H593" i="9" s="1"/>
  <c r="E587" i="9"/>
  <c r="F587" i="9" s="1"/>
  <c r="G587" i="9"/>
  <c r="H587" i="9" s="1"/>
  <c r="E135" i="9"/>
  <c r="F135" i="9" s="1"/>
  <c r="G135" i="9"/>
  <c r="H135" i="9" s="1"/>
  <c r="E473" i="9"/>
  <c r="F473" i="9" s="1"/>
  <c r="G473" i="9"/>
  <c r="H473" i="9" s="1"/>
  <c r="E528" i="9"/>
  <c r="F528" i="9" s="1"/>
  <c r="G528" i="9"/>
  <c r="H528" i="9" s="1"/>
  <c r="E533" i="9"/>
  <c r="F533" i="9" s="1"/>
  <c r="G533" i="9"/>
  <c r="H533" i="9" s="1"/>
  <c r="E122" i="9"/>
  <c r="F122" i="9" s="1"/>
  <c r="G122" i="9"/>
  <c r="H122" i="9" s="1"/>
  <c r="E188" i="9"/>
  <c r="F188" i="9" s="1"/>
  <c r="G188" i="9"/>
  <c r="H188" i="9" s="1"/>
  <c r="E883" i="9"/>
  <c r="F883" i="9" s="1"/>
  <c r="G883" i="9"/>
  <c r="H883" i="9" s="1"/>
  <c r="E843" i="9"/>
  <c r="F843" i="9" s="1"/>
  <c r="G843" i="9"/>
  <c r="H843" i="9" s="1"/>
  <c r="E842" i="9"/>
  <c r="F842" i="9" s="1"/>
  <c r="G842" i="9"/>
  <c r="H842" i="9" s="1"/>
  <c r="E841" i="9"/>
  <c r="F841" i="9" s="1"/>
  <c r="G841" i="9"/>
  <c r="H841" i="9" s="1"/>
  <c r="E881" i="9"/>
  <c r="F881" i="9" s="1"/>
  <c r="G881" i="9"/>
  <c r="H881" i="9" s="1"/>
  <c r="E879" i="9"/>
  <c r="F879" i="9" s="1"/>
  <c r="G879" i="9"/>
  <c r="H879" i="9" s="1"/>
  <c r="E894" i="9"/>
  <c r="F894" i="9" s="1"/>
  <c r="G894" i="9"/>
  <c r="H894" i="9" s="1"/>
  <c r="E981" i="9"/>
  <c r="F981" i="9" s="1"/>
  <c r="G981" i="9"/>
  <c r="H981" i="9" s="1"/>
  <c r="E947" i="9"/>
  <c r="F947" i="9" s="1"/>
  <c r="G947" i="9"/>
  <c r="H947" i="9" s="1"/>
  <c r="E856" i="9"/>
  <c r="F856" i="9" s="1"/>
  <c r="G856" i="9"/>
  <c r="H856" i="9" s="1"/>
  <c r="E777" i="9"/>
  <c r="F777" i="9" s="1"/>
  <c r="G777" i="9"/>
  <c r="H777" i="9" s="1"/>
  <c r="E753" i="9"/>
  <c r="F753" i="9" s="1"/>
  <c r="G753" i="9"/>
  <c r="H753" i="9" s="1"/>
  <c r="E705" i="9"/>
  <c r="F705" i="9" s="1"/>
  <c r="G705" i="9"/>
  <c r="H705" i="9" s="1"/>
  <c r="E659" i="9"/>
  <c r="F659" i="9" s="1"/>
  <c r="G659" i="9"/>
  <c r="H659" i="9" s="1"/>
  <c r="E569" i="9"/>
  <c r="F569" i="9" s="1"/>
  <c r="G569" i="9"/>
  <c r="H569" i="9" s="1"/>
  <c r="E501" i="9"/>
  <c r="F501" i="9" s="1"/>
  <c r="G501" i="9"/>
  <c r="H501" i="9" s="1"/>
  <c r="E454" i="9"/>
  <c r="F454" i="9" s="1"/>
  <c r="G454" i="9"/>
  <c r="H454" i="9" s="1"/>
  <c r="E256" i="9"/>
  <c r="F256" i="9" s="1"/>
  <c r="G256" i="9"/>
  <c r="H256" i="9" s="1"/>
  <c r="E433" i="9"/>
  <c r="F433" i="9" s="1"/>
  <c r="G433" i="9"/>
  <c r="H433" i="9" s="1"/>
  <c r="E314" i="9"/>
  <c r="F314" i="9" s="1"/>
  <c r="G314" i="9"/>
  <c r="H314" i="9" s="1"/>
  <c r="E866" i="9"/>
  <c r="F866" i="9" s="1"/>
  <c r="G866" i="9"/>
  <c r="H866" i="9" s="1"/>
  <c r="E835" i="9"/>
  <c r="F835" i="9" s="1"/>
  <c r="G835" i="9"/>
  <c r="H835" i="9" s="1"/>
  <c r="E719" i="9"/>
  <c r="F719" i="9" s="1"/>
  <c r="G719" i="9"/>
  <c r="H719" i="9" s="1"/>
  <c r="E617" i="9"/>
  <c r="F617" i="9" s="1"/>
  <c r="G617" i="9"/>
  <c r="H617" i="9" s="1"/>
  <c r="E730" i="9"/>
  <c r="F730" i="9" s="1"/>
  <c r="G730" i="9"/>
  <c r="H730" i="9" s="1"/>
  <c r="E71" i="9"/>
  <c r="F71" i="9" s="1"/>
  <c r="G71" i="9"/>
  <c r="H71" i="9" s="1"/>
  <c r="E726" i="9"/>
  <c r="F726" i="9" s="1"/>
  <c r="G726" i="9"/>
  <c r="H726" i="9" s="1"/>
  <c r="E181" i="9"/>
  <c r="F181" i="9" s="1"/>
  <c r="G181" i="9"/>
  <c r="H181" i="9" s="1"/>
  <c r="E25" i="9"/>
  <c r="F25" i="9" s="1"/>
  <c r="G25" i="9"/>
  <c r="H25" i="9" s="1"/>
  <c r="E9" i="9"/>
  <c r="F9" i="9" s="1"/>
  <c r="G9" i="9"/>
  <c r="H9" i="9" s="1"/>
  <c r="E774" i="9"/>
  <c r="F774" i="9" s="1"/>
  <c r="G774" i="9"/>
  <c r="H774" i="9" s="1"/>
  <c r="E462" i="9"/>
  <c r="F462" i="9" s="1"/>
  <c r="G462" i="9"/>
  <c r="H462" i="9" s="1"/>
  <c r="E586" i="9"/>
  <c r="F586" i="9" s="1"/>
  <c r="G586" i="9"/>
  <c r="H586" i="9" s="1"/>
  <c r="E662" i="9"/>
  <c r="F662" i="9" s="1"/>
  <c r="G662" i="9"/>
  <c r="H662" i="9" s="1"/>
  <c r="E104" i="9"/>
  <c r="F104" i="9" s="1"/>
  <c r="G104" i="9"/>
  <c r="H104" i="9" s="1"/>
  <c r="E663" i="9"/>
  <c r="F663" i="9" s="1"/>
  <c r="G663" i="9"/>
  <c r="H663" i="9" s="1"/>
  <c r="E805" i="9"/>
  <c r="F805" i="9" s="1"/>
  <c r="G805" i="9"/>
  <c r="H805" i="9" s="1"/>
  <c r="E603" i="9"/>
  <c r="F603" i="9" s="1"/>
  <c r="G603" i="9"/>
  <c r="H603" i="9" s="1"/>
  <c r="E379" i="9"/>
  <c r="F379" i="9" s="1"/>
  <c r="G379" i="9"/>
  <c r="H379" i="9" s="1"/>
  <c r="E546" i="9"/>
  <c r="F546" i="9" s="1"/>
  <c r="G546" i="9"/>
  <c r="H546" i="9" s="1"/>
  <c r="E289" i="9"/>
  <c r="F289" i="9" s="1"/>
  <c r="G289" i="9"/>
  <c r="H289" i="9" s="1"/>
  <c r="E168" i="9"/>
  <c r="F168" i="9" s="1"/>
  <c r="G168" i="9"/>
  <c r="H168" i="9" s="1"/>
  <c r="E3" i="9"/>
  <c r="F3" i="9" s="1"/>
  <c r="G3" i="9"/>
  <c r="H3" i="9" s="1"/>
  <c r="E826" i="9"/>
  <c r="F826" i="9" s="1"/>
  <c r="G826" i="9"/>
  <c r="H826" i="9" s="1"/>
  <c r="E672" i="9"/>
  <c r="F672" i="9" s="1"/>
  <c r="G672" i="9"/>
  <c r="H672" i="9" s="1"/>
  <c r="E641" i="9"/>
  <c r="F641" i="9" s="1"/>
  <c r="G641" i="9"/>
  <c r="H641" i="9" s="1"/>
  <c r="E459" i="9"/>
  <c r="F459" i="9" s="1"/>
  <c r="G459" i="9"/>
  <c r="H459" i="9" s="1"/>
  <c r="E209" i="9"/>
  <c r="F209" i="9" s="1"/>
  <c r="G209" i="9"/>
  <c r="H209" i="9" s="1"/>
  <c r="E572" i="9"/>
  <c r="F572" i="9" s="1"/>
  <c r="G572" i="9"/>
  <c r="H572" i="9" s="1"/>
  <c r="E270" i="9"/>
  <c r="F270" i="9" s="1"/>
  <c r="G270" i="9"/>
  <c r="H270" i="9" s="1"/>
  <c r="E787" i="9"/>
  <c r="F787" i="9" s="1"/>
  <c r="G787" i="9"/>
  <c r="H787" i="9" s="1"/>
  <c r="E704" i="9"/>
  <c r="F704" i="9" s="1"/>
  <c r="G704" i="9"/>
  <c r="H704" i="9" s="1"/>
  <c r="E408" i="9"/>
  <c r="F408" i="9" s="1"/>
  <c r="G408" i="9"/>
  <c r="H408" i="9" s="1"/>
  <c r="E259" i="9"/>
  <c r="F259" i="9" s="1"/>
  <c r="G259" i="9"/>
  <c r="H259" i="9" s="1"/>
  <c r="E140" i="9"/>
  <c r="F140" i="9" s="1"/>
  <c r="G140" i="9"/>
  <c r="H140" i="9" s="1"/>
  <c r="E452" i="9"/>
  <c r="F452" i="9" s="1"/>
  <c r="G452" i="9"/>
  <c r="H452" i="9" s="1"/>
  <c r="E666" i="9"/>
  <c r="F666" i="9" s="1"/>
  <c r="G666" i="9"/>
  <c r="H666" i="9" s="1"/>
  <c r="E126" i="9"/>
  <c r="F126" i="9" s="1"/>
  <c r="G126" i="9"/>
  <c r="H126" i="9" s="1"/>
  <c r="E658" i="9"/>
  <c r="F658" i="9" s="1"/>
  <c r="G658" i="9"/>
  <c r="H658" i="9" s="1"/>
  <c r="E517" i="9"/>
  <c r="F517" i="9" s="1"/>
  <c r="G517" i="9"/>
  <c r="H517" i="9" s="1"/>
  <c r="E688" i="9"/>
  <c r="F688" i="9" s="1"/>
  <c r="G688" i="9"/>
  <c r="H688" i="9" s="1"/>
  <c r="E320" i="9"/>
  <c r="F320" i="9" s="1"/>
  <c r="G320" i="9"/>
  <c r="H320" i="9" s="1"/>
  <c r="E664" i="9"/>
  <c r="F664" i="9" s="1"/>
  <c r="G664" i="9"/>
  <c r="H664" i="9" s="1"/>
  <c r="E329" i="9"/>
  <c r="F329" i="9" s="1"/>
  <c r="G329" i="9"/>
  <c r="H329" i="9" s="1"/>
  <c r="E114" i="9"/>
  <c r="F114" i="9" s="1"/>
  <c r="G114" i="9"/>
  <c r="H114" i="9" s="1"/>
  <c r="E248" i="9"/>
  <c r="F248" i="9" s="1"/>
  <c r="G248" i="9"/>
  <c r="H248" i="9" s="1"/>
  <c r="E371" i="9"/>
  <c r="F371" i="9" s="1"/>
  <c r="G371" i="9"/>
  <c r="H371" i="9" s="1"/>
  <c r="E796" i="9"/>
  <c r="F796" i="9" s="1"/>
  <c r="G796" i="9"/>
  <c r="H796" i="9" s="1"/>
  <c r="E637" i="9"/>
  <c r="F637" i="9" s="1"/>
  <c r="G637" i="9"/>
  <c r="H637" i="9" s="1"/>
  <c r="E279" i="9"/>
  <c r="F279" i="9" s="1"/>
  <c r="G279" i="9"/>
  <c r="H279" i="9" s="1"/>
  <c r="E360" i="9"/>
  <c r="F360" i="9" s="1"/>
  <c r="G360" i="9"/>
  <c r="H360" i="9" s="1"/>
  <c r="E34" i="9"/>
  <c r="F34" i="9" s="1"/>
  <c r="G34" i="9"/>
  <c r="H34" i="9" s="1"/>
  <c r="E463" i="9"/>
  <c r="F463" i="9" s="1"/>
  <c r="G463" i="9"/>
  <c r="H463" i="9" s="1"/>
  <c r="E156" i="9"/>
  <c r="F156" i="9" s="1"/>
  <c r="G156" i="9"/>
  <c r="H156" i="9" s="1"/>
  <c r="E652" i="9"/>
  <c r="F652" i="9" s="1"/>
  <c r="G652" i="9"/>
  <c r="H652" i="9" s="1"/>
  <c r="E67" i="9"/>
  <c r="F67" i="9" s="1"/>
  <c r="G67" i="9"/>
  <c r="H67" i="9" s="1"/>
  <c r="E40" i="9"/>
  <c r="F40" i="9" s="1"/>
  <c r="G40" i="9"/>
  <c r="H40" i="9" s="1"/>
  <c r="E108" i="9"/>
  <c r="F108" i="9" s="1"/>
  <c r="G108" i="9"/>
  <c r="H108" i="9" s="1"/>
  <c r="E241" i="9"/>
  <c r="F241" i="9" s="1"/>
  <c r="G241" i="9"/>
  <c r="H241" i="9" s="1"/>
  <c r="E295" i="9"/>
  <c r="F295" i="9" s="1"/>
  <c r="G295" i="9"/>
  <c r="H295" i="9" s="1"/>
  <c r="E182" i="9"/>
  <c r="F182" i="9" s="1"/>
  <c r="G182" i="9"/>
  <c r="H182" i="9" s="1"/>
  <c r="E678" i="9"/>
  <c r="F678" i="9" s="1"/>
  <c r="G678" i="9"/>
  <c r="H678" i="9" s="1"/>
  <c r="E680" i="9"/>
  <c r="F680" i="9" s="1"/>
  <c r="G680" i="9"/>
  <c r="H680" i="9" s="1"/>
  <c r="E330" i="9"/>
  <c r="F330" i="9" s="1"/>
  <c r="G330" i="9"/>
  <c r="H330" i="9" s="1"/>
  <c r="E357" i="9"/>
  <c r="F357" i="9" s="1"/>
  <c r="G357" i="9"/>
  <c r="H357" i="9" s="1"/>
  <c r="E13" i="9"/>
  <c r="F13" i="9" s="1"/>
  <c r="G13" i="9"/>
  <c r="H13" i="9" s="1"/>
  <c r="E404" i="9"/>
  <c r="F404" i="9" s="1"/>
  <c r="G404" i="9"/>
  <c r="H404" i="9" s="1"/>
  <c r="E62" i="9"/>
  <c r="F62" i="9" s="1"/>
  <c r="G62" i="9"/>
  <c r="H62" i="9" s="1"/>
  <c r="E344" i="9"/>
  <c r="F344" i="9" s="1"/>
  <c r="G344" i="9"/>
  <c r="H344" i="9" s="1"/>
  <c r="E741" i="9"/>
  <c r="F741" i="9" s="1"/>
  <c r="G741" i="9"/>
  <c r="H741" i="9" s="1"/>
  <c r="E799" i="9"/>
  <c r="F799" i="9" s="1"/>
  <c r="G799" i="9"/>
  <c r="H799" i="9" s="1"/>
  <c r="E714" i="9"/>
  <c r="F714" i="9" s="1"/>
  <c r="G714" i="9"/>
  <c r="H714" i="9" s="1"/>
  <c r="E557" i="9"/>
  <c r="F557" i="9" s="1"/>
  <c r="G557" i="9"/>
  <c r="H557" i="9" s="1"/>
  <c r="E290" i="9"/>
  <c r="F290" i="9" s="1"/>
  <c r="G290" i="9"/>
  <c r="H290" i="9" s="1"/>
  <c r="E509" i="9"/>
  <c r="F509" i="9" s="1"/>
  <c r="G509" i="9"/>
  <c r="H509" i="9" s="1"/>
  <c r="E747" i="9"/>
  <c r="F747" i="9" s="1"/>
  <c r="G747" i="9"/>
  <c r="H747" i="9" s="1"/>
  <c r="E558" i="9"/>
  <c r="F558" i="9" s="1"/>
  <c r="G558" i="9"/>
  <c r="H558" i="9" s="1"/>
  <c r="E393" i="9"/>
  <c r="F393" i="9" s="1"/>
  <c r="G393" i="9"/>
  <c r="H393" i="9" s="1"/>
  <c r="E440" i="9"/>
  <c r="F440" i="9" s="1"/>
  <c r="G440" i="9"/>
  <c r="H440" i="9" s="1"/>
  <c r="E138" i="9"/>
  <c r="F138" i="9" s="1"/>
  <c r="G138" i="9"/>
  <c r="H138" i="9" s="1"/>
  <c r="E194" i="9"/>
  <c r="F194" i="9" s="1"/>
  <c r="G194" i="9"/>
  <c r="H194" i="9" s="1"/>
  <c r="E308" i="9"/>
  <c r="F308" i="9" s="1"/>
  <c r="G308" i="9"/>
  <c r="H308" i="9" s="1"/>
  <c r="E159" i="9"/>
  <c r="F159" i="9" s="1"/>
  <c r="G159" i="9"/>
  <c r="H159" i="9" s="1"/>
  <c r="E784" i="9"/>
  <c r="F784" i="9" s="1"/>
  <c r="G784" i="9"/>
  <c r="H784" i="9" s="1"/>
  <c r="E751" i="9"/>
  <c r="F751" i="9" s="1"/>
  <c r="G751" i="9"/>
  <c r="H751" i="9" s="1"/>
  <c r="E608" i="9"/>
  <c r="F608" i="9" s="1"/>
  <c r="G608" i="9"/>
  <c r="H608" i="9" s="1"/>
  <c r="E579" i="9"/>
  <c r="F579" i="9" s="1"/>
  <c r="G579" i="9"/>
  <c r="H579" i="9" s="1"/>
  <c r="E475" i="9"/>
  <c r="F475" i="9" s="1"/>
  <c r="G475" i="9"/>
  <c r="H475" i="9" s="1"/>
  <c r="E20" i="9"/>
  <c r="F20" i="9" s="1"/>
  <c r="G20" i="9"/>
  <c r="H20" i="9" s="1"/>
  <c r="E149" i="9"/>
  <c r="F149" i="9" s="1"/>
  <c r="G149" i="9"/>
  <c r="H149" i="9" s="1"/>
  <c r="E385" i="9"/>
  <c r="F385" i="9" s="1"/>
  <c r="G385" i="9"/>
  <c r="H385" i="9" s="1"/>
  <c r="E302" i="9"/>
  <c r="F302" i="9" s="1"/>
  <c r="G302" i="9"/>
  <c r="H302" i="9" s="1"/>
  <c r="E675" i="9"/>
  <c r="F675" i="9" s="1"/>
  <c r="G675" i="9"/>
  <c r="H675" i="9" s="1"/>
  <c r="E196" i="9"/>
  <c r="F196" i="9" s="1"/>
  <c r="G196" i="9"/>
  <c r="H196" i="9" s="1"/>
  <c r="E242" i="9"/>
  <c r="F242" i="9" s="1"/>
  <c r="G242" i="9"/>
  <c r="H242" i="9" s="1"/>
  <c r="E162" i="9"/>
  <c r="F162" i="9" s="1"/>
  <c r="G162" i="9"/>
  <c r="H162" i="9" s="1"/>
  <c r="E471" i="9"/>
  <c r="F471" i="9" s="1"/>
  <c r="G471" i="9"/>
  <c r="H471" i="9" s="1"/>
  <c r="E124" i="9"/>
  <c r="F124" i="9" s="1"/>
  <c r="G124" i="9"/>
  <c r="H124" i="9" s="1"/>
  <c r="E873" i="9"/>
  <c r="F873" i="9" s="1"/>
  <c r="G873" i="9"/>
  <c r="H873" i="9" s="1"/>
  <c r="E685" i="9"/>
  <c r="F685" i="9" s="1"/>
  <c r="G685" i="9"/>
  <c r="H685" i="9" s="1"/>
  <c r="E621" i="9"/>
  <c r="F621" i="9" s="1"/>
  <c r="G621" i="9"/>
  <c r="H621" i="9" s="1"/>
  <c r="E271" i="9"/>
  <c r="F271" i="9" s="1"/>
  <c r="G271" i="9"/>
  <c r="H271" i="9" s="1"/>
  <c r="E522" i="9"/>
  <c r="F522" i="9" s="1"/>
  <c r="G522" i="9"/>
  <c r="H522" i="9" s="1"/>
  <c r="E304" i="9"/>
  <c r="F304" i="9" s="1"/>
  <c r="G304" i="9"/>
  <c r="H304" i="9" s="1"/>
  <c r="E498" i="9"/>
  <c r="F498" i="9" s="1"/>
  <c r="G498" i="9"/>
  <c r="H498" i="9" s="1"/>
  <c r="E746" i="9"/>
  <c r="F746" i="9" s="1"/>
  <c r="G746" i="9"/>
  <c r="H746" i="9" s="1"/>
  <c r="E891" i="9"/>
  <c r="F891" i="9" s="1"/>
  <c r="G891" i="9"/>
  <c r="H891" i="9" s="1"/>
  <c r="E770" i="9"/>
  <c r="F770" i="9" s="1"/>
  <c r="G770" i="9"/>
  <c r="H770" i="9" s="1"/>
  <c r="E780" i="9"/>
  <c r="F780" i="9" s="1"/>
  <c r="G780" i="9"/>
  <c r="H780" i="9" s="1"/>
  <c r="E848" i="9"/>
  <c r="F848" i="9" s="1"/>
  <c r="G848" i="9"/>
  <c r="H848" i="9" s="1"/>
  <c r="E802" i="9"/>
  <c r="F802" i="9" s="1"/>
  <c r="G802" i="9"/>
  <c r="H802" i="9" s="1"/>
  <c r="E849" i="9"/>
  <c r="F849" i="9" s="1"/>
  <c r="G849" i="9"/>
  <c r="H849" i="9" s="1"/>
  <c r="E739" i="9"/>
  <c r="F739" i="9" s="1"/>
  <c r="G739" i="9"/>
  <c r="H739" i="9" s="1"/>
  <c r="E813" i="9"/>
  <c r="F813" i="9" s="1"/>
  <c r="G813" i="9"/>
  <c r="H813" i="9" s="1"/>
  <c r="E771" i="9"/>
  <c r="F771" i="9" s="1"/>
  <c r="G771" i="9"/>
  <c r="H771" i="9" s="1"/>
  <c r="E633" i="9"/>
  <c r="F633" i="9" s="1"/>
  <c r="G633" i="9"/>
  <c r="H633" i="9" s="1"/>
  <c r="E650" i="9"/>
  <c r="F650" i="9" s="1"/>
  <c r="G650" i="9"/>
  <c r="H650" i="9" s="1"/>
  <c r="E584" i="9"/>
  <c r="F584" i="9" s="1"/>
  <c r="G584" i="9"/>
  <c r="H584" i="9" s="1"/>
  <c r="E570" i="9"/>
  <c r="F570" i="9" s="1"/>
  <c r="G570" i="9"/>
  <c r="H570" i="9" s="1"/>
  <c r="E191" i="9"/>
  <c r="F191" i="9" s="1"/>
  <c r="G191" i="9"/>
  <c r="H191" i="9" s="1"/>
  <c r="E551" i="9"/>
  <c r="F551" i="9" s="1"/>
  <c r="G551" i="9"/>
  <c r="H551" i="9" s="1"/>
  <c r="E154" i="9"/>
  <c r="F154" i="9" s="1"/>
  <c r="G154" i="9"/>
  <c r="H154" i="9" s="1"/>
  <c r="E401" i="9"/>
  <c r="F401" i="9" s="1"/>
  <c r="G401" i="9"/>
  <c r="H401" i="9" s="1"/>
  <c r="E508" i="9"/>
  <c r="F508" i="9" s="1"/>
  <c r="G508" i="9"/>
  <c r="H508" i="9" s="1"/>
  <c r="E127" i="9"/>
  <c r="F127" i="9" s="1"/>
  <c r="G127" i="9"/>
  <c r="H127" i="9" s="1"/>
  <c r="E53" i="9"/>
  <c r="F53" i="9" s="1"/>
  <c r="G53" i="9"/>
  <c r="H53" i="9" s="1"/>
  <c r="E309" i="9"/>
  <c r="F309" i="9" s="1"/>
  <c r="G309" i="9"/>
  <c r="H309" i="9" s="1"/>
  <c r="E171" i="9"/>
  <c r="F171" i="9" s="1"/>
  <c r="G171" i="9"/>
  <c r="H171" i="9" s="1"/>
  <c r="E581" i="9"/>
  <c r="F581" i="9" s="1"/>
  <c r="G581" i="9"/>
  <c r="H581" i="9" s="1"/>
  <c r="E136" i="9"/>
  <c r="F136" i="9" s="1"/>
  <c r="G136" i="9"/>
  <c r="H136" i="9" s="1"/>
  <c r="E443" i="9"/>
  <c r="F443" i="9" s="1"/>
  <c r="G443" i="9"/>
  <c r="H443" i="9" s="1"/>
  <c r="E386" i="9"/>
  <c r="F386" i="9" s="1"/>
  <c r="G386" i="9"/>
  <c r="H386" i="9" s="1"/>
  <c r="E328" i="9"/>
  <c r="F328" i="9" s="1"/>
  <c r="G328" i="9"/>
  <c r="H328" i="9" s="1"/>
  <c r="E198" i="9"/>
  <c r="F198" i="9" s="1"/>
  <c r="G198" i="9"/>
  <c r="H198" i="9" s="1"/>
  <c r="E216" i="9"/>
  <c r="F216" i="9" s="1"/>
  <c r="G216" i="9"/>
  <c r="H216" i="9" s="1"/>
  <c r="E499" i="9"/>
  <c r="F499" i="9" s="1"/>
  <c r="G499" i="9"/>
  <c r="H499" i="9" s="1"/>
  <c r="E363" i="9"/>
  <c r="F363" i="9" s="1"/>
  <c r="G363" i="9"/>
  <c r="H363" i="9" s="1"/>
  <c r="E281" i="9"/>
  <c r="F281" i="9" s="1"/>
  <c r="G281" i="9"/>
  <c r="H281" i="9" s="1"/>
  <c r="E728" i="9"/>
  <c r="F728" i="9" s="1"/>
  <c r="G728" i="9"/>
  <c r="H728" i="9" s="1"/>
  <c r="E480" i="9"/>
  <c r="F480" i="9" s="1"/>
  <c r="G480" i="9"/>
  <c r="H480" i="9" s="1"/>
  <c r="E681" i="9"/>
  <c r="F681" i="9" s="1"/>
  <c r="G681" i="9"/>
  <c r="H681" i="9" s="1"/>
  <c r="E537" i="9"/>
  <c r="F537" i="9" s="1"/>
  <c r="G537" i="9"/>
  <c r="H537" i="9" s="1"/>
  <c r="E578" i="9"/>
  <c r="F578" i="9" s="1"/>
  <c r="G578" i="9"/>
  <c r="H578" i="9" s="1"/>
  <c r="E278" i="9"/>
  <c r="F278" i="9" s="1"/>
  <c r="G278" i="9"/>
  <c r="H278" i="9" s="1"/>
  <c r="E324" i="9"/>
  <c r="F324" i="9" s="1"/>
  <c r="G324" i="9"/>
  <c r="H324" i="9" s="1"/>
  <c r="E342" i="9"/>
  <c r="F342" i="9" s="1"/>
  <c r="G342" i="9"/>
  <c r="H342" i="9" s="1"/>
  <c r="E623" i="9"/>
  <c r="F623" i="9" s="1"/>
  <c r="G623" i="9"/>
  <c r="H623" i="9" s="1"/>
  <c r="E214" i="9"/>
  <c r="F214" i="9" s="1"/>
  <c r="G214" i="9"/>
  <c r="H214" i="9" s="1"/>
  <c r="E430" i="9"/>
  <c r="F430" i="9" s="1"/>
  <c r="G430" i="9"/>
  <c r="H430" i="9" s="1"/>
  <c r="E116" i="9"/>
  <c r="F116" i="9" s="1"/>
  <c r="G116" i="9"/>
  <c r="H116" i="9" s="1"/>
  <c r="E372" i="9"/>
  <c r="F372" i="9" s="1"/>
  <c r="G372" i="9"/>
  <c r="H372" i="9" s="1"/>
  <c r="E153" i="9"/>
  <c r="F153" i="9" s="1"/>
  <c r="G153" i="9"/>
  <c r="H153" i="9" s="1"/>
  <c r="E15" i="9"/>
  <c r="F15" i="9" s="1"/>
  <c r="G15" i="9"/>
  <c r="H15" i="9" s="1"/>
  <c r="E6" i="9"/>
  <c r="F6" i="9" s="1"/>
  <c r="G6" i="9"/>
  <c r="H6" i="9" s="1"/>
  <c r="E10" i="9"/>
  <c r="F10" i="9" s="1"/>
  <c r="G10" i="9"/>
  <c r="H10" i="9" s="1"/>
  <c r="E285" i="9"/>
  <c r="F285" i="9" s="1"/>
  <c r="G285" i="9"/>
  <c r="H285" i="9" s="1"/>
  <c r="E118" i="9"/>
  <c r="F118" i="9" s="1"/>
  <c r="G118" i="9"/>
  <c r="H118" i="9" s="1"/>
  <c r="E642" i="9"/>
  <c r="F642" i="9" s="1"/>
  <c r="G642" i="9"/>
  <c r="H642" i="9" s="1"/>
  <c r="E566" i="9"/>
  <c r="F566" i="9" s="1"/>
  <c r="G566" i="9"/>
  <c r="H566" i="9" s="1"/>
  <c r="E90" i="9"/>
  <c r="F90" i="9" s="1"/>
  <c r="G90" i="9"/>
  <c r="H90" i="9" s="1"/>
  <c r="E549" i="9"/>
  <c r="F549" i="9" s="1"/>
  <c r="G549" i="9"/>
  <c r="H549" i="9" s="1"/>
  <c r="E254" i="9"/>
  <c r="F254" i="9" s="1"/>
  <c r="G254" i="9"/>
  <c r="H254" i="9" s="1"/>
  <c r="E801" i="9"/>
  <c r="F801" i="9" s="1"/>
  <c r="G801" i="9"/>
  <c r="H801" i="9" s="1"/>
  <c r="E694" i="9"/>
  <c r="F694" i="9" s="1"/>
  <c r="G694" i="9"/>
  <c r="H694" i="9" s="1"/>
  <c r="E644" i="9"/>
  <c r="F644" i="9" s="1"/>
  <c r="G644" i="9"/>
  <c r="H644" i="9" s="1"/>
  <c r="E647" i="9"/>
  <c r="F647" i="9" s="1"/>
  <c r="G647" i="9"/>
  <c r="H647" i="9" s="1"/>
  <c r="E713" i="9"/>
  <c r="F713" i="9" s="1"/>
  <c r="G713" i="9"/>
  <c r="H713" i="9" s="1"/>
  <c r="E756" i="9"/>
  <c r="F756" i="9" s="1"/>
  <c r="G756" i="9"/>
  <c r="H756" i="9" s="1"/>
  <c r="E693" i="9"/>
  <c r="F693" i="9" s="1"/>
  <c r="G693" i="9"/>
  <c r="H693" i="9" s="1"/>
  <c r="E668" i="9"/>
  <c r="F668" i="9" s="1"/>
  <c r="G668" i="9"/>
  <c r="H668" i="9" s="1"/>
  <c r="E613" i="9"/>
  <c r="F613" i="9" s="1"/>
  <c r="G613" i="9"/>
  <c r="H613" i="9" s="1"/>
  <c r="E318" i="9"/>
  <c r="F318" i="9" s="1"/>
  <c r="G318" i="9"/>
  <c r="H318" i="9" s="1"/>
  <c r="E336" i="9"/>
  <c r="F336" i="9" s="1"/>
  <c r="G336" i="9"/>
  <c r="H336" i="9" s="1"/>
  <c r="E250" i="9"/>
  <c r="F250" i="9" s="1"/>
  <c r="G250" i="9"/>
  <c r="H250" i="9" s="1"/>
  <c r="E225" i="9"/>
  <c r="F225" i="9" s="1"/>
  <c r="G225" i="9"/>
  <c r="H225" i="9" s="1"/>
  <c r="E425" i="9"/>
  <c r="F425" i="9" s="1"/>
  <c r="G425" i="9"/>
  <c r="H425" i="9" s="1"/>
  <c r="E727" i="9"/>
  <c r="F727" i="9" s="1"/>
  <c r="G727" i="9"/>
  <c r="H727" i="9" s="1"/>
  <c r="E643" i="9"/>
  <c r="F643" i="9" s="1"/>
  <c r="G643" i="9"/>
  <c r="H643" i="9" s="1"/>
  <c r="E260" i="9"/>
  <c r="F260" i="9" s="1"/>
  <c r="G260" i="9"/>
  <c r="H260" i="9" s="1"/>
  <c r="E50" i="9"/>
  <c r="F50" i="9" s="1"/>
  <c r="G50" i="9"/>
  <c r="H50" i="9" s="1"/>
  <c r="E310" i="9"/>
  <c r="F310" i="9" s="1"/>
  <c r="G310" i="9"/>
  <c r="H310" i="9" s="1"/>
  <c r="E723" i="9"/>
  <c r="F723" i="9" s="1"/>
  <c r="G723" i="9"/>
  <c r="H723" i="9" s="1"/>
  <c r="E710" i="9"/>
  <c r="F710" i="9" s="1"/>
  <c r="G710" i="9"/>
  <c r="H710" i="9" s="1"/>
  <c r="E571" i="9"/>
  <c r="F571" i="9" s="1"/>
  <c r="G571" i="9"/>
  <c r="H571" i="9" s="1"/>
  <c r="E207" i="9"/>
  <c r="F207" i="9" s="1"/>
  <c r="G207" i="9"/>
  <c r="H207" i="9" s="1"/>
  <c r="E494" i="9"/>
  <c r="F494" i="9" s="1"/>
  <c r="G494" i="9"/>
  <c r="H494" i="9" s="1"/>
  <c r="E95" i="9"/>
  <c r="F95" i="9" s="1"/>
  <c r="G95" i="9"/>
  <c r="H95" i="9" s="1"/>
  <c r="E94" i="9"/>
  <c r="F94" i="9" s="1"/>
  <c r="G94" i="9"/>
  <c r="H94" i="9" s="1"/>
  <c r="E52" i="9"/>
  <c r="F52" i="9" s="1"/>
  <c r="G52" i="9"/>
  <c r="H52" i="9" s="1"/>
  <c r="E75" i="9"/>
  <c r="F75" i="9" s="1"/>
  <c r="G75" i="9"/>
  <c r="H75" i="9" s="1"/>
  <c r="E460" i="9"/>
  <c r="F460" i="9" s="1"/>
  <c r="G460" i="9"/>
  <c r="H460" i="9" s="1"/>
  <c r="E465" i="9"/>
  <c r="F465" i="9" s="1"/>
  <c r="G465" i="9"/>
  <c r="H465" i="9" s="1"/>
  <c r="E93" i="9"/>
  <c r="F93" i="9" s="1"/>
  <c r="G93" i="9"/>
  <c r="H93" i="9" s="1"/>
  <c r="E398" i="9"/>
  <c r="F398" i="9" s="1"/>
  <c r="G398" i="9"/>
  <c r="H398" i="9" s="1"/>
  <c r="E427" i="9"/>
  <c r="F427" i="9" s="1"/>
  <c r="G427" i="9"/>
  <c r="H427" i="9" s="1"/>
  <c r="E515" i="9"/>
  <c r="F515" i="9" s="1"/>
  <c r="G515" i="9"/>
  <c r="H515" i="9" s="1"/>
  <c r="E732" i="9"/>
  <c r="F732" i="9" s="1"/>
  <c r="G732" i="9"/>
  <c r="H732" i="9" s="1"/>
  <c r="E602" i="9"/>
  <c r="F602" i="9" s="1"/>
  <c r="G602" i="9"/>
  <c r="H602" i="9" s="1"/>
  <c r="E618" i="9"/>
  <c r="F618" i="9" s="1"/>
  <c r="G618" i="9"/>
  <c r="H618" i="9" s="1"/>
  <c r="E419" i="9"/>
  <c r="F419" i="9" s="1"/>
  <c r="G419" i="9"/>
  <c r="H419" i="9" s="1"/>
  <c r="E387" i="9"/>
  <c r="F387" i="9" s="1"/>
  <c r="G387" i="9"/>
  <c r="H387" i="9" s="1"/>
  <c r="E305" i="9"/>
  <c r="F305" i="9" s="1"/>
  <c r="G305" i="9"/>
  <c r="H305" i="9" s="1"/>
  <c r="E595" i="9"/>
  <c r="F595" i="9" s="1"/>
  <c r="G595" i="9"/>
  <c r="H595" i="9" s="1"/>
  <c r="E139" i="9"/>
  <c r="F139" i="9" s="1"/>
  <c r="G139" i="9"/>
  <c r="H139" i="9" s="1"/>
  <c r="E361" i="9"/>
  <c r="F361" i="9" s="1"/>
  <c r="G361" i="9"/>
  <c r="H361" i="9" s="1"/>
  <c r="E343" i="9"/>
  <c r="F343" i="9" s="1"/>
  <c r="G343" i="9"/>
  <c r="H343" i="9" s="1"/>
  <c r="E152" i="9"/>
  <c r="F152" i="9" s="1"/>
  <c r="G152" i="9"/>
  <c r="H152" i="9" s="1"/>
  <c r="E639" i="9"/>
  <c r="F639" i="9" s="1"/>
  <c r="G639" i="9"/>
  <c r="H639" i="9" s="1"/>
  <c r="E630" i="9"/>
  <c r="F630" i="9" s="1"/>
  <c r="G630" i="9"/>
  <c r="H630" i="9" s="1"/>
  <c r="E574" i="9"/>
  <c r="F574" i="9" s="1"/>
  <c r="G574" i="9"/>
  <c r="H574" i="9" s="1"/>
  <c r="E568" i="9"/>
  <c r="F568" i="9" s="1"/>
  <c r="G568" i="9"/>
  <c r="H568" i="9" s="1"/>
  <c r="E402" i="9"/>
  <c r="F402" i="9" s="1"/>
  <c r="G402" i="9"/>
  <c r="H402" i="9" s="1"/>
  <c r="E423" i="9"/>
  <c r="F423" i="9" s="1"/>
  <c r="G423" i="9"/>
  <c r="H423" i="9" s="1"/>
  <c r="E337" i="9"/>
  <c r="F337" i="9" s="1"/>
  <c r="G337" i="9"/>
  <c r="H337" i="9" s="1"/>
  <c r="E543" i="9"/>
  <c r="F543" i="9" s="1"/>
  <c r="G543" i="9"/>
  <c r="H543" i="9" s="1"/>
  <c r="E552" i="9"/>
  <c r="F552" i="9" s="1"/>
  <c r="G552" i="9"/>
  <c r="H552" i="9" s="1"/>
  <c r="E518" i="9"/>
  <c r="F518" i="9" s="1"/>
  <c r="G518" i="9"/>
  <c r="H518" i="9" s="1"/>
  <c r="E57" i="9"/>
  <c r="F57" i="9" s="1"/>
  <c r="G57" i="9"/>
  <c r="H57" i="9" s="1"/>
  <c r="E244" i="9"/>
  <c r="F244" i="9" s="1"/>
  <c r="G244" i="9"/>
  <c r="H244" i="9" s="1"/>
  <c r="E350" i="9"/>
  <c r="F350" i="9" s="1"/>
  <c r="G350" i="9"/>
  <c r="H350" i="9" s="1"/>
  <c r="E422" i="9"/>
  <c r="F422" i="9" s="1"/>
  <c r="G422" i="9"/>
  <c r="H422" i="9" s="1"/>
  <c r="E39" i="9"/>
  <c r="F39" i="9" s="1"/>
  <c r="G39" i="9"/>
  <c r="H39" i="9" s="1"/>
  <c r="E276" i="9"/>
  <c r="F276" i="9" s="1"/>
  <c r="G276" i="9"/>
  <c r="H276" i="9" s="1"/>
  <c r="E243" i="9"/>
  <c r="F243" i="9" s="1"/>
  <c r="G243" i="9"/>
  <c r="H243" i="9" s="1"/>
  <c r="E221" i="9"/>
  <c r="F221" i="9" s="1"/>
  <c r="G221" i="9"/>
  <c r="H221" i="9" s="1"/>
  <c r="E365" i="9"/>
  <c r="F365" i="9" s="1"/>
  <c r="G365" i="9"/>
  <c r="H365" i="9" s="1"/>
  <c r="E405" i="9"/>
  <c r="F405" i="9" s="1"/>
  <c r="G405" i="9"/>
  <c r="H405" i="9" s="1"/>
  <c r="E367" i="9"/>
  <c r="F367" i="9" s="1"/>
  <c r="G367" i="9"/>
  <c r="H367" i="9" s="1"/>
  <c r="E36" i="9"/>
  <c r="F36" i="9" s="1"/>
  <c r="G36" i="9"/>
  <c r="H36" i="9" s="1"/>
  <c r="E335" i="9"/>
  <c r="F335" i="9" s="1"/>
  <c r="G335" i="9"/>
  <c r="H335" i="9" s="1"/>
  <c r="E11" i="9"/>
  <c r="F11" i="9" s="1"/>
  <c r="G11" i="9"/>
  <c r="H11" i="9" s="1"/>
  <c r="E86" i="9"/>
  <c r="F86" i="9" s="1"/>
  <c r="G86" i="9"/>
  <c r="H86" i="9" s="1"/>
  <c r="E374" i="9"/>
  <c r="F374" i="9" s="1"/>
  <c r="G374" i="9"/>
  <c r="H374" i="9" s="1"/>
  <c r="E163" i="9"/>
  <c r="F163" i="9" s="1"/>
  <c r="G163" i="9"/>
  <c r="H163" i="9" s="1"/>
  <c r="E167" i="9"/>
  <c r="F167" i="9" s="1"/>
  <c r="G167" i="9"/>
  <c r="H167" i="9" s="1"/>
  <c r="E391" i="9"/>
  <c r="F391" i="9" s="1"/>
  <c r="G391" i="9"/>
  <c r="H391" i="9" s="1"/>
  <c r="E700" i="9"/>
  <c r="F700" i="9" s="1"/>
  <c r="G700" i="9"/>
  <c r="H700" i="9" s="1"/>
  <c r="E758" i="9"/>
  <c r="F758" i="9" s="1"/>
  <c r="G758" i="9"/>
  <c r="H758" i="9" s="1"/>
  <c r="E560" i="9"/>
  <c r="F560" i="9" s="1"/>
  <c r="G560" i="9"/>
  <c r="H560" i="9" s="1"/>
  <c r="E472" i="9"/>
  <c r="F472" i="9" s="1"/>
  <c r="G472" i="9"/>
  <c r="H472" i="9" s="1"/>
  <c r="E464" i="9"/>
  <c r="F464" i="9" s="1"/>
  <c r="G464" i="9"/>
  <c r="H464" i="9" s="1"/>
  <c r="E619" i="9"/>
  <c r="F619" i="9" s="1"/>
  <c r="G619" i="9"/>
  <c r="H619" i="9" s="1"/>
  <c r="E597" i="9"/>
  <c r="F597" i="9" s="1"/>
  <c r="G597" i="9"/>
  <c r="H597" i="9" s="1"/>
  <c r="E333" i="9"/>
  <c r="F333" i="9" s="1"/>
  <c r="G333" i="9"/>
  <c r="H333" i="9" s="1"/>
  <c r="E591" i="9"/>
  <c r="F591" i="9" s="1"/>
  <c r="G591" i="9"/>
  <c r="H591" i="9" s="1"/>
  <c r="E562" i="9"/>
  <c r="F562" i="9" s="1"/>
  <c r="G562" i="9"/>
  <c r="H562" i="9" s="1"/>
  <c r="E143" i="9"/>
  <c r="F143" i="9" s="1"/>
  <c r="G143" i="9"/>
  <c r="H143" i="9" s="1"/>
  <c r="E527" i="9"/>
  <c r="F527" i="9" s="1"/>
  <c r="G527" i="9"/>
  <c r="H527" i="9" s="1"/>
  <c r="E550" i="9"/>
  <c r="F550" i="9" s="1"/>
  <c r="G550" i="9"/>
  <c r="H550" i="9" s="1"/>
  <c r="E611" i="9"/>
  <c r="F611" i="9" s="1"/>
  <c r="G611" i="9"/>
  <c r="H611" i="9" s="1"/>
  <c r="E219" i="9"/>
  <c r="F219" i="9" s="1"/>
  <c r="G219" i="9"/>
  <c r="H219" i="9" s="1"/>
  <c r="E529" i="9"/>
  <c r="F529" i="9" s="1"/>
  <c r="G529" i="9"/>
  <c r="H529" i="9" s="1"/>
  <c r="E146" i="9"/>
  <c r="F146" i="9" s="1"/>
  <c r="G146" i="9"/>
  <c r="H146" i="9" s="1"/>
  <c r="E169" i="9"/>
  <c r="F169" i="9" s="1"/>
  <c r="G169" i="9"/>
  <c r="H169" i="9" s="1"/>
  <c r="E519" i="9"/>
  <c r="F519" i="9" s="1"/>
  <c r="G519" i="9"/>
  <c r="H519" i="9" s="1"/>
  <c r="E418" i="9"/>
  <c r="F418" i="9" s="1"/>
  <c r="G418" i="9"/>
  <c r="H418" i="9" s="1"/>
  <c r="E64" i="9"/>
  <c r="F64" i="9" s="1"/>
  <c r="G64" i="9"/>
  <c r="H64" i="9" s="1"/>
  <c r="E33" i="9"/>
  <c r="F33" i="9" s="1"/>
  <c r="G33" i="9"/>
  <c r="H33" i="9" s="1"/>
  <c r="E117" i="9"/>
  <c r="F117" i="9" s="1"/>
  <c r="G117" i="9"/>
  <c r="H117" i="9" s="1"/>
  <c r="E130" i="9"/>
  <c r="F130" i="9" s="1"/>
  <c r="G130" i="9"/>
  <c r="H130" i="9" s="1"/>
  <c r="E438" i="9"/>
  <c r="F438" i="9" s="1"/>
  <c r="G438" i="9"/>
  <c r="H438" i="9" s="1"/>
  <c r="E351" i="9"/>
  <c r="F351" i="9" s="1"/>
  <c r="G351" i="9"/>
  <c r="H351" i="9" s="1"/>
  <c r="E215" i="9"/>
  <c r="F215" i="9" s="1"/>
  <c r="G215" i="9"/>
  <c r="H215" i="9" s="1"/>
  <c r="E83" i="9"/>
  <c r="F83" i="9" s="1"/>
  <c r="G83" i="9"/>
  <c r="H83" i="9" s="1"/>
  <c r="E164" i="9"/>
  <c r="F164" i="9" s="1"/>
  <c r="G164" i="9"/>
  <c r="H164" i="9" s="1"/>
  <c r="E72" i="9"/>
  <c r="F72" i="9" s="1"/>
  <c r="G72" i="9"/>
  <c r="H72" i="9" s="1"/>
  <c r="E77" i="9"/>
  <c r="F77" i="9" s="1"/>
  <c r="G77" i="9"/>
  <c r="H77" i="9" s="1"/>
  <c r="E453" i="9"/>
  <c r="F453" i="9" s="1"/>
  <c r="G453" i="9"/>
  <c r="H453" i="9" s="1"/>
  <c r="E364" i="9"/>
  <c r="F364" i="9" s="1"/>
  <c r="G364" i="9"/>
  <c r="H364" i="9" s="1"/>
  <c r="E14" i="9"/>
  <c r="F14" i="9" s="1"/>
  <c r="G14" i="9"/>
  <c r="H14" i="9" s="1"/>
  <c r="E54" i="9"/>
  <c r="F54" i="9" s="1"/>
  <c r="G54" i="9"/>
  <c r="H54" i="9" s="1"/>
  <c r="E378" i="9"/>
  <c r="F378" i="9" s="1"/>
  <c r="G378" i="9"/>
  <c r="H378" i="9" s="1"/>
  <c r="E437" i="9"/>
  <c r="F437" i="9" s="1"/>
  <c r="G437" i="9"/>
  <c r="H437" i="9" s="1"/>
  <c r="E338" i="9"/>
  <c r="F338" i="9" s="1"/>
  <c r="G338" i="9"/>
  <c r="H338" i="9" s="1"/>
  <c r="E488" i="9"/>
  <c r="F488" i="9" s="1"/>
  <c r="G488" i="9"/>
  <c r="H488" i="9" s="1"/>
  <c r="E102" i="9"/>
  <c r="F102" i="9" s="1"/>
  <c r="G102" i="9"/>
  <c r="H102" i="9" s="1"/>
  <c r="E166" i="9"/>
  <c r="F166" i="9" s="1"/>
  <c r="G166" i="9"/>
  <c r="H166" i="9" s="1"/>
  <c r="E252" i="9"/>
  <c r="F252" i="9" s="1"/>
  <c r="G252" i="9"/>
  <c r="H252" i="9" s="1"/>
  <c r="E359" i="9"/>
  <c r="F359" i="9" s="1"/>
  <c r="G359" i="9"/>
  <c r="H359" i="9" s="1"/>
  <c r="E266" i="9"/>
  <c r="F266" i="9" s="1"/>
  <c r="G266" i="9"/>
  <c r="H266" i="9" s="1"/>
  <c r="E16" i="9"/>
  <c r="F16" i="9" s="1"/>
  <c r="G16" i="9"/>
  <c r="H16" i="9" s="1"/>
  <c r="E205" i="9"/>
  <c r="F205" i="9" s="1"/>
  <c r="G205" i="9"/>
  <c r="H205" i="9" s="1"/>
  <c r="E288" i="9"/>
  <c r="F288" i="9" s="1"/>
  <c r="G288" i="9"/>
  <c r="H288" i="9" s="1"/>
  <c r="E213" i="9"/>
  <c r="F213" i="9" s="1"/>
  <c r="G213" i="9"/>
  <c r="H213" i="9" s="1"/>
  <c r="E466" i="9"/>
  <c r="F466" i="9" s="1"/>
  <c r="G466" i="9"/>
  <c r="H466" i="9" s="1"/>
  <c r="E347" i="9"/>
  <c r="F347" i="9" s="1"/>
  <c r="G347" i="9"/>
  <c r="H347" i="9" s="1"/>
  <c r="E345" i="9"/>
  <c r="F345" i="9" s="1"/>
  <c r="G345" i="9"/>
  <c r="H345" i="9" s="1"/>
  <c r="E292" i="9"/>
  <c r="F292" i="9" s="1"/>
  <c r="G292" i="9"/>
  <c r="H292" i="9" s="1"/>
  <c r="E258" i="9"/>
  <c r="F258" i="9" s="1"/>
  <c r="G258" i="9"/>
  <c r="H258" i="9" s="1"/>
  <c r="E544" i="9"/>
  <c r="F544" i="9" s="1"/>
  <c r="G544" i="9"/>
  <c r="H544" i="9" s="1"/>
  <c r="E500" i="9"/>
  <c r="F500" i="9" s="1"/>
  <c r="G500" i="9"/>
  <c r="H500" i="9" s="1"/>
  <c r="E193" i="9"/>
  <c r="F193" i="9" s="1"/>
  <c r="G193" i="9"/>
  <c r="H193" i="9" s="1"/>
  <c r="E476" i="9"/>
  <c r="F476" i="9" s="1"/>
  <c r="G476" i="9"/>
  <c r="H476" i="9" s="1"/>
  <c r="E410" i="9"/>
  <c r="F410" i="9" s="1"/>
  <c r="G410" i="9"/>
  <c r="H410" i="9" s="1"/>
  <c r="E35" i="9"/>
  <c r="F35" i="9" s="1"/>
  <c r="G35" i="9"/>
  <c r="H35" i="9" s="1"/>
  <c r="E65" i="9"/>
  <c r="F65" i="9" s="1"/>
  <c r="G65" i="9"/>
  <c r="H65" i="9" s="1"/>
  <c r="E24" i="9"/>
  <c r="F24" i="9" s="1"/>
  <c r="G24" i="9"/>
  <c r="H24" i="9" s="1"/>
  <c r="E368" i="9"/>
  <c r="F368" i="9" s="1"/>
  <c r="G368" i="9"/>
  <c r="H368" i="9" s="1"/>
  <c r="E107" i="9"/>
  <c r="F107" i="9" s="1"/>
  <c r="G107" i="9"/>
  <c r="H107" i="9" s="1"/>
  <c r="E247" i="9"/>
  <c r="F247" i="9" s="1"/>
  <c r="G247" i="9"/>
  <c r="H247" i="9" s="1"/>
  <c r="E261" i="9"/>
  <c r="F261" i="9" s="1"/>
  <c r="G261" i="9"/>
  <c r="H261" i="9" s="1"/>
  <c r="E81" i="9"/>
  <c r="F81" i="9" s="1"/>
  <c r="G81" i="9"/>
  <c r="H81" i="9" s="1"/>
  <c r="E218" i="9"/>
  <c r="F218" i="9" s="1"/>
  <c r="G218" i="9"/>
  <c r="H218" i="9" s="1"/>
  <c r="E299" i="9"/>
  <c r="F299" i="9" s="1"/>
  <c r="G299" i="9"/>
  <c r="H299" i="9" s="1"/>
  <c r="E275" i="9"/>
  <c r="F275" i="9" s="1"/>
  <c r="G275" i="9"/>
  <c r="H275" i="9" s="1"/>
  <c r="E120" i="9"/>
  <c r="F120" i="9" s="1"/>
  <c r="G120" i="9"/>
  <c r="H120" i="9" s="1"/>
  <c r="E706" i="9"/>
  <c r="F706" i="9" s="1"/>
  <c r="G706" i="9"/>
  <c r="H706" i="9" s="1"/>
  <c r="E692" i="9"/>
  <c r="F692" i="9" s="1"/>
  <c r="G692" i="9"/>
  <c r="H692" i="9" s="1"/>
  <c r="E505" i="9"/>
  <c r="F505" i="9" s="1"/>
  <c r="G505" i="9"/>
  <c r="H505" i="9" s="1"/>
  <c r="E635" i="9"/>
  <c r="F635" i="9" s="1"/>
  <c r="G635" i="9"/>
  <c r="H635" i="9" s="1"/>
  <c r="E655" i="9"/>
  <c r="F655" i="9" s="1"/>
  <c r="G655" i="9"/>
  <c r="H655" i="9" s="1"/>
  <c r="E565" i="9"/>
  <c r="F565" i="9" s="1"/>
  <c r="G565" i="9"/>
  <c r="H565" i="9" s="1"/>
  <c r="E615" i="9"/>
  <c r="F615" i="9" s="1"/>
  <c r="G615" i="9"/>
  <c r="H615" i="9" s="1"/>
  <c r="E300" i="9"/>
  <c r="F300" i="9" s="1"/>
  <c r="G300" i="9"/>
  <c r="H300" i="9" s="1"/>
  <c r="E316" i="9"/>
  <c r="F316" i="9" s="1"/>
  <c r="G316" i="9"/>
  <c r="H316" i="9" s="1"/>
  <c r="E496" i="9"/>
  <c r="F496" i="9" s="1"/>
  <c r="G496" i="9"/>
  <c r="H496" i="9" s="1"/>
  <c r="E495" i="9"/>
  <c r="F495" i="9" s="1"/>
  <c r="G495" i="9"/>
  <c r="H495" i="9" s="1"/>
  <c r="E212" i="9"/>
  <c r="F212" i="9" s="1"/>
  <c r="G212" i="9"/>
  <c r="H212" i="9" s="1"/>
  <c r="E507" i="9"/>
  <c r="F507" i="9" s="1"/>
  <c r="G507" i="9"/>
  <c r="H507" i="9" s="1"/>
  <c r="E201" i="9"/>
  <c r="F201" i="9" s="1"/>
  <c r="G201" i="9"/>
  <c r="H201" i="9" s="1"/>
  <c r="E155" i="9"/>
  <c r="F155" i="9" s="1"/>
  <c r="G155" i="9"/>
  <c r="H155" i="9" s="1"/>
  <c r="E497" i="9"/>
  <c r="F497" i="9" s="1"/>
  <c r="G497" i="9"/>
  <c r="H497" i="9" s="1"/>
  <c r="E399" i="9"/>
  <c r="F399" i="9" s="1"/>
  <c r="G399" i="9"/>
  <c r="H399" i="9" s="1"/>
  <c r="E439" i="9"/>
  <c r="F439" i="9" s="1"/>
  <c r="G439" i="9"/>
  <c r="H439" i="9" s="1"/>
  <c r="E426" i="9"/>
  <c r="F426" i="9" s="1"/>
  <c r="G426" i="9"/>
  <c r="H426" i="9" s="1"/>
  <c r="E392" i="9"/>
  <c r="F392" i="9" s="1"/>
  <c r="G392" i="9"/>
  <c r="H392" i="9" s="1"/>
  <c r="E486" i="9"/>
  <c r="F486" i="9" s="1"/>
  <c r="G486" i="9"/>
  <c r="H486" i="9" s="1"/>
  <c r="E161" i="9"/>
  <c r="F161" i="9" s="1"/>
  <c r="G161" i="9"/>
  <c r="H161" i="9" s="1"/>
  <c r="E105" i="9"/>
  <c r="F105" i="9" s="1"/>
  <c r="G105" i="9"/>
  <c r="H105" i="9" s="1"/>
  <c r="E407" i="9"/>
  <c r="F407" i="9" s="1"/>
  <c r="G407" i="9"/>
  <c r="H407" i="9" s="1"/>
  <c r="E103" i="9"/>
  <c r="F103" i="9" s="1"/>
  <c r="G103" i="9"/>
  <c r="H103" i="9" s="1"/>
  <c r="E547" i="9"/>
  <c r="F547" i="9" s="1"/>
  <c r="G547" i="9"/>
  <c r="H547" i="9" s="1"/>
  <c r="E46" i="9"/>
  <c r="F46" i="9" s="1"/>
  <c r="G46" i="9"/>
  <c r="H46" i="9" s="1"/>
  <c r="E27" i="9"/>
  <c r="F27" i="9" s="1"/>
  <c r="G27" i="9"/>
  <c r="H27" i="9" s="1"/>
  <c r="E412" i="9"/>
  <c r="F412" i="9" s="1"/>
  <c r="G412" i="9"/>
  <c r="H412" i="9" s="1"/>
  <c r="E321" i="9"/>
  <c r="F321" i="9" s="1"/>
  <c r="G321" i="9"/>
  <c r="H321" i="9" s="1"/>
  <c r="E291" i="9"/>
  <c r="F291" i="9" s="1"/>
  <c r="G291" i="9"/>
  <c r="H291" i="9" s="1"/>
  <c r="E373" i="9"/>
  <c r="F373" i="9" s="1"/>
  <c r="G373" i="9"/>
  <c r="H373" i="9" s="1"/>
  <c r="E358" i="9"/>
  <c r="F358" i="9" s="1"/>
  <c r="G358" i="9"/>
  <c r="H358" i="9" s="1"/>
  <c r="E269" i="9"/>
  <c r="F269" i="9" s="1"/>
  <c r="G269" i="9"/>
  <c r="H269" i="9" s="1"/>
  <c r="E245" i="9"/>
  <c r="F245" i="9" s="1"/>
  <c r="G245" i="9"/>
  <c r="H245" i="9" s="1"/>
  <c r="E106" i="9"/>
  <c r="F106" i="9" s="1"/>
  <c r="G106" i="9"/>
  <c r="H106" i="9" s="1"/>
  <c r="E298" i="9"/>
  <c r="F298" i="9" s="1"/>
  <c r="G298" i="9"/>
  <c r="H298" i="9" s="1"/>
  <c r="E238" i="9"/>
  <c r="F238" i="9" s="1"/>
  <c r="G238" i="9"/>
  <c r="H238" i="9" s="1"/>
  <c r="E189" i="9"/>
  <c r="F189" i="9" s="1"/>
  <c r="G189" i="9"/>
  <c r="H189" i="9" s="1"/>
  <c r="E147" i="9"/>
  <c r="F147" i="9" s="1"/>
  <c r="G147" i="9"/>
  <c r="H147" i="9" s="1"/>
  <c r="E183" i="9"/>
  <c r="F183" i="9" s="1"/>
  <c r="G183" i="9"/>
  <c r="H183" i="9" s="1"/>
  <c r="E78" i="9"/>
  <c r="F78" i="9" s="1"/>
  <c r="G78" i="9"/>
  <c r="H78" i="9" s="1"/>
  <c r="E176" i="9"/>
  <c r="F176" i="9" s="1"/>
  <c r="G176" i="9"/>
  <c r="H176" i="9" s="1"/>
  <c r="E624" i="9"/>
  <c r="F624" i="9" s="1"/>
  <c r="G624" i="9"/>
  <c r="H624" i="9" s="1"/>
  <c r="E582" i="9"/>
  <c r="F582" i="9" s="1"/>
  <c r="G582" i="9"/>
  <c r="H582" i="9" s="1"/>
  <c r="E233" i="9"/>
  <c r="F233" i="9" s="1"/>
  <c r="G233" i="9"/>
  <c r="H233" i="9" s="1"/>
  <c r="E482" i="9"/>
  <c r="F482" i="9" s="1"/>
  <c r="G482" i="9"/>
  <c r="H482" i="9" s="1"/>
  <c r="E79" i="9"/>
  <c r="F79" i="9" s="1"/>
  <c r="G79" i="9"/>
  <c r="H79" i="9" s="1"/>
  <c r="E187" i="9"/>
  <c r="F187" i="9" s="1"/>
  <c r="G187" i="9"/>
  <c r="H187" i="9" s="1"/>
  <c r="E192" i="9"/>
  <c r="F192" i="9" s="1"/>
  <c r="G192" i="9"/>
  <c r="H192" i="9" s="1"/>
  <c r="E492" i="9"/>
  <c r="F492" i="9" s="1"/>
  <c r="G492" i="9"/>
  <c r="H492" i="9" s="1"/>
  <c r="E671" i="9"/>
  <c r="F671" i="9" s="1"/>
  <c r="G671" i="9"/>
  <c r="H671" i="9" s="1"/>
  <c r="E559" i="9"/>
  <c r="F559" i="9" s="1"/>
  <c r="G559" i="9"/>
  <c r="H559" i="9" s="1"/>
  <c r="E293" i="9"/>
  <c r="F293" i="9" s="1"/>
  <c r="G293" i="9"/>
  <c r="H293" i="9" s="1"/>
  <c r="E743" i="9"/>
  <c r="F743" i="9" s="1"/>
  <c r="G743" i="9"/>
  <c r="H743" i="9" s="1"/>
  <c r="E975" i="9"/>
  <c r="F975" i="9" s="1"/>
  <c r="G975" i="9"/>
  <c r="H975" i="9" s="1"/>
  <c r="E761" i="9"/>
  <c r="F761" i="9" s="1"/>
  <c r="G761" i="9"/>
  <c r="H761" i="9" s="1"/>
  <c r="E530" i="9"/>
  <c r="F530" i="9" s="1"/>
  <c r="G530" i="9"/>
  <c r="H530" i="9" s="1"/>
  <c r="E555" i="9"/>
  <c r="F555" i="9" s="1"/>
  <c r="G555" i="9"/>
  <c r="H555" i="9" s="1"/>
  <c r="E307" i="9"/>
  <c r="F307" i="9" s="1"/>
  <c r="G307" i="9"/>
  <c r="H307" i="9" s="1"/>
  <c r="E157" i="9"/>
  <c r="F157" i="9" s="1"/>
  <c r="G157" i="9"/>
  <c r="H157" i="9" s="1"/>
  <c r="E313" i="9"/>
  <c r="F313" i="9" s="1"/>
  <c r="G313" i="9"/>
  <c r="H313" i="9" s="1"/>
  <c r="E535" i="9"/>
  <c r="F535" i="9" s="1"/>
  <c r="G535" i="9"/>
  <c r="H535" i="9" s="1"/>
  <c r="E481" i="9"/>
  <c r="F481" i="9" s="1"/>
  <c r="G481" i="9"/>
  <c r="H481" i="9" s="1"/>
  <c r="E170" i="9"/>
  <c r="F170" i="9" s="1"/>
  <c r="G170" i="9"/>
  <c r="H170" i="9" s="1"/>
  <c r="E493" i="9"/>
  <c r="F493" i="9" s="1"/>
  <c r="G493" i="9"/>
  <c r="H493" i="9" s="1"/>
  <c r="E158" i="9"/>
  <c r="F158" i="9" s="1"/>
  <c r="G158" i="9"/>
  <c r="H158" i="9" s="1"/>
  <c r="E461" i="9"/>
  <c r="F461" i="9" s="1"/>
  <c r="G461" i="9"/>
  <c r="H461" i="9" s="1"/>
  <c r="E369" i="9"/>
  <c r="F369" i="9" s="1"/>
  <c r="G369" i="9"/>
  <c r="H369" i="9" s="1"/>
  <c r="E380" i="9"/>
  <c r="F380" i="9" s="1"/>
  <c r="G380" i="9"/>
  <c r="H380" i="9" s="1"/>
  <c r="E42" i="9"/>
  <c r="F42" i="9" s="1"/>
  <c r="G42" i="9"/>
  <c r="H42" i="9" s="1"/>
  <c r="E340" i="9"/>
  <c r="F340" i="9" s="1"/>
  <c r="G340" i="9"/>
  <c r="H340" i="9" s="1"/>
  <c r="E226" i="9"/>
  <c r="F226" i="9" s="1"/>
  <c r="G226" i="9"/>
  <c r="H226" i="9" s="1"/>
  <c r="E390" i="9"/>
  <c r="F390" i="9" s="1"/>
  <c r="G390" i="9"/>
  <c r="H390" i="9" s="1"/>
  <c r="E282" i="9"/>
  <c r="F282" i="9" s="1"/>
  <c r="G282" i="9"/>
  <c r="H282" i="9" s="1"/>
  <c r="E236" i="9"/>
  <c r="F236" i="9" s="1"/>
  <c r="G236" i="9"/>
  <c r="H236" i="9" s="1"/>
  <c r="E239" i="9"/>
  <c r="F239" i="9" s="1"/>
  <c r="G239" i="9"/>
  <c r="H239" i="9" s="1"/>
  <c r="E429" i="9"/>
  <c r="F429" i="9" s="1"/>
  <c r="G429" i="9"/>
  <c r="H429" i="9" s="1"/>
  <c r="E47" i="9"/>
  <c r="F47" i="9" s="1"/>
  <c r="G47" i="9"/>
  <c r="H47" i="9" s="1"/>
  <c r="E449" i="9"/>
  <c r="F449" i="9" s="1"/>
  <c r="G449" i="9"/>
  <c r="H449" i="9" s="1"/>
  <c r="E384" i="9"/>
  <c r="F384" i="9" s="1"/>
  <c r="G384" i="9"/>
  <c r="H384" i="9" s="1"/>
  <c r="E175" i="9"/>
  <c r="F175" i="9" s="1"/>
  <c r="G175" i="9"/>
  <c r="H175" i="9" s="1"/>
  <c r="E141" i="9"/>
  <c r="F141" i="9" s="1"/>
  <c r="G141" i="9"/>
  <c r="H141" i="9" s="1"/>
  <c r="E640" i="9"/>
  <c r="F640" i="9" s="1"/>
  <c r="G640" i="9"/>
  <c r="H640" i="9" s="1"/>
  <c r="E506" i="9"/>
  <c r="F506" i="9" s="1"/>
  <c r="G506" i="9"/>
  <c r="H506" i="9" s="1"/>
  <c r="E490" i="9"/>
  <c r="F490" i="9" s="1"/>
  <c r="G490" i="9"/>
  <c r="H490" i="9" s="1"/>
  <c r="E580" i="9"/>
  <c r="F580" i="9" s="1"/>
  <c r="G580" i="9"/>
  <c r="H580" i="9" s="1"/>
  <c r="E346" i="9"/>
  <c r="F346" i="9" s="1"/>
  <c r="G346" i="9"/>
  <c r="H346" i="9" s="1"/>
  <c r="E61" i="9"/>
  <c r="F61" i="9" s="1"/>
  <c r="G61" i="9"/>
  <c r="H61" i="9" s="1"/>
  <c r="E487" i="9"/>
  <c r="F487" i="9" s="1"/>
  <c r="G487" i="9"/>
  <c r="H487" i="9" s="1"/>
  <c r="E510" i="9"/>
  <c r="F510" i="9" s="1"/>
  <c r="G510" i="9"/>
  <c r="H510" i="9" s="1"/>
  <c r="E457" i="9"/>
  <c r="F457" i="9" s="1"/>
  <c r="G457" i="9"/>
  <c r="H457" i="9" s="1"/>
  <c r="E18" i="9"/>
  <c r="F18" i="9" s="1"/>
  <c r="G18" i="9"/>
  <c r="H18" i="9" s="1"/>
  <c r="E434" i="9"/>
  <c r="F434" i="9" s="1"/>
  <c r="G434" i="9"/>
  <c r="H434" i="9" s="1"/>
  <c r="E48" i="9"/>
  <c r="F48" i="9" s="1"/>
  <c r="G48" i="9"/>
  <c r="H48" i="9" s="1"/>
  <c r="E59" i="9"/>
  <c r="F59" i="9" s="1"/>
  <c r="G59" i="9"/>
  <c r="H59" i="9" s="1"/>
  <c r="E478" i="9"/>
  <c r="F478" i="9" s="1"/>
  <c r="G478" i="9"/>
  <c r="H478" i="9" s="1"/>
  <c r="E100" i="9"/>
  <c r="F100" i="9" s="1"/>
  <c r="G100" i="9"/>
  <c r="H100" i="9" s="1"/>
  <c r="E55" i="9"/>
  <c r="F55" i="9" s="1"/>
  <c r="G55" i="9"/>
  <c r="H55" i="9" s="1"/>
  <c r="E354" i="9"/>
  <c r="F354" i="9" s="1"/>
  <c r="G354" i="9"/>
  <c r="H354" i="9" s="1"/>
  <c r="E294" i="9"/>
  <c r="F294" i="9" s="1"/>
  <c r="G294" i="9"/>
  <c r="H294" i="9" s="1"/>
  <c r="E334" i="9"/>
  <c r="F334" i="9" s="1"/>
  <c r="G334" i="9"/>
  <c r="H334" i="9" s="1"/>
  <c r="E26" i="9"/>
  <c r="F26" i="9" s="1"/>
  <c r="G26" i="9"/>
  <c r="H26" i="9" s="1"/>
  <c r="E211" i="9"/>
  <c r="F211" i="9" s="1"/>
  <c r="G211" i="9"/>
  <c r="H211" i="9" s="1"/>
  <c r="E268" i="9"/>
  <c r="F268" i="9" s="1"/>
  <c r="G268" i="9"/>
  <c r="H268" i="9" s="1"/>
  <c r="E332" i="9"/>
  <c r="F332" i="9" s="1"/>
  <c r="G332" i="9"/>
  <c r="H332" i="9" s="1"/>
  <c r="E195" i="9"/>
  <c r="F195" i="9" s="1"/>
  <c r="G195" i="9"/>
  <c r="H195" i="9" s="1"/>
  <c r="E297" i="9"/>
  <c r="F297" i="9" s="1"/>
  <c r="G297" i="9"/>
  <c r="H297" i="9" s="1"/>
  <c r="E101" i="9"/>
  <c r="F101" i="9" s="1"/>
  <c r="G101" i="9"/>
  <c r="H101" i="9" s="1"/>
  <c r="E5" i="9"/>
  <c r="F5" i="9" s="1"/>
  <c r="G5" i="9"/>
  <c r="H5" i="9" s="1"/>
  <c r="E431" i="9"/>
  <c r="F431" i="9" s="1"/>
  <c r="G431" i="9"/>
  <c r="H431" i="9" s="1"/>
  <c r="E676" i="9"/>
  <c r="F676" i="9" s="1"/>
  <c r="G676" i="9"/>
  <c r="H676" i="9" s="1"/>
  <c r="E588" i="9"/>
  <c r="F588" i="9" s="1"/>
  <c r="G588" i="9"/>
  <c r="H588" i="9" s="1"/>
  <c r="E210" i="9"/>
  <c r="F210" i="9" s="1"/>
  <c r="G210" i="9"/>
  <c r="H210" i="9" s="1"/>
  <c r="E526" i="9"/>
  <c r="F526" i="9" s="1"/>
  <c r="G526" i="9"/>
  <c r="H526" i="9" s="1"/>
  <c r="E303" i="9"/>
  <c r="F303" i="9" s="1"/>
  <c r="G303" i="9"/>
  <c r="H303" i="9" s="1"/>
  <c r="E878" i="9"/>
  <c r="F878" i="9" s="1"/>
  <c r="G878" i="9"/>
  <c r="H878" i="9" s="1"/>
  <c r="E905" i="9"/>
  <c r="F905" i="9" s="1"/>
  <c r="G905" i="9"/>
  <c r="H905" i="9" s="1"/>
  <c r="E760" i="9"/>
  <c r="F760" i="9" s="1"/>
  <c r="G760" i="9"/>
  <c r="H760" i="9" s="1"/>
  <c r="E382" i="9"/>
  <c r="F382" i="9" s="1"/>
  <c r="G382" i="9"/>
  <c r="H382" i="9" s="1"/>
  <c r="E511" i="9"/>
  <c r="F511" i="9" s="1"/>
  <c r="G511" i="9"/>
  <c r="H511" i="9" s="1"/>
  <c r="E656" i="9"/>
  <c r="F656" i="9" s="1"/>
  <c r="G656" i="9"/>
  <c r="H656" i="9" s="1"/>
  <c r="E220" i="9"/>
  <c r="F220" i="9" s="1"/>
  <c r="G220" i="9"/>
  <c r="H220" i="9" s="1"/>
  <c r="E51" i="9"/>
  <c r="F51" i="9" s="1"/>
  <c r="G51" i="9"/>
  <c r="H51" i="9" s="1"/>
  <c r="E709" i="9"/>
  <c r="F709" i="9" s="1"/>
  <c r="G709" i="9"/>
  <c r="H709" i="9" s="1"/>
  <c r="E556" i="9"/>
  <c r="F556" i="9" s="1"/>
  <c r="G556" i="9"/>
  <c r="H556" i="9" s="1"/>
  <c r="E469" i="9"/>
  <c r="F469" i="9" s="1"/>
  <c r="G469" i="9"/>
  <c r="H469" i="9" s="1"/>
  <c r="E634" i="9"/>
  <c r="F634" i="9" s="1"/>
  <c r="G634" i="9"/>
  <c r="H634" i="9" s="1"/>
  <c r="E629" i="9"/>
  <c r="F629" i="9" s="1"/>
  <c r="G629" i="9"/>
  <c r="H629" i="9" s="1"/>
  <c r="E564" i="9"/>
  <c r="F564" i="9" s="1"/>
  <c r="G564" i="9"/>
  <c r="H564" i="9" s="1"/>
  <c r="E553" i="9"/>
  <c r="F553" i="9" s="1"/>
  <c r="G553" i="9"/>
  <c r="H553" i="9" s="1"/>
  <c r="E265" i="9"/>
  <c r="F265" i="9" s="1"/>
  <c r="G265" i="9"/>
  <c r="H265" i="9" s="1"/>
  <c r="E545" i="9"/>
  <c r="F545" i="9" s="1"/>
  <c r="G545" i="9"/>
  <c r="H545" i="9" s="1"/>
  <c r="E531" i="9"/>
  <c r="F531" i="9" s="1"/>
  <c r="G531" i="9"/>
  <c r="H531" i="9" s="1"/>
  <c r="E585" i="9"/>
  <c r="F585" i="9" s="1"/>
  <c r="G585" i="9"/>
  <c r="H585" i="9" s="1"/>
  <c r="E520" i="9"/>
  <c r="F520" i="9" s="1"/>
  <c r="G520" i="9"/>
  <c r="H520" i="9" s="1"/>
  <c r="E406" i="9"/>
  <c r="F406" i="9" s="1"/>
  <c r="G406" i="9"/>
  <c r="H406" i="9" s="1"/>
  <c r="E88" i="9"/>
  <c r="F88" i="9" s="1"/>
  <c r="G88" i="9"/>
  <c r="H88" i="9" s="1"/>
  <c r="E479" i="9"/>
  <c r="F479" i="9" s="1"/>
  <c r="G479" i="9"/>
  <c r="H479" i="9" s="1"/>
  <c r="E435" i="9"/>
  <c r="F435" i="9" s="1"/>
  <c r="G435" i="9"/>
  <c r="H435" i="9" s="1"/>
  <c r="E98" i="9"/>
  <c r="F98" i="9" s="1"/>
  <c r="G98" i="9"/>
  <c r="H98" i="9" s="1"/>
  <c r="E56" i="9"/>
  <c r="F56" i="9" s="1"/>
  <c r="G56" i="9"/>
  <c r="H56" i="9" s="1"/>
  <c r="E73" i="9"/>
  <c r="F73" i="9" s="1"/>
  <c r="G73" i="9"/>
  <c r="H73" i="9" s="1"/>
  <c r="E223" i="9"/>
  <c r="F223" i="9" s="1"/>
  <c r="G223" i="9"/>
  <c r="H223" i="9" s="1"/>
  <c r="E109" i="9"/>
  <c r="F109" i="9" s="1"/>
  <c r="G109" i="9"/>
  <c r="H109" i="9" s="1"/>
  <c r="E148" i="9"/>
  <c r="F148" i="9" s="1"/>
  <c r="G148" i="9"/>
  <c r="H148" i="9" s="1"/>
  <c r="E45" i="9"/>
  <c r="F45" i="9" s="1"/>
  <c r="G45" i="9"/>
  <c r="H45" i="9" s="1"/>
  <c r="E151" i="9"/>
  <c r="F151" i="9" s="1"/>
  <c r="G151" i="9"/>
  <c r="H151" i="9" s="1"/>
  <c r="E85" i="9"/>
  <c r="F85" i="9" s="1"/>
  <c r="G85" i="9"/>
  <c r="H85" i="9" s="1"/>
  <c r="E235" i="9"/>
  <c r="F235" i="9" s="1"/>
  <c r="G235" i="9"/>
  <c r="H235" i="9" s="1"/>
  <c r="E317" i="9"/>
  <c r="F317" i="9" s="1"/>
  <c r="G317" i="9"/>
  <c r="H317" i="9" s="1"/>
  <c r="E322" i="9"/>
  <c r="F322" i="9" s="1"/>
  <c r="G322" i="9"/>
  <c r="H322" i="9" s="1"/>
  <c r="E184" i="9"/>
  <c r="F184" i="9" s="1"/>
  <c r="G184" i="9"/>
  <c r="H184" i="9" s="1"/>
  <c r="E370" i="9"/>
  <c r="F370" i="9" s="1"/>
  <c r="G370" i="9"/>
  <c r="H370" i="9" s="1"/>
  <c r="E257" i="9"/>
  <c r="F257" i="9" s="1"/>
  <c r="G257" i="9"/>
  <c r="H257" i="9" s="1"/>
  <c r="E326" i="9"/>
  <c r="F326" i="9" s="1"/>
  <c r="G326" i="9"/>
  <c r="H326" i="9" s="1"/>
  <c r="E144" i="9"/>
  <c r="F144" i="9" s="1"/>
  <c r="G144" i="9"/>
  <c r="H144" i="9" s="1"/>
  <c r="E264" i="9"/>
  <c r="F264" i="9" s="1"/>
  <c r="G264" i="9"/>
  <c r="H264" i="9" s="1"/>
  <c r="E689" i="9"/>
  <c r="F689" i="9" s="1"/>
  <c r="G689" i="9"/>
  <c r="H689" i="9" s="1"/>
  <c r="E74" i="9"/>
  <c r="F74" i="9" s="1"/>
  <c r="G74" i="9"/>
  <c r="H74" i="9" s="1"/>
  <c r="E725" i="9"/>
  <c r="F725" i="9" s="1"/>
  <c r="G725" i="9"/>
  <c r="H725" i="9" s="1"/>
  <c r="E606" i="9"/>
  <c r="F606" i="9" s="1"/>
  <c r="G606" i="9"/>
  <c r="H606" i="9" s="1"/>
  <c r="E206" i="9"/>
  <c r="F206" i="9" s="1"/>
  <c r="G206" i="9"/>
  <c r="H206" i="9" s="1"/>
  <c r="E112" i="9"/>
  <c r="F112" i="9" s="1"/>
  <c r="G112" i="9"/>
  <c r="H112" i="9" s="1"/>
  <c r="E263" i="9"/>
  <c r="F263" i="9" s="1"/>
  <c r="G263" i="9"/>
  <c r="H263" i="9" s="1"/>
  <c r="E12" i="9"/>
  <c r="F12" i="9" s="1"/>
  <c r="G12" i="9"/>
  <c r="H12" i="9" s="1"/>
  <c r="E444" i="9"/>
  <c r="F444" i="9" s="1"/>
  <c r="G444" i="9"/>
  <c r="H444" i="9" s="1"/>
  <c r="E731" i="9"/>
  <c r="F731" i="9" s="1"/>
  <c r="G731" i="9"/>
  <c r="H731" i="9" s="1"/>
  <c r="E717" i="9"/>
  <c r="F717" i="9" s="1"/>
  <c r="G717" i="9"/>
  <c r="H717" i="9" s="1"/>
  <c r="E590" i="9"/>
  <c r="F590" i="9" s="1"/>
  <c r="G590" i="9"/>
  <c r="H590" i="9" s="1"/>
  <c r="E389" i="9"/>
  <c r="F389" i="9" s="1"/>
  <c r="G389" i="9"/>
  <c r="H389" i="9" s="1"/>
  <c r="E137" i="9"/>
  <c r="F137" i="9" s="1"/>
  <c r="G137" i="9"/>
  <c r="H137" i="9" s="1"/>
  <c r="E474" i="9"/>
  <c r="F474" i="9" s="1"/>
  <c r="G474" i="9"/>
  <c r="H474" i="9" s="1"/>
  <c r="E315" i="9"/>
  <c r="F315" i="9" s="1"/>
  <c r="G315" i="9"/>
  <c r="H315" i="9" s="1"/>
  <c r="E376" i="9"/>
  <c r="F376" i="9" s="1"/>
  <c r="G376" i="9"/>
  <c r="H376" i="9" s="1"/>
  <c r="E133" i="9"/>
  <c r="F133" i="9" s="1"/>
  <c r="G133" i="9"/>
  <c r="H133" i="9" s="1"/>
  <c r="E483" i="9"/>
  <c r="F483" i="9" s="1"/>
  <c r="G483" i="9"/>
  <c r="H483" i="9" s="1"/>
  <c r="E381" i="9"/>
  <c r="F381" i="9" s="1"/>
  <c r="G381" i="9"/>
  <c r="H381" i="9" s="1"/>
  <c r="E631" i="9"/>
  <c r="F631" i="9" s="1"/>
  <c r="G631" i="9"/>
  <c r="H631" i="9" s="1"/>
  <c r="E620" i="9"/>
  <c r="F620" i="9" s="1"/>
  <c r="G620" i="9"/>
  <c r="H620" i="9" s="1"/>
  <c r="E646" i="9"/>
  <c r="F646" i="9" s="1"/>
  <c r="G646" i="9"/>
  <c r="H646" i="9" s="1"/>
  <c r="E625" i="9"/>
  <c r="F625" i="9" s="1"/>
  <c r="G625" i="9"/>
  <c r="H625" i="9" s="1"/>
  <c r="E353" i="9"/>
  <c r="F353" i="9" s="1"/>
  <c r="G353" i="9"/>
  <c r="H353" i="9" s="1"/>
  <c r="E388" i="9"/>
  <c r="F388" i="9" s="1"/>
  <c r="G388" i="9"/>
  <c r="H388" i="9" s="1"/>
  <c r="E525" i="9"/>
  <c r="F525" i="9" s="1"/>
  <c r="G525" i="9"/>
  <c r="H525" i="9" s="1"/>
  <c r="E272" i="9"/>
  <c r="F272" i="9" s="1"/>
  <c r="G272" i="9"/>
  <c r="H272" i="9" s="1"/>
  <c r="E534" i="9"/>
  <c r="F534" i="9" s="1"/>
  <c r="G534" i="9"/>
  <c r="H534" i="9" s="1"/>
  <c r="E428" i="9"/>
  <c r="F428" i="9" s="1"/>
  <c r="G428" i="9"/>
  <c r="H428" i="9" s="1"/>
  <c r="E456" i="9"/>
  <c r="F456" i="9" s="1"/>
  <c r="G456" i="9"/>
  <c r="H456" i="9" s="1"/>
  <c r="E455" i="9"/>
  <c r="F455" i="9" s="1"/>
  <c r="G455" i="9"/>
  <c r="H455" i="9" s="1"/>
  <c r="E424" i="9"/>
  <c r="F424" i="9" s="1"/>
  <c r="G424" i="9"/>
  <c r="H424" i="9" s="1"/>
  <c r="E341" i="9"/>
  <c r="F341" i="9" s="1"/>
  <c r="G341" i="9"/>
  <c r="H341" i="9" s="1"/>
  <c r="E134" i="9"/>
  <c r="F134" i="9" s="1"/>
  <c r="G134" i="9"/>
  <c r="H134" i="9" s="1"/>
  <c r="E38" i="9"/>
  <c r="F38" i="9" s="1"/>
  <c r="G38" i="9"/>
  <c r="H38" i="9" s="1"/>
  <c r="E131" i="9"/>
  <c r="F131" i="9" s="1"/>
  <c r="G131" i="9"/>
  <c r="H131" i="9" s="1"/>
  <c r="E222" i="9"/>
  <c r="F222" i="9" s="1"/>
  <c r="G222" i="9"/>
  <c r="H222" i="9" s="1"/>
  <c r="E352" i="9"/>
  <c r="F352" i="9" s="1"/>
  <c r="G352" i="9"/>
  <c r="H352" i="9" s="1"/>
  <c r="E416" i="9"/>
  <c r="F416" i="9" s="1"/>
  <c r="G416" i="9"/>
  <c r="H416" i="9" s="1"/>
  <c r="E228" i="9"/>
  <c r="F228" i="9" s="1"/>
  <c r="G228" i="9"/>
  <c r="H228" i="9" s="1"/>
  <c r="E489" i="9"/>
  <c r="F489" i="9" s="1"/>
  <c r="G489" i="9"/>
  <c r="H489" i="9" s="1"/>
  <c r="E491" i="9"/>
  <c r="F491" i="9" s="1"/>
  <c r="G491" i="9"/>
  <c r="H491" i="9" s="1"/>
  <c r="E21" i="9"/>
  <c r="F21" i="9" s="1"/>
  <c r="G21" i="9"/>
  <c r="H21" i="9" s="1"/>
  <c r="E538" i="9"/>
  <c r="F538" i="9" s="1"/>
  <c r="G538" i="9"/>
  <c r="H538" i="9" s="1"/>
  <c r="E339" i="9"/>
  <c r="F339" i="9" s="1"/>
  <c r="G339" i="9"/>
  <c r="H339" i="9" s="1"/>
  <c r="E110" i="9"/>
  <c r="F110" i="9" s="1"/>
  <c r="G110" i="9"/>
  <c r="H110" i="9" s="1"/>
  <c r="E377" i="9"/>
  <c r="F377" i="9" s="1"/>
  <c r="G377" i="9"/>
  <c r="H377" i="9" s="1"/>
  <c r="E284" i="9"/>
  <c r="F284" i="9" s="1"/>
  <c r="G284" i="9"/>
  <c r="H284" i="9" s="1"/>
  <c r="E283" i="9"/>
  <c r="F283" i="9" s="1"/>
  <c r="G283" i="9"/>
  <c r="H283" i="9" s="1"/>
  <c r="E224" i="9"/>
  <c r="F224" i="9" s="1"/>
  <c r="G224" i="9"/>
  <c r="H224" i="9" s="1"/>
  <c r="E202" i="9"/>
  <c r="F202" i="9" s="1"/>
  <c r="G202" i="9"/>
  <c r="H202" i="9" s="1"/>
  <c r="E180" i="9"/>
  <c r="F180" i="9" s="1"/>
  <c r="G180" i="9"/>
  <c r="H180" i="9" s="1"/>
  <c r="E115" i="9"/>
  <c r="F115" i="9" s="1"/>
  <c r="G115" i="9"/>
  <c r="H115" i="9" s="1"/>
  <c r="E37" i="9"/>
  <c r="F37" i="9" s="1"/>
  <c r="G37" i="9"/>
  <c r="H37" i="9" s="1"/>
  <c r="E253" i="9"/>
  <c r="F253" i="9" s="1"/>
  <c r="G253" i="9"/>
  <c r="H253" i="9" s="1"/>
  <c r="E234" i="9"/>
  <c r="F234" i="9" s="1"/>
  <c r="G234" i="9"/>
  <c r="H234" i="9" s="1"/>
  <c r="E197" i="9"/>
  <c r="F197" i="9" s="1"/>
  <c r="G197" i="9"/>
  <c r="H197" i="9" s="1"/>
  <c r="E467" i="9"/>
  <c r="F467" i="9" s="1"/>
  <c r="G467" i="9"/>
  <c r="H467" i="9" s="1"/>
  <c r="E687" i="9"/>
  <c r="F687" i="9" s="1"/>
  <c r="G687" i="9"/>
  <c r="H687" i="9" s="1"/>
  <c r="E32" i="9"/>
  <c r="F32" i="9" s="1"/>
  <c r="G32" i="9"/>
  <c r="H32" i="9" s="1"/>
  <c r="E420" i="9"/>
  <c r="F420" i="9" s="1"/>
  <c r="G420" i="9"/>
  <c r="H420" i="9" s="1"/>
  <c r="E403" i="9"/>
  <c r="F403" i="9" s="1"/>
  <c r="G403" i="9"/>
  <c r="H403" i="9" s="1"/>
  <c r="E160" i="9"/>
  <c r="F160" i="9" s="1"/>
  <c r="G160" i="9"/>
  <c r="H160" i="9" s="1"/>
  <c r="E648" i="9"/>
  <c r="F648" i="9" s="1"/>
  <c r="G648" i="9"/>
  <c r="H648" i="9" s="1"/>
  <c r="E667" i="9"/>
  <c r="F667" i="9" s="1"/>
  <c r="G667" i="9"/>
  <c r="H667" i="9" s="1"/>
  <c r="E628" i="9"/>
  <c r="F628" i="9" s="1"/>
  <c r="G628" i="9"/>
  <c r="H628" i="9" s="1"/>
  <c r="E592" i="9"/>
  <c r="F592" i="9" s="1"/>
  <c r="G592" i="9"/>
  <c r="H592" i="9" s="1"/>
  <c r="E563" i="9"/>
  <c r="F563" i="9" s="1"/>
  <c r="G563" i="9"/>
  <c r="H563" i="9" s="1"/>
  <c r="E576" i="9"/>
  <c r="F576" i="9" s="1"/>
  <c r="G576" i="9"/>
  <c r="H576" i="9" s="1"/>
  <c r="E575" i="9"/>
  <c r="F575" i="9" s="1"/>
  <c r="G575" i="9"/>
  <c r="H575" i="9" s="1"/>
  <c r="E589" i="9"/>
  <c r="F589" i="9" s="1"/>
  <c r="G589" i="9"/>
  <c r="H589" i="9" s="1"/>
  <c r="E172" i="9"/>
  <c r="F172" i="9" s="1"/>
  <c r="G172" i="9"/>
  <c r="H172" i="9" s="1"/>
  <c r="E447" i="9"/>
  <c r="F447" i="9" s="1"/>
  <c r="G447" i="9"/>
  <c r="H447" i="9" s="1"/>
  <c r="E523" i="9"/>
  <c r="F523" i="9" s="1"/>
  <c r="G523" i="9"/>
  <c r="H523" i="9" s="1"/>
  <c r="E539" i="9"/>
  <c r="F539" i="9" s="1"/>
  <c r="G539" i="9"/>
  <c r="H539" i="9" s="1"/>
  <c r="E70" i="9"/>
  <c r="F70" i="9" s="1"/>
  <c r="G70" i="9"/>
  <c r="H70" i="9" s="1"/>
  <c r="E217" i="9"/>
  <c r="F217" i="9" s="1"/>
  <c r="G217" i="9"/>
  <c r="H217" i="9" s="1"/>
  <c r="E375" i="9"/>
  <c r="F375" i="9" s="1"/>
  <c r="G375" i="9"/>
  <c r="H375" i="9" s="1"/>
  <c r="E262" i="9"/>
  <c r="F262" i="9" s="1"/>
  <c r="G262" i="9"/>
  <c r="H262" i="9" s="1"/>
  <c r="E355" i="9"/>
  <c r="F355" i="9" s="1"/>
  <c r="G355" i="9"/>
  <c r="H355" i="9" s="1"/>
  <c r="E251" i="9"/>
  <c r="F251" i="9" s="1"/>
  <c r="G251" i="9"/>
  <c r="H251" i="9" s="1"/>
  <c r="E119" i="9"/>
  <c r="F119" i="9" s="1"/>
  <c r="G119" i="9"/>
  <c r="H119" i="9" s="1"/>
  <c r="E397" i="9"/>
  <c r="F397" i="9" s="1"/>
  <c r="G397" i="9"/>
  <c r="H397" i="9" s="1"/>
  <c r="E246" i="9"/>
  <c r="F246" i="9" s="1"/>
  <c r="G246" i="9"/>
  <c r="H246" i="9" s="1"/>
  <c r="E356" i="9"/>
  <c r="F356" i="9" s="1"/>
  <c r="G356" i="9"/>
  <c r="H356" i="9" s="1"/>
  <c r="E409" i="9"/>
  <c r="F409" i="9" s="1"/>
  <c r="G409" i="9"/>
  <c r="H409" i="9" s="1"/>
  <c r="E80" i="9"/>
  <c r="F80" i="9" s="1"/>
  <c r="G80" i="9"/>
  <c r="H80" i="9" s="1"/>
  <c r="E349" i="9"/>
  <c r="F349" i="9" s="1"/>
  <c r="G349" i="9"/>
  <c r="H349" i="9" s="1"/>
  <c r="E113" i="9"/>
  <c r="F113" i="9" s="1"/>
  <c r="G113" i="9"/>
  <c r="H113" i="9" s="1"/>
  <c r="E286" i="9"/>
  <c r="F286" i="9" s="1"/>
  <c r="G286" i="9"/>
  <c r="H286" i="9" s="1"/>
  <c r="E312" i="9"/>
  <c r="F312" i="9" s="1"/>
  <c r="G312" i="9"/>
  <c r="H312" i="9" s="1"/>
  <c r="E366" i="9"/>
  <c r="F366" i="9" s="1"/>
  <c r="G366" i="9"/>
  <c r="H366" i="9" s="1"/>
  <c r="E395" i="9"/>
  <c r="F395" i="9" s="1"/>
  <c r="G395" i="9"/>
  <c r="H395" i="9" s="1"/>
  <c r="E301" i="9"/>
  <c r="F301" i="9" s="1"/>
  <c r="G301" i="9"/>
  <c r="H301" i="9" s="1"/>
  <c r="E400" i="9"/>
  <c r="F400" i="9" s="1"/>
  <c r="G400" i="9"/>
  <c r="H400" i="9" s="1"/>
  <c r="E4" i="9"/>
  <c r="F4" i="9" s="1"/>
  <c r="G4" i="9"/>
  <c r="H4" i="9" s="1"/>
  <c r="E229" i="9"/>
  <c r="F229" i="9" s="1"/>
  <c r="G229" i="9"/>
  <c r="H229" i="9" s="1"/>
  <c r="E58" i="9"/>
  <c r="F58" i="9" s="1"/>
  <c r="G58" i="9"/>
  <c r="H58" i="9" s="1"/>
  <c r="E23" i="9"/>
  <c r="F23" i="9" s="1"/>
  <c r="G23" i="9"/>
  <c r="H23" i="9" s="1"/>
  <c r="E306" i="9"/>
  <c r="F306" i="9" s="1"/>
  <c r="G306" i="9"/>
  <c r="H306" i="9" s="1"/>
  <c r="E190" i="9"/>
  <c r="F190" i="9" s="1"/>
  <c r="G190" i="9"/>
  <c r="H190" i="9" s="1"/>
  <c r="E203" i="9"/>
  <c r="F203" i="9" s="1"/>
  <c r="G203" i="9"/>
  <c r="H203" i="9" s="1"/>
  <c r="E82" i="9"/>
  <c r="F82" i="9" s="1"/>
  <c r="G82" i="9"/>
  <c r="H82" i="9" s="1"/>
  <c r="E178" i="9"/>
  <c r="F178" i="9" s="1"/>
  <c r="G178" i="9"/>
  <c r="H178" i="9" s="1"/>
  <c r="E199" i="9"/>
  <c r="F199" i="9" s="1"/>
  <c r="G199" i="9"/>
  <c r="H199" i="9" s="1"/>
  <c r="E200" i="9"/>
  <c r="F200" i="9" s="1"/>
  <c r="G200" i="9"/>
  <c r="H200" i="9" s="1"/>
  <c r="E255" i="9"/>
  <c r="F255" i="9" s="1"/>
  <c r="G255" i="9"/>
  <c r="H255" i="9" s="1"/>
  <c r="E173" i="9"/>
  <c r="F173" i="9" s="1"/>
  <c r="G173" i="9"/>
  <c r="H173" i="9" s="1"/>
  <c r="E17" i="9"/>
  <c r="F17" i="9" s="1"/>
  <c r="G17" i="9"/>
  <c r="H17" i="9" s="1"/>
  <c r="E561" i="9"/>
  <c r="F561" i="9" s="1"/>
  <c r="G561" i="9"/>
  <c r="H561" i="9" s="1"/>
  <c r="E204" i="9"/>
  <c r="F204" i="9" s="1"/>
  <c r="G204" i="9"/>
  <c r="H204" i="9" s="1"/>
  <c r="E448" i="9"/>
  <c r="F448" i="9" s="1"/>
  <c r="G448" i="9"/>
  <c r="H448" i="9" s="1"/>
  <c r="E738" i="9"/>
  <c r="F738" i="9" s="1"/>
  <c r="G738" i="9"/>
  <c r="H738" i="9" s="1"/>
  <c r="E319" i="9"/>
  <c r="F319" i="9" s="1"/>
  <c r="G319" i="9"/>
  <c r="H319" i="9" s="1"/>
  <c r="E540" i="9"/>
  <c r="F540" i="9" s="1"/>
  <c r="G540" i="9"/>
  <c r="H540" i="9" s="1"/>
  <c r="E142" i="9"/>
  <c r="F142" i="9" s="1"/>
  <c r="G142" i="9"/>
  <c r="H142" i="9" s="1"/>
  <c r="E485" i="9"/>
  <c r="F485" i="9" s="1"/>
  <c r="G485" i="9"/>
  <c r="H485" i="9" s="1"/>
  <c r="E396" i="9"/>
  <c r="F396" i="9" s="1"/>
  <c r="G396" i="9"/>
  <c r="H396" i="9" s="1"/>
  <c r="E325" i="9"/>
  <c r="F325" i="9" s="1"/>
  <c r="G325" i="9"/>
  <c r="H325" i="9" s="1"/>
  <c r="E311" i="9"/>
  <c r="F311" i="9" s="1"/>
  <c r="G311" i="9"/>
  <c r="H311" i="9" s="1"/>
  <c r="E29" i="9"/>
  <c r="F29" i="9" s="1"/>
  <c r="G29" i="9"/>
  <c r="H29" i="9" s="1"/>
  <c r="E179" i="9"/>
  <c r="F179" i="9" s="1"/>
  <c r="G179" i="9"/>
  <c r="H179" i="9" s="1"/>
  <c r="E44" i="9"/>
  <c r="F44" i="9" s="1"/>
  <c r="G44" i="9"/>
  <c r="H44" i="9" s="1"/>
  <c r="E651" i="9"/>
  <c r="F651" i="9" s="1"/>
  <c r="G651" i="9"/>
  <c r="H651" i="9" s="1"/>
  <c r="E43" i="9"/>
  <c r="F43" i="9" s="1"/>
  <c r="G43" i="9"/>
  <c r="H43" i="9" s="1"/>
  <c r="E150" i="9"/>
  <c r="F150" i="9" s="1"/>
  <c r="G150" i="9"/>
  <c r="H150" i="9" s="1"/>
  <c r="E76" i="9"/>
  <c r="F76" i="9" s="1"/>
  <c r="G76" i="9"/>
  <c r="H76" i="9" s="1"/>
  <c r="E41" i="9"/>
  <c r="F41" i="9" s="1"/>
  <c r="G41" i="9"/>
  <c r="H41" i="9" s="1"/>
  <c r="E287" i="9"/>
  <c r="F287" i="9" s="1"/>
  <c r="G287" i="9"/>
  <c r="H287" i="9" s="1"/>
  <c r="E96" i="9"/>
  <c r="F96" i="9" s="1"/>
  <c r="G96" i="9"/>
  <c r="H96" i="9" s="1"/>
  <c r="E28" i="9"/>
  <c r="F28" i="9" s="1"/>
  <c r="G28" i="9"/>
  <c r="H28" i="9" s="1"/>
  <c r="E165" i="9"/>
  <c r="F165" i="9" s="1"/>
  <c r="G165" i="9"/>
  <c r="H165" i="9" s="1"/>
  <c r="E267" i="9"/>
  <c r="F267" i="9" s="1"/>
  <c r="G267" i="9"/>
  <c r="H267" i="9" s="1"/>
  <c r="E277" i="9"/>
  <c r="F277" i="9" s="1"/>
  <c r="G277" i="9"/>
  <c r="H277" i="9" s="1"/>
  <c r="E231" i="9"/>
  <c r="F231" i="9" s="1"/>
  <c r="G231" i="9"/>
  <c r="H231" i="9" s="1"/>
  <c r="E468" i="9"/>
  <c r="F468" i="9" s="1"/>
  <c r="G468" i="9"/>
  <c r="H468" i="9" s="1"/>
  <c r="E446" i="9"/>
  <c r="F446" i="9" s="1"/>
  <c r="G446" i="9"/>
  <c r="H446" i="9" s="1"/>
  <c r="E87" i="9"/>
  <c r="F87" i="9" s="1"/>
  <c r="G87" i="9"/>
  <c r="H87" i="9" s="1"/>
  <c r="E49" i="9"/>
  <c r="F49" i="9" s="1"/>
  <c r="G49" i="9"/>
  <c r="H49" i="9" s="1"/>
  <c r="E240" i="9"/>
  <c r="F240" i="9" s="1"/>
  <c r="G240" i="9"/>
  <c r="H240" i="9" s="1"/>
  <c r="E68" i="9"/>
  <c r="F68" i="9" s="1"/>
  <c r="G68" i="9"/>
  <c r="H68" i="9" s="1"/>
  <c r="E121" i="9"/>
  <c r="F121" i="9" s="1"/>
  <c r="G121" i="9"/>
  <c r="H121" i="9" s="1"/>
  <c r="E177" i="9"/>
  <c r="F177" i="9" s="1"/>
  <c r="G177" i="9"/>
  <c r="H177" i="9" s="1"/>
  <c r="E417" i="9"/>
  <c r="F417" i="9" s="1"/>
  <c r="G417" i="9"/>
  <c r="H417" i="9" s="1"/>
  <c r="E536" i="9"/>
  <c r="F536" i="9" s="1"/>
  <c r="G536" i="9"/>
  <c r="H536" i="9" s="1"/>
  <c r="E273" i="9"/>
  <c r="F273" i="9" s="1"/>
  <c r="G273" i="9"/>
  <c r="H273" i="9" s="1"/>
  <c r="E145" i="9"/>
  <c r="F145" i="9" s="1"/>
  <c r="G145" i="9"/>
  <c r="H145" i="9" s="1"/>
  <c r="E383" i="9"/>
  <c r="F383" i="9" s="1"/>
  <c r="G383" i="9"/>
  <c r="H383" i="9" s="1"/>
  <c r="E750" i="9"/>
  <c r="F750" i="9" s="1"/>
  <c r="G750" i="9"/>
  <c r="H750" i="9" s="1"/>
  <c r="E323" i="9"/>
  <c r="F323" i="9" s="1"/>
  <c r="G323" i="9"/>
  <c r="H323" i="9" s="1"/>
  <c r="E521" i="9"/>
  <c r="F521" i="9" s="1"/>
  <c r="G521" i="9"/>
  <c r="H521" i="9" s="1"/>
  <c r="E69" i="9"/>
  <c r="F69" i="9" s="1"/>
  <c r="G69" i="9"/>
  <c r="H69" i="9" s="1"/>
  <c r="E411" i="9"/>
  <c r="F411" i="9" s="1"/>
  <c r="G411" i="9"/>
  <c r="H411" i="9" s="1"/>
  <c r="E22" i="9"/>
  <c r="F22" i="9" s="1"/>
  <c r="G22" i="9"/>
  <c r="H22" i="9" s="1"/>
  <c r="E296" i="9"/>
  <c r="F296" i="9" s="1"/>
  <c r="G296" i="9"/>
  <c r="H296" i="9" s="1"/>
  <c r="E249" i="9"/>
  <c r="F249" i="9" s="1"/>
  <c r="G249" i="9"/>
  <c r="H249" i="9" s="1"/>
  <c r="E280" i="9"/>
  <c r="F280" i="9" s="1"/>
  <c r="G280" i="9"/>
  <c r="H280" i="9" s="1"/>
  <c r="E186" i="9"/>
  <c r="F186" i="9" s="1"/>
  <c r="G186" i="9"/>
  <c r="H186" i="9" s="1"/>
  <c r="E445" i="9"/>
  <c r="F445" i="9" s="1"/>
  <c r="G445" i="9"/>
  <c r="H445" i="9" s="1"/>
  <c r="E7" i="9"/>
  <c r="F7" i="9" s="1"/>
  <c r="G7" i="9"/>
  <c r="H7" i="9" s="1"/>
  <c r="E600" i="9"/>
  <c r="F600" i="9" s="1"/>
  <c r="G600" i="9"/>
  <c r="H600" i="9" s="1"/>
  <c r="E19" i="9"/>
  <c r="F19" i="9" s="1"/>
  <c r="G19" i="9"/>
  <c r="H19" i="9" s="1"/>
  <c r="E716" i="9"/>
  <c r="F716" i="9" s="1"/>
  <c r="G716" i="9"/>
  <c r="H716" i="9" s="1"/>
  <c r="E274" i="9"/>
  <c r="F274" i="9" s="1"/>
  <c r="G274" i="9"/>
  <c r="H274" i="9" s="1"/>
  <c r="E470" i="9"/>
  <c r="F470" i="9" s="1"/>
  <c r="G470" i="9"/>
  <c r="H470" i="9" s="1"/>
  <c r="E227" i="9"/>
  <c r="F227" i="9" s="1"/>
  <c r="G227" i="9"/>
  <c r="H227" i="9" s="1"/>
  <c r="E123" i="9"/>
  <c r="F123" i="9" s="1"/>
  <c r="G123" i="9"/>
  <c r="H123" i="9" s="1"/>
  <c r="E442" i="9"/>
  <c r="F442" i="9" s="1"/>
  <c r="G442" i="9"/>
  <c r="H442" i="9" s="1"/>
  <c r="E99" i="9"/>
  <c r="F99" i="9" s="1"/>
  <c r="G99" i="9"/>
  <c r="H99" i="9" s="1"/>
  <c r="E394" i="9"/>
  <c r="F394" i="9" s="1"/>
  <c r="G394" i="9"/>
  <c r="H394" i="9" s="1"/>
  <c r="E451" i="9"/>
  <c r="F451" i="9" s="1"/>
  <c r="G451" i="9"/>
  <c r="H451" i="9" s="1"/>
  <c r="E432" i="9"/>
  <c r="F432" i="9" s="1"/>
  <c r="G432" i="9"/>
  <c r="H432" i="9" s="1"/>
  <c r="E450" i="9"/>
  <c r="F450" i="9" s="1"/>
  <c r="G450" i="9"/>
  <c r="H450" i="9" s="1"/>
  <c r="E415" i="9"/>
  <c r="F415" i="9" s="1"/>
  <c r="G415" i="9"/>
  <c r="H415" i="9" s="1"/>
  <c r="E92" i="9"/>
  <c r="F92" i="9" s="1"/>
  <c r="G92" i="9"/>
  <c r="H92" i="9" s="1"/>
  <c r="E84" i="9"/>
  <c r="F84" i="9" s="1"/>
  <c r="G84" i="9"/>
  <c r="H84" i="9" s="1"/>
  <c r="E2" i="9"/>
  <c r="F2" i="9" s="1"/>
  <c r="G2" i="9"/>
  <c r="H2" i="9" s="1"/>
  <c r="E477" i="9"/>
  <c r="F477" i="9" s="1"/>
  <c r="G477" i="9"/>
  <c r="H477" i="9" s="1"/>
  <c r="E237" i="9"/>
  <c r="F237" i="9" s="1"/>
  <c r="G237" i="9"/>
  <c r="H237" i="9" s="1"/>
  <c r="E60" i="9"/>
  <c r="F60" i="9" s="1"/>
  <c r="G60" i="9"/>
  <c r="H60" i="9" s="1"/>
  <c r="E514" i="9"/>
  <c r="F514" i="9" s="1"/>
  <c r="G514" i="9"/>
  <c r="H514" i="9" s="1"/>
  <c r="E554" i="9"/>
  <c r="F554" i="9" s="1"/>
  <c r="G554" i="9"/>
  <c r="H554" i="9" s="1"/>
  <c r="E129" i="9"/>
  <c r="F129" i="9" s="1"/>
  <c r="G129" i="9"/>
  <c r="H129" i="9" s="1"/>
  <c r="E91" i="9"/>
  <c r="F91" i="9" s="1"/>
  <c r="G91" i="9"/>
  <c r="H91" i="9" s="1"/>
  <c r="G867" i="9"/>
  <c r="H867" i="9" s="1"/>
  <c r="E867" i="9"/>
  <c r="F867" i="9" s="1"/>
  <c r="I861" i="9"/>
  <c r="I846" i="9"/>
  <c r="I872" i="9"/>
  <c r="I847" i="9"/>
  <c r="I833" i="9"/>
  <c r="I771" i="9"/>
  <c r="I684" i="9"/>
  <c r="I682" i="9"/>
  <c r="I661" i="9"/>
  <c r="I648" i="9"/>
  <c r="I628" i="9"/>
  <c r="I650" i="9"/>
  <c r="I583" i="9"/>
  <c r="I584" i="9"/>
  <c r="I563" i="9"/>
  <c r="I570" i="9"/>
  <c r="I592" i="9"/>
  <c r="I607" i="9"/>
  <c r="I425" i="9"/>
  <c r="I622" i="9"/>
  <c r="I445" i="9"/>
  <c r="I699" i="9"/>
  <c r="I639" i="9"/>
  <c r="I324" i="9"/>
  <c r="I457" i="9"/>
  <c r="I613" i="9"/>
  <c r="I459" i="9"/>
  <c r="I685" i="9"/>
  <c r="I451" i="9"/>
  <c r="I566" i="9"/>
  <c r="I537" i="9"/>
  <c r="I498" i="9"/>
  <c r="I470" i="9"/>
  <c r="I542" i="9"/>
  <c r="I519" i="9"/>
  <c r="I360" i="9"/>
  <c r="I389" i="9"/>
  <c r="I629" i="9"/>
  <c r="I525" i="9"/>
  <c r="I580" i="9"/>
  <c r="I598" i="9"/>
  <c r="I619" i="9"/>
  <c r="I507" i="9"/>
  <c r="I494" i="9"/>
  <c r="I518" i="9"/>
  <c r="I493" i="9"/>
  <c r="I623" i="9"/>
  <c r="I392" i="9"/>
  <c r="I664" i="9"/>
  <c r="I475" i="9"/>
  <c r="I399" i="9"/>
  <c r="I579" i="9"/>
  <c r="I540" i="9"/>
  <c r="I550" i="9"/>
  <c r="I527" i="9"/>
  <c r="I634" i="9"/>
  <c r="I496" i="9"/>
  <c r="I686" i="9"/>
  <c r="I531" i="9"/>
  <c r="I567" i="9"/>
  <c r="I608" i="9"/>
  <c r="I552" i="9"/>
  <c r="I413" i="9"/>
  <c r="I465" i="9"/>
  <c r="I356" i="9"/>
  <c r="I453" i="9"/>
  <c r="I60" i="9"/>
  <c r="I254" i="9"/>
  <c r="I237" i="9"/>
  <c r="I251" i="9"/>
  <c r="I235" i="9"/>
  <c r="I184" i="9"/>
  <c r="I224" i="9"/>
  <c r="I49" i="9"/>
  <c r="I515" i="9"/>
  <c r="I190" i="9"/>
  <c r="I415" i="9"/>
  <c r="I412" i="9"/>
  <c r="I372" i="9"/>
  <c r="I338" i="9"/>
  <c r="I396" i="9"/>
  <c r="I357" i="9"/>
  <c r="I478" i="9"/>
  <c r="I42" i="9"/>
  <c r="I373" i="9"/>
  <c r="I420" i="9"/>
  <c r="I437" i="9"/>
  <c r="I271" i="9"/>
  <c r="I226" i="9"/>
  <c r="I409" i="9"/>
  <c r="I341" i="9"/>
  <c r="I302" i="9"/>
  <c r="I538" i="9"/>
  <c r="I375" i="9"/>
  <c r="I310" i="9"/>
  <c r="I489" i="9"/>
  <c r="I378" i="9"/>
  <c r="I509" i="9"/>
  <c r="I262" i="9"/>
  <c r="I239" i="9"/>
  <c r="I349" i="9"/>
  <c r="I174" i="9"/>
  <c r="I223" i="9"/>
  <c r="I89" i="9"/>
  <c r="I211" i="9"/>
  <c r="I491" i="9"/>
  <c r="I276" i="9"/>
  <c r="I1020" i="9"/>
  <c r="I821" i="9"/>
  <c r="I923" i="9"/>
  <c r="I1089" i="9"/>
  <c r="I1056" i="9"/>
  <c r="I937" i="9"/>
  <c r="I1032" i="9"/>
  <c r="I895" i="9"/>
  <c r="I697" i="9"/>
  <c r="I867" i="9"/>
  <c r="I995" i="9"/>
  <c r="I330" i="9"/>
  <c r="I843" i="9"/>
  <c r="I1116" i="9"/>
  <c r="I853" i="9"/>
  <c r="I825" i="9"/>
  <c r="I711" i="9"/>
  <c r="I371" i="9"/>
  <c r="I965" i="9"/>
  <c r="I898" i="9"/>
  <c r="I565" i="9"/>
  <c r="I882" i="9"/>
  <c r="I643" i="9"/>
  <c r="I1059" i="9"/>
  <c r="I1135" i="9"/>
  <c r="I785" i="9"/>
  <c r="I985" i="9"/>
  <c r="I37" i="9"/>
  <c r="I646" i="9"/>
  <c r="I732" i="9"/>
  <c r="I959" i="9"/>
  <c r="I946" i="9"/>
  <c r="I186" i="9"/>
  <c r="I1119" i="9"/>
  <c r="I1140" i="9"/>
  <c r="I183" i="9"/>
  <c r="I1111" i="9"/>
  <c r="I936" i="9"/>
  <c r="I1146" i="9"/>
  <c r="I877" i="9"/>
  <c r="I343" i="9"/>
  <c r="I395" i="9"/>
  <c r="I715" i="9"/>
  <c r="I1088" i="9"/>
  <c r="I138" i="9"/>
  <c r="I652" i="9"/>
  <c r="I430" i="9"/>
  <c r="I406" i="9"/>
  <c r="I124" i="9"/>
  <c r="I635" i="9"/>
  <c r="I907" i="9"/>
  <c r="I897" i="9"/>
  <c r="I252" i="9"/>
  <c r="I500" i="9"/>
  <c r="I352" i="9"/>
  <c r="I512" i="9"/>
  <c r="I1098" i="9"/>
  <c r="I630" i="9"/>
  <c r="I689" i="9"/>
  <c r="I992" i="9"/>
  <c r="I374" i="9"/>
  <c r="I267" i="9"/>
  <c r="I534" i="9"/>
  <c r="I1048" i="9"/>
  <c r="I1148" i="9"/>
  <c r="I23" i="9"/>
  <c r="I234" i="9"/>
  <c r="I543" i="9"/>
  <c r="I855" i="9"/>
  <c r="I904" i="9"/>
  <c r="I1060" i="9"/>
  <c r="I745" i="9"/>
  <c r="I199" i="9"/>
  <c r="I717" i="9"/>
  <c r="I640" i="9"/>
  <c r="I416" i="9"/>
  <c r="I421" i="9"/>
  <c r="I576" i="9"/>
  <c r="I719" i="9"/>
  <c r="I849" i="9"/>
  <c r="I253" i="9"/>
  <c r="I740" i="9"/>
  <c r="I288" i="9"/>
  <c r="I587" i="9"/>
  <c r="I351" i="9"/>
  <c r="I1104" i="9"/>
  <c r="I742" i="9"/>
  <c r="I1087" i="9"/>
  <c r="I325" i="9"/>
  <c r="I1133" i="9"/>
  <c r="I358" i="9"/>
  <c r="I368" i="9"/>
  <c r="I228" i="9"/>
  <c r="I827" i="9"/>
  <c r="I261" i="9"/>
  <c r="I1019" i="9"/>
  <c r="I147" i="9"/>
  <c r="I774" i="9"/>
  <c r="I930" i="9"/>
  <c r="I1158" i="9"/>
  <c r="I16" i="9"/>
  <c r="I307" i="9"/>
  <c r="I773" i="9"/>
  <c r="I1143" i="9"/>
  <c r="I870" i="9"/>
  <c r="I977" i="9"/>
  <c r="I888" i="9"/>
  <c r="I731" i="9"/>
  <c r="I901" i="9"/>
  <c r="I247" i="9"/>
  <c r="I555" i="9"/>
  <c r="I568" i="9"/>
  <c r="I275" i="9"/>
  <c r="I1008" i="9"/>
  <c r="I597" i="9"/>
  <c r="I957" i="9"/>
  <c r="I974" i="9"/>
  <c r="I722" i="9"/>
  <c r="I1139" i="9"/>
  <c r="I708" i="9"/>
  <c r="I924" i="9"/>
  <c r="I1074" i="9"/>
  <c r="I1142" i="9"/>
  <c r="I738" i="9"/>
  <c r="I802" i="9"/>
  <c r="I1036" i="9"/>
  <c r="I1058" i="9"/>
  <c r="I303" i="9"/>
  <c r="I1046" i="9"/>
  <c r="I546" i="9"/>
  <c r="I729" i="9"/>
  <c r="I993" i="9"/>
  <c r="I506" i="9"/>
  <c r="I916" i="9"/>
  <c r="I222" i="9"/>
  <c r="I677" i="9"/>
  <c r="I514" i="9"/>
  <c r="I637" i="9"/>
  <c r="I683" i="9"/>
  <c r="I370" i="9"/>
  <c r="I397" i="9"/>
  <c r="I535" i="9"/>
  <c r="I589" i="9"/>
  <c r="I749" i="9"/>
  <c r="I940" i="9"/>
  <c r="I306" i="9"/>
  <c r="I636" i="9"/>
  <c r="I713" i="9"/>
  <c r="I840" i="9"/>
  <c r="I332" i="9"/>
  <c r="I824" i="9"/>
  <c r="I1130" i="9"/>
  <c r="I440" i="9"/>
  <c r="I863" i="9"/>
  <c r="I912" i="9"/>
  <c r="I896" i="9"/>
  <c r="I815" i="9"/>
  <c r="I599" i="9"/>
  <c r="I765" i="9"/>
  <c r="I980" i="9"/>
  <c r="I460" i="9"/>
  <c r="I476" i="9"/>
  <c r="I1012" i="9"/>
  <c r="I521" i="9"/>
  <c r="I601" i="9"/>
  <c r="I1071" i="9"/>
  <c r="I314" i="9"/>
  <c r="I446" i="9"/>
  <c r="I666" i="9"/>
  <c r="I891" i="9"/>
  <c r="I71" i="9"/>
  <c r="I115" i="9"/>
  <c r="I688" i="9"/>
  <c r="I690" i="9"/>
  <c r="I229" i="9"/>
  <c r="I322" i="9"/>
  <c r="I45" i="9"/>
  <c r="I103" i="9"/>
  <c r="I674" i="9"/>
  <c r="I913" i="9"/>
  <c r="I483" i="9"/>
  <c r="I350" i="9"/>
  <c r="I709" i="9"/>
  <c r="I718" i="9"/>
  <c r="I767" i="9"/>
  <c r="I1061" i="9"/>
  <c r="I59" i="9"/>
  <c r="I1018" i="9"/>
  <c r="I1044" i="9"/>
  <c r="I154" i="9"/>
  <c r="I380" i="9"/>
  <c r="I926" i="9"/>
  <c r="I658" i="9"/>
  <c r="I842" i="9"/>
  <c r="I976" i="9"/>
  <c r="I1153" i="9"/>
  <c r="I1149" i="9"/>
  <c r="I499" i="9"/>
  <c r="I673" i="9"/>
  <c r="I50" i="9"/>
  <c r="I667" i="9"/>
  <c r="I958" i="9"/>
  <c r="I1004" i="9"/>
  <c r="I595" i="9"/>
  <c r="I676" i="9"/>
  <c r="I625" i="9"/>
  <c r="I642" i="9"/>
  <c r="I1029" i="9"/>
  <c r="I858" i="9"/>
  <c r="I850" i="9"/>
  <c r="I296" i="9"/>
  <c r="I277" i="9"/>
  <c r="I369" i="9"/>
  <c r="I761" i="9"/>
  <c r="I813" i="9"/>
  <c r="I860" i="9"/>
  <c r="I949" i="9"/>
  <c r="I1009" i="9"/>
  <c r="I1067" i="9"/>
  <c r="I241" i="9"/>
  <c r="I36" i="9"/>
  <c r="I377" i="9"/>
  <c r="I536" i="9"/>
  <c r="I520" i="9"/>
  <c r="I687" i="9"/>
  <c r="I805" i="9"/>
  <c r="I841" i="9"/>
  <c r="I832" i="9"/>
  <c r="I820" i="9"/>
  <c r="I245" i="9"/>
  <c r="I508" i="9"/>
  <c r="I541" i="9"/>
  <c r="I557" i="9"/>
  <c r="I620" i="9"/>
  <c r="I631" i="9"/>
  <c r="I665" i="9"/>
  <c r="I671" i="9"/>
  <c r="I812" i="9"/>
  <c r="I881" i="9"/>
  <c r="I938" i="9"/>
  <c r="I885" i="9"/>
  <c r="I321" i="9"/>
  <c r="I164" i="9"/>
  <c r="I355" i="9"/>
  <c r="I528" i="9"/>
  <c r="I590" i="9"/>
  <c r="I656" i="9"/>
  <c r="I692" i="9"/>
  <c r="I758" i="9"/>
  <c r="I887" i="9"/>
  <c r="I893" i="9"/>
  <c r="I939" i="9"/>
  <c r="I922" i="9"/>
  <c r="I979" i="9"/>
  <c r="I1042" i="9"/>
  <c r="I1125" i="9"/>
  <c r="I238" i="9"/>
  <c r="I471" i="9"/>
  <c r="I458" i="9"/>
  <c r="I432" i="9"/>
  <c r="I544" i="9"/>
  <c r="I545" i="9"/>
  <c r="I582" i="9"/>
  <c r="I660" i="9"/>
  <c r="I725" i="9"/>
  <c r="I770" i="9"/>
  <c r="I963" i="9"/>
  <c r="I1026" i="9"/>
  <c r="I1057" i="9"/>
  <c r="I1081" i="9"/>
  <c r="I1077" i="9"/>
  <c r="I10" i="9"/>
  <c r="I205" i="9"/>
  <c r="I461" i="9"/>
  <c r="I510" i="9"/>
  <c r="I487" i="9"/>
  <c r="I659" i="9"/>
  <c r="I723" i="9"/>
  <c r="I748" i="9"/>
  <c r="I801" i="9"/>
  <c r="I784" i="9"/>
  <c r="I839" i="9"/>
  <c r="I961" i="9"/>
  <c r="I983" i="9"/>
  <c r="I1066" i="9"/>
  <c r="I204" i="9"/>
  <c r="I24" i="9"/>
  <c r="I340" i="9"/>
  <c r="I320" i="9"/>
  <c r="I407" i="9"/>
  <c r="I511" i="9"/>
  <c r="I481" i="9"/>
  <c r="I473" i="9"/>
  <c r="I581" i="9"/>
  <c r="I615" i="9"/>
  <c r="I668" i="9"/>
  <c r="I693" i="9"/>
  <c r="I662" i="9"/>
  <c r="I710" i="9"/>
  <c r="I737" i="9"/>
  <c r="I752" i="9"/>
  <c r="I751" i="9"/>
  <c r="I757" i="9"/>
  <c r="I759" i="9"/>
  <c r="I796" i="9"/>
  <c r="I921" i="9"/>
  <c r="I914" i="9"/>
  <c r="I1112" i="9"/>
  <c r="I1138" i="9"/>
  <c r="I376" i="9"/>
  <c r="I84" i="9"/>
  <c r="I91" i="9"/>
  <c r="I447" i="9"/>
  <c r="I551" i="9"/>
  <c r="I562" i="9"/>
  <c r="I553" i="9"/>
  <c r="I591" i="9"/>
  <c r="I594" i="9"/>
  <c r="I706" i="9"/>
  <c r="I755" i="9"/>
  <c r="I790" i="9"/>
  <c r="I906" i="9"/>
  <c r="I854" i="9"/>
  <c r="I865" i="9"/>
  <c r="I1072" i="9"/>
  <c r="I1110" i="9"/>
  <c r="I466" i="9"/>
  <c r="I359" i="9"/>
  <c r="I269" i="9"/>
  <c r="I524" i="9"/>
  <c r="I383" i="9"/>
  <c r="I443" i="9"/>
  <c r="I560" i="9"/>
  <c r="I593" i="9"/>
  <c r="I571" i="9"/>
  <c r="I575" i="9"/>
  <c r="I672" i="9"/>
  <c r="I703" i="9"/>
  <c r="I932" i="9"/>
  <c r="I878" i="9"/>
  <c r="I880" i="9"/>
  <c r="I1015" i="9"/>
  <c r="I1102" i="9"/>
  <c r="I1118" i="9"/>
  <c r="I1154" i="9"/>
  <c r="I231" i="9"/>
  <c r="I384" i="9"/>
  <c r="I477" i="9"/>
  <c r="I335" i="9"/>
  <c r="I403" i="9"/>
  <c r="I533" i="9"/>
  <c r="I422" i="9"/>
  <c r="I547" i="9"/>
  <c r="I651" i="9"/>
  <c r="I675" i="9"/>
  <c r="I679" i="9"/>
  <c r="I681" i="9"/>
  <c r="I653" i="9"/>
  <c r="I704" i="9"/>
  <c r="I720" i="9"/>
  <c r="I743" i="9"/>
  <c r="I756" i="9"/>
  <c r="I760" i="9"/>
  <c r="I768" i="9"/>
  <c r="I800" i="9"/>
  <c r="I1055" i="9"/>
  <c r="I1013" i="9"/>
  <c r="I971" i="9"/>
  <c r="I997" i="9"/>
  <c r="I1064" i="9"/>
  <c r="I1105" i="9"/>
  <c r="I297" i="9"/>
  <c r="I189" i="9"/>
  <c r="I328" i="9"/>
  <c r="I301" i="9"/>
  <c r="I289" i="9"/>
  <c r="I410" i="9"/>
  <c r="I411" i="9"/>
  <c r="I529" i="9"/>
  <c r="I585" i="9"/>
  <c r="I503" i="9"/>
  <c r="I724" i="9"/>
  <c r="I747" i="9"/>
  <c r="I728" i="9"/>
  <c r="I1025" i="9"/>
  <c r="I1051" i="9"/>
  <c r="I987" i="9"/>
  <c r="I990" i="9"/>
  <c r="I1079" i="9"/>
  <c r="I1062" i="9"/>
  <c r="I1109" i="9"/>
  <c r="I1117" i="9"/>
  <c r="I1131" i="9"/>
  <c r="I1127" i="9"/>
  <c r="I153" i="9"/>
  <c r="I180" i="9"/>
  <c r="I309" i="9"/>
  <c r="I442" i="9"/>
  <c r="I485" i="9"/>
  <c r="I523" i="9"/>
  <c r="I467" i="9"/>
  <c r="I439" i="9"/>
  <c r="I426" i="9"/>
  <c r="I497" i="9"/>
  <c r="I574" i="9"/>
  <c r="I618" i="9"/>
  <c r="I734" i="9"/>
  <c r="I696" i="9"/>
  <c r="I698" i="9"/>
  <c r="I1095" i="9"/>
  <c r="I905" i="9"/>
  <c r="I826" i="9"/>
  <c r="I822" i="9"/>
  <c r="I1023" i="9"/>
  <c r="I1038" i="9"/>
  <c r="I1080" i="9"/>
  <c r="I1129" i="9"/>
  <c r="I1141" i="9"/>
  <c r="I285" i="9"/>
  <c r="I492" i="9"/>
  <c r="I167" i="9"/>
  <c r="I173" i="9"/>
  <c r="I364" i="9"/>
  <c r="I385" i="9"/>
  <c r="I334" i="9"/>
  <c r="I232" i="9"/>
  <c r="I363" i="9"/>
  <c r="I386" i="9"/>
  <c r="I428" i="9"/>
  <c r="I586" i="9"/>
  <c r="I578" i="9"/>
  <c r="I617" i="9"/>
  <c r="I873" i="9"/>
  <c r="I909" i="9"/>
  <c r="I908" i="9"/>
  <c r="I931" i="9"/>
  <c r="I986" i="9"/>
  <c r="I999" i="9"/>
  <c r="I1093" i="9"/>
  <c r="I911" i="9"/>
  <c r="I1144" i="9"/>
  <c r="I1145" i="9"/>
  <c r="I448" i="9"/>
  <c r="I249" i="9"/>
  <c r="I165" i="9"/>
  <c r="I268" i="9"/>
  <c r="I312" i="9"/>
  <c r="I526" i="9"/>
  <c r="I424" i="9"/>
  <c r="I434" i="9"/>
  <c r="I450" i="9"/>
  <c r="I482" i="9"/>
  <c r="I611" i="9"/>
  <c r="I564" i="9"/>
  <c r="I654" i="9"/>
  <c r="I655" i="9"/>
  <c r="I680" i="9"/>
  <c r="I951" i="9"/>
  <c r="I1045" i="9"/>
  <c r="I883" i="9"/>
  <c r="I1083" i="9"/>
  <c r="I1054" i="9"/>
  <c r="I1082" i="9"/>
  <c r="I1100" i="9"/>
  <c r="I1099" i="9"/>
  <c r="I1137" i="9"/>
  <c r="I176" i="9"/>
  <c r="I311" i="9"/>
  <c r="I449" i="9"/>
  <c r="I298" i="9"/>
  <c r="I294" i="9"/>
  <c r="I452" i="9"/>
  <c r="I435" i="9"/>
  <c r="I479" i="9"/>
  <c r="I418" i="9"/>
  <c r="I486" i="9"/>
  <c r="I495" i="9"/>
  <c r="I621" i="9"/>
  <c r="I735" i="9"/>
  <c r="I733" i="9"/>
  <c r="I750" i="9"/>
  <c r="I775" i="9"/>
  <c r="I798" i="9"/>
  <c r="I1078" i="9"/>
  <c r="I954" i="9"/>
  <c r="I972" i="9"/>
  <c r="I1021" i="9"/>
  <c r="I1024" i="9"/>
  <c r="I819" i="9"/>
  <c r="I1115" i="9"/>
  <c r="I1150" i="9"/>
  <c r="I444" i="9"/>
  <c r="I394" i="9"/>
  <c r="I157" i="9"/>
  <c r="I257" i="9"/>
  <c r="I315" i="9"/>
  <c r="I240" i="9"/>
  <c r="I365" i="9"/>
  <c r="I168" i="9"/>
  <c r="I438" i="9"/>
  <c r="I549" i="9"/>
  <c r="I456" i="9"/>
  <c r="I522" i="9"/>
  <c r="I554" i="9"/>
  <c r="I606" i="9"/>
  <c r="I616" i="9"/>
  <c r="I641" i="9"/>
  <c r="I782" i="9"/>
  <c r="I792" i="9"/>
  <c r="I866" i="9"/>
  <c r="I960" i="9"/>
  <c r="I876" i="9"/>
  <c r="I947" i="9"/>
  <c r="I915" i="9"/>
  <c r="I1010" i="9"/>
  <c r="I1039" i="9"/>
  <c r="I1076" i="9"/>
  <c r="I1124" i="9"/>
  <c r="I1114" i="9"/>
  <c r="I1151" i="9"/>
  <c r="I1155" i="9"/>
  <c r="I417" i="9"/>
  <c r="I200" i="9"/>
  <c r="I178" i="9"/>
  <c r="I159" i="9"/>
  <c r="I218" i="9"/>
  <c r="I202" i="9"/>
  <c r="I317" i="9"/>
  <c r="I366" i="9"/>
  <c r="I166" i="9"/>
  <c r="I287" i="9"/>
  <c r="I221" i="9"/>
  <c r="I354" i="9"/>
  <c r="I539" i="9"/>
  <c r="I455" i="9"/>
  <c r="I604" i="9"/>
  <c r="I645" i="9"/>
  <c r="I766" i="9"/>
  <c r="I1065" i="9"/>
  <c r="I818" i="9"/>
  <c r="I814" i="9"/>
  <c r="I799" i="9"/>
  <c r="I975" i="9"/>
  <c r="I920" i="9"/>
  <c r="I967" i="9"/>
  <c r="I952" i="9"/>
  <c r="I964" i="9"/>
  <c r="I1003" i="9"/>
  <c r="I1034" i="9"/>
  <c r="I1049" i="9"/>
  <c r="I862" i="9"/>
  <c r="I1084" i="9"/>
  <c r="I1157" i="9"/>
  <c r="I1156" i="9"/>
  <c r="I7" i="9"/>
  <c r="I12" i="9"/>
  <c r="I108" i="9"/>
  <c r="I68" i="9"/>
  <c r="I405" i="9"/>
  <c r="I145" i="9"/>
  <c r="I151" i="9"/>
  <c r="I109" i="9"/>
  <c r="I244" i="9"/>
  <c r="I88" i="9"/>
  <c r="I220" i="9"/>
  <c r="I242" i="9"/>
  <c r="I210" i="9"/>
  <c r="I329" i="9"/>
  <c r="I379" i="9"/>
  <c r="I388" i="9"/>
  <c r="I464" i="9"/>
  <c r="I561" i="9"/>
  <c r="I602" i="9"/>
  <c r="I730" i="9"/>
  <c r="I848" i="9"/>
  <c r="I830" i="9"/>
  <c r="I823" i="9"/>
  <c r="I811" i="9"/>
  <c r="I836" i="9"/>
  <c r="I884" i="9"/>
  <c r="I890" i="9"/>
  <c r="I945" i="9"/>
  <c r="I981" i="9"/>
  <c r="I1000" i="9"/>
  <c r="I1050" i="9"/>
  <c r="I1075" i="9"/>
  <c r="I1094" i="9"/>
  <c r="I1134" i="9"/>
  <c r="I1132" i="9"/>
  <c r="I44" i="9"/>
  <c r="I255" i="9"/>
  <c r="I213" i="9"/>
  <c r="I308" i="9"/>
  <c r="I266" i="9"/>
  <c r="I106" i="9"/>
  <c r="I367" i="9"/>
  <c r="I96" i="9"/>
  <c r="I398" i="9"/>
  <c r="I85" i="9"/>
  <c r="I99" i="9"/>
  <c r="I230" i="9"/>
  <c r="I150" i="9"/>
  <c r="I131" i="9"/>
  <c r="I129" i="9"/>
  <c r="I43" i="9"/>
  <c r="I66" i="9"/>
  <c r="I104" i="9"/>
  <c r="I128" i="9"/>
  <c r="I161" i="9"/>
  <c r="I69" i="9"/>
  <c r="I136" i="9"/>
  <c r="I135" i="9"/>
  <c r="I206" i="9"/>
  <c r="I265" i="9"/>
  <c r="I290" i="9"/>
  <c r="I293" i="9"/>
  <c r="I401" i="9"/>
  <c r="I513" i="9"/>
  <c r="I516" i="9"/>
  <c r="I603" i="9"/>
  <c r="I776" i="9"/>
  <c r="I962" i="9"/>
  <c r="I789" i="9"/>
  <c r="I806" i="9"/>
  <c r="I852" i="9"/>
  <c r="I837" i="9"/>
  <c r="I910" i="9"/>
  <c r="I941" i="9"/>
  <c r="I982" i="9"/>
  <c r="I1007" i="9"/>
  <c r="I1068" i="9"/>
  <c r="I1096" i="9"/>
  <c r="I1123" i="9"/>
  <c r="I19" i="9"/>
  <c r="I6" i="9"/>
  <c r="I141" i="9"/>
  <c r="I163" i="9"/>
  <c r="I78" i="9"/>
  <c r="I13" i="9"/>
  <c r="I144" i="9"/>
  <c r="I400" i="9"/>
  <c r="I208" i="9"/>
  <c r="I488" i="9"/>
  <c r="I113" i="9"/>
  <c r="I54" i="9"/>
  <c r="I14" i="9"/>
  <c r="I80" i="9"/>
  <c r="I110" i="9"/>
  <c r="I77" i="9"/>
  <c r="I87" i="9"/>
  <c r="I130" i="9"/>
  <c r="I56" i="9"/>
  <c r="I273" i="9"/>
  <c r="I70" i="9"/>
  <c r="I52" i="9"/>
  <c r="I169" i="9"/>
  <c r="I187" i="9"/>
  <c r="I146" i="9"/>
  <c r="I193" i="9"/>
  <c r="I280" i="9"/>
  <c r="I272" i="9"/>
  <c r="I342" i="9"/>
  <c r="I333" i="9"/>
  <c r="I362" i="9"/>
  <c r="I387" i="9"/>
  <c r="I468" i="9"/>
  <c r="I609" i="9"/>
  <c r="I501" i="9"/>
  <c r="I532" i="9"/>
  <c r="I559" i="9"/>
  <c r="I707" i="9"/>
  <c r="I892" i="9"/>
  <c r="I746" i="9"/>
  <c r="I991" i="9"/>
  <c r="I807" i="9"/>
  <c r="I803" i="9"/>
  <c r="I918" i="9"/>
  <c r="I919" i="9"/>
  <c r="I917" i="9"/>
  <c r="I942" i="9"/>
  <c r="I944" i="9"/>
  <c r="I1014" i="9"/>
  <c r="I788" i="9"/>
  <c r="I1043" i="9"/>
  <c r="I1053" i="9"/>
  <c r="I1090" i="9"/>
  <c r="I1086" i="9"/>
  <c r="I9" i="9"/>
  <c r="I227" i="9"/>
  <c r="I195" i="9"/>
  <c r="I203" i="9"/>
  <c r="I107" i="9"/>
  <c r="I41" i="9"/>
  <c r="I390" i="9"/>
  <c r="I114" i="9"/>
  <c r="I27" i="9"/>
  <c r="I35" i="9"/>
  <c r="I73" i="9"/>
  <c r="I117" i="9"/>
  <c r="I63" i="9"/>
  <c r="I105" i="9"/>
  <c r="I140" i="9"/>
  <c r="I225" i="9"/>
  <c r="I142" i="9"/>
  <c r="I207" i="9"/>
  <c r="I346" i="9"/>
  <c r="I337" i="9"/>
  <c r="I402" i="9"/>
  <c r="I454" i="9"/>
  <c r="I605" i="9"/>
  <c r="I558" i="9"/>
  <c r="I721" i="9"/>
  <c r="I694" i="9"/>
  <c r="I695" i="9"/>
  <c r="I712" i="9"/>
  <c r="I705" i="9"/>
  <c r="I875" i="9"/>
  <c r="I927" i="9"/>
  <c r="I753" i="9"/>
  <c r="I851" i="9"/>
  <c r="I886" i="9"/>
  <c r="I834" i="9"/>
  <c r="I797" i="9"/>
  <c r="I899" i="9"/>
  <c r="I929" i="9"/>
  <c r="I968" i="9"/>
  <c r="I1006" i="9"/>
  <c r="I1063" i="9"/>
  <c r="I1091" i="9"/>
  <c r="I1106" i="9"/>
  <c r="I1108" i="9"/>
  <c r="I1126" i="9"/>
  <c r="I1147" i="9"/>
  <c r="I17" i="9"/>
  <c r="I8" i="9"/>
  <c r="I175" i="9"/>
  <c r="I284" i="9"/>
  <c r="I474" i="9"/>
  <c r="I92" i="9"/>
  <c r="I76" i="9"/>
  <c r="I46" i="9"/>
  <c r="I51" i="9"/>
  <c r="I119" i="9"/>
  <c r="I83" i="9"/>
  <c r="I48" i="9"/>
  <c r="I64" i="9"/>
  <c r="I75" i="9"/>
  <c r="I57" i="9"/>
  <c r="I79" i="9"/>
  <c r="I125" i="9"/>
  <c r="I172" i="9"/>
  <c r="I201" i="9"/>
  <c r="I212" i="9"/>
  <c r="I219" i="9"/>
  <c r="I316" i="9"/>
  <c r="I278" i="9"/>
  <c r="I391" i="9"/>
  <c r="I327" i="9"/>
  <c r="I502" i="9"/>
  <c r="I504" i="9"/>
  <c r="I612" i="9"/>
  <c r="I649" i="9"/>
  <c r="I657" i="9"/>
  <c r="I663" i="9"/>
  <c r="I828" i="9"/>
  <c r="I900" i="9"/>
  <c r="I871" i="9"/>
  <c r="I838" i="9"/>
  <c r="I845" i="9"/>
  <c r="I889" i="9"/>
  <c r="I903" i="9"/>
  <c r="I894" i="9"/>
  <c r="I928" i="9"/>
  <c r="I956" i="9"/>
  <c r="I817" i="9"/>
  <c r="I984" i="9"/>
  <c r="I978" i="9"/>
  <c r="I804" i="9"/>
  <c r="I1011" i="9"/>
  <c r="I1017" i="9"/>
  <c r="I1027" i="9"/>
  <c r="I1028" i="9"/>
  <c r="I1047" i="9"/>
  <c r="I1040" i="9"/>
  <c r="I1070" i="9"/>
  <c r="I1107" i="9"/>
  <c r="I1113" i="9"/>
  <c r="I1122" i="9"/>
  <c r="I1136" i="9"/>
  <c r="I15" i="9"/>
  <c r="I82" i="9"/>
  <c r="I263" i="9"/>
  <c r="I58" i="9"/>
  <c r="I429" i="9"/>
  <c r="I286" i="9"/>
  <c r="I361" i="9"/>
  <c r="I427" i="9"/>
  <c r="I93" i="9"/>
  <c r="I39" i="9"/>
  <c r="I97" i="9"/>
  <c r="I148" i="9"/>
  <c r="I196" i="9"/>
  <c r="I55" i="9"/>
  <c r="I217" i="9"/>
  <c r="I33" i="9"/>
  <c r="I216" i="9"/>
  <c r="I170" i="9"/>
  <c r="I111" i="9"/>
  <c r="I132" i="9"/>
  <c r="I182" i="9"/>
  <c r="I155" i="9"/>
  <c r="I197" i="9"/>
  <c r="I198" i="9"/>
  <c r="I279" i="9"/>
  <c r="I258" i="9"/>
  <c r="I260" i="9"/>
  <c r="I248" i="9"/>
  <c r="I300" i="9"/>
  <c r="I353" i="9"/>
  <c r="I382" i="9"/>
  <c r="I345" i="9"/>
  <c r="I423" i="9"/>
  <c r="I419" i="9"/>
  <c r="I462" i="9"/>
  <c r="I517" i="9"/>
  <c r="I633" i="9"/>
  <c r="I556" i="9"/>
  <c r="I569" i="9"/>
  <c r="I610" i="9"/>
  <c r="I632" i="9"/>
  <c r="I670" i="9"/>
  <c r="I701" i="9"/>
  <c r="I835" i="9"/>
  <c r="I786" i="9"/>
  <c r="I808" i="9"/>
  <c r="I869" i="9"/>
  <c r="I779" i="9"/>
  <c r="I933" i="9"/>
  <c r="I950" i="9"/>
  <c r="I973" i="9"/>
  <c r="I998" i="9"/>
  <c r="I970" i="9"/>
  <c r="I988" i="9"/>
  <c r="I794" i="9"/>
  <c r="I844" i="9"/>
  <c r="I996" i="9"/>
  <c r="I1030" i="9"/>
  <c r="I1031" i="9"/>
  <c r="I1033" i="9"/>
  <c r="I1073" i="9"/>
  <c r="I1152" i="9"/>
  <c r="I152" i="9"/>
  <c r="I47" i="9"/>
  <c r="I188" i="9"/>
  <c r="I171" i="9"/>
  <c r="I139" i="9"/>
  <c r="I291" i="9"/>
  <c r="I236" i="9"/>
  <c r="I433" i="9"/>
  <c r="I282" i="9"/>
  <c r="I100" i="9"/>
  <c r="I134" i="9"/>
  <c r="I95" i="9"/>
  <c r="I94" i="9"/>
  <c r="I67" i="9"/>
  <c r="I214" i="9"/>
  <c r="I123" i="9"/>
  <c r="I162" i="9"/>
  <c r="I305" i="9"/>
  <c r="I292" i="9"/>
  <c r="I347" i="9"/>
  <c r="I441" i="9"/>
  <c r="I436" i="9"/>
  <c r="I626" i="9"/>
  <c r="I627" i="9"/>
  <c r="I700" i="9"/>
  <c r="I763" i="9"/>
  <c r="I716" i="9"/>
  <c r="I741" i="9"/>
  <c r="I781" i="9"/>
  <c r="I856" i="9"/>
  <c r="I793" i="9"/>
  <c r="I783" i="9"/>
  <c r="I955" i="9"/>
  <c r="I1001" i="9"/>
  <c r="I829" i="9"/>
  <c r="I1002" i="9"/>
  <c r="I994" i="9"/>
  <c r="I1016" i="9"/>
  <c r="I1005" i="9"/>
  <c r="I1097" i="9"/>
  <c r="I1120" i="9"/>
  <c r="I2" i="9"/>
  <c r="I5" i="9"/>
  <c r="I3" i="9"/>
  <c r="I28" i="9"/>
  <c r="I160" i="9"/>
  <c r="I122" i="9"/>
  <c r="I344" i="9"/>
  <c r="I137" i="9"/>
  <c r="I21" i="9"/>
  <c r="I121" i="9"/>
  <c r="I98" i="9"/>
  <c r="I149" i="9"/>
  <c r="I116" i="9"/>
  <c r="I25" i="9"/>
  <c r="I250" i="9"/>
  <c r="I233" i="9"/>
  <c r="I156" i="9"/>
  <c r="I274" i="9"/>
  <c r="I259" i="9"/>
  <c r="I323" i="9"/>
  <c r="I393" i="9"/>
  <c r="I414" i="9"/>
  <c r="I381" i="9"/>
  <c r="I600" i="9"/>
  <c r="I736" i="9"/>
  <c r="I864" i="9"/>
  <c r="I772" i="9"/>
  <c r="I795" i="9"/>
  <c r="I791" i="9"/>
  <c r="I879" i="9"/>
  <c r="I948" i="9"/>
  <c r="I953" i="9"/>
  <c r="I966" i="9"/>
  <c r="I1101" i="9"/>
  <c r="I1128" i="9"/>
  <c r="I283" i="9"/>
  <c r="I192" i="9"/>
  <c r="I194" i="9"/>
  <c r="I133" i="9"/>
  <c r="I243" i="9"/>
  <c r="I20" i="9"/>
  <c r="I191" i="9"/>
  <c r="I256" i="9"/>
  <c r="I469" i="9"/>
  <c r="I614" i="9"/>
  <c r="I647" i="9"/>
  <c r="I702" i="9"/>
  <c r="I778" i="9"/>
  <c r="I874" i="9"/>
  <c r="I943" i="9"/>
  <c r="I935" i="9"/>
  <c r="I1035" i="9"/>
  <c r="I1085" i="9"/>
  <c r="I101" i="9"/>
  <c r="I209" i="9"/>
  <c r="I81" i="9"/>
  <c r="I102" i="9"/>
  <c r="I26" i="9"/>
  <c r="I339" i="9"/>
  <c r="I34" i="9"/>
  <c r="I29" i="9"/>
  <c r="I185" i="9"/>
  <c r="I304" i="9"/>
  <c r="I336" i="9"/>
  <c r="I348" i="9"/>
  <c r="I313" i="9"/>
  <c r="I490" i="9"/>
  <c r="I548" i="9"/>
  <c r="I857" i="9"/>
  <c r="I1092" i="9"/>
  <c r="I86" i="9"/>
  <c r="I179" i="9"/>
  <c r="I246" i="9"/>
  <c r="I112" i="9"/>
  <c r="I53" i="9"/>
  <c r="I31" i="9"/>
  <c r="I588" i="9"/>
  <c r="I762" i="9"/>
  <c r="I809" i="9"/>
  <c r="I1052" i="9"/>
  <c r="I1069" i="9"/>
  <c r="I1121" i="9"/>
  <c r="I120" i="9"/>
  <c r="I264" i="9"/>
  <c r="I326" i="9"/>
  <c r="I11" i="9"/>
  <c r="I22" i="9"/>
  <c r="I126" i="9"/>
  <c r="I215" i="9"/>
  <c r="I30" i="9"/>
  <c r="I61" i="9"/>
  <c r="I463" i="9"/>
  <c r="I472" i="9"/>
  <c r="I480" i="9"/>
  <c r="I530" i="9"/>
  <c r="I596" i="9"/>
  <c r="I744" i="9"/>
  <c r="I754" i="9"/>
  <c r="I831" i="9"/>
  <c r="I810" i="9"/>
  <c r="I969" i="9"/>
  <c r="I1041" i="9"/>
  <c r="I1103" i="9"/>
  <c r="I118" i="9"/>
  <c r="I299" i="9"/>
  <c r="I281" i="9"/>
  <c r="I4" i="9"/>
  <c r="I72" i="9"/>
  <c r="I177" i="9"/>
  <c r="I65" i="9"/>
  <c r="I38" i="9"/>
  <c r="I158" i="9"/>
  <c r="I18" i="9"/>
  <c r="I62" i="9"/>
  <c r="I127" i="9"/>
  <c r="I143" i="9"/>
  <c r="I295" i="9"/>
  <c r="I331" i="9"/>
  <c r="I319" i="9"/>
  <c r="I408" i="9"/>
  <c r="I505" i="9"/>
  <c r="I573" i="9"/>
  <c r="I714" i="9"/>
  <c r="I727" i="9"/>
  <c r="I868" i="9"/>
  <c r="I764" i="9"/>
  <c r="I934" i="9"/>
  <c r="I925" i="9"/>
  <c r="I989" i="9"/>
  <c r="I769" i="9"/>
  <c r="I40" i="9"/>
  <c r="I90" i="9"/>
  <c r="I32" i="9"/>
  <c r="I74" i="9"/>
  <c r="I181" i="9"/>
  <c r="I270" i="9"/>
  <c r="I318" i="9"/>
  <c r="I404" i="9"/>
  <c r="I431" i="9"/>
  <c r="I484" i="9"/>
  <c r="I577" i="9"/>
  <c r="I572" i="9"/>
  <c r="I624" i="9"/>
  <c r="I644" i="9"/>
  <c r="I638" i="9"/>
  <c r="I691" i="9"/>
  <c r="I678" i="9"/>
  <c r="I669" i="9"/>
  <c r="I780" i="9"/>
  <c r="I777" i="9"/>
  <c r="I726" i="9"/>
  <c r="I787" i="9"/>
  <c r="I739" i="9"/>
  <c r="I816" i="9"/>
  <c r="I859" i="9"/>
  <c r="I1022" i="9"/>
  <c r="I1037" i="9"/>
  <c r="I902" i="9"/>
  <c r="O448" i="9"/>
  <c r="P448" i="9" s="1"/>
  <c r="O483" i="9"/>
  <c r="P483" i="9" s="1"/>
  <c r="O44" i="9"/>
  <c r="P44" i="9" s="1"/>
  <c r="O285" i="9"/>
  <c r="P285" i="9" s="1"/>
  <c r="O2" i="9"/>
  <c r="P2" i="9" s="1"/>
  <c r="O60" i="9"/>
  <c r="P60" i="9" s="1"/>
  <c r="O7" i="9"/>
  <c r="P7" i="9" s="1"/>
  <c r="O9" i="9"/>
  <c r="P9" i="9" s="1"/>
  <c r="O444" i="9"/>
  <c r="P444" i="9" s="1"/>
  <c r="O241" i="9"/>
  <c r="P241" i="9" s="1"/>
  <c r="O417" i="9"/>
  <c r="P417" i="9" s="1"/>
  <c r="O231" i="9"/>
  <c r="P231" i="9" s="1"/>
  <c r="O204" i="9"/>
  <c r="P204" i="9" s="1"/>
  <c r="O10" i="9"/>
  <c r="P10" i="9" s="1"/>
  <c r="O19" i="9"/>
  <c r="P19" i="9" s="1"/>
  <c r="O118" i="9"/>
  <c r="P118" i="9" s="1"/>
  <c r="O376" i="9"/>
  <c r="P376" i="9" s="1"/>
  <c r="O492" i="9"/>
  <c r="P492" i="9" s="1"/>
  <c r="O8" i="9"/>
  <c r="P8" i="9" s="1"/>
  <c r="O152" i="9"/>
  <c r="P152" i="9" s="1"/>
  <c r="O84" i="9"/>
  <c r="P84" i="9" s="1"/>
  <c r="O6" i="9"/>
  <c r="P6" i="9" s="1"/>
  <c r="O167" i="9"/>
  <c r="P167" i="9" s="1"/>
  <c r="O227" i="9"/>
  <c r="P227" i="9" s="1"/>
  <c r="O466" i="9"/>
  <c r="P466" i="9" s="1"/>
  <c r="O173" i="9"/>
  <c r="P173" i="9" s="1"/>
  <c r="O12" i="9"/>
  <c r="P12" i="9" s="1"/>
  <c r="O176" i="9"/>
  <c r="P176" i="9" s="1"/>
  <c r="O255" i="9"/>
  <c r="P255" i="9" s="1"/>
  <c r="O108" i="9"/>
  <c r="P108" i="9" s="1"/>
  <c r="O15" i="9"/>
  <c r="P15" i="9" s="1"/>
  <c r="O394" i="9"/>
  <c r="P394" i="9" s="1"/>
  <c r="O200" i="9"/>
  <c r="P200" i="9" s="1"/>
  <c r="O5" i="9"/>
  <c r="P5" i="9" s="1"/>
  <c r="O141" i="9"/>
  <c r="P141" i="9" s="1"/>
  <c r="O234" i="9"/>
  <c r="P234" i="9" s="1"/>
  <c r="O101" i="9"/>
  <c r="P101" i="9" s="1"/>
  <c r="O325" i="9"/>
  <c r="P325" i="9" s="1"/>
  <c r="O297" i="9"/>
  <c r="P297" i="9" s="1"/>
  <c r="O253" i="9"/>
  <c r="P253" i="9" s="1"/>
  <c r="O37" i="9"/>
  <c r="P37" i="9" s="1"/>
  <c r="O314" i="9"/>
  <c r="P314" i="9" s="1"/>
  <c r="O3" i="9"/>
  <c r="P3" i="9" s="1"/>
  <c r="O71" i="9"/>
  <c r="P71" i="9" s="1"/>
  <c r="O374" i="9"/>
  <c r="P374" i="9" s="1"/>
  <c r="O163" i="9"/>
  <c r="P163" i="9" s="1"/>
  <c r="O213" i="9"/>
  <c r="P213" i="9" s="1"/>
  <c r="O199" i="9"/>
  <c r="P199" i="9" s="1"/>
  <c r="O175" i="9"/>
  <c r="P175" i="9" s="1"/>
  <c r="O288" i="9"/>
  <c r="P288" i="9" s="1"/>
  <c r="O384" i="9"/>
  <c r="P384" i="9" s="1"/>
  <c r="O78" i="9"/>
  <c r="P78" i="9" s="1"/>
  <c r="O477" i="9"/>
  <c r="P477" i="9" s="1"/>
  <c r="O178" i="9"/>
  <c r="P178" i="9" s="1"/>
  <c r="O120" i="9"/>
  <c r="P120" i="9" s="1"/>
  <c r="O82" i="9"/>
  <c r="P82" i="9" s="1"/>
  <c r="O311" i="9"/>
  <c r="P311" i="9" s="1"/>
  <c r="O267" i="9"/>
  <c r="P267" i="9" s="1"/>
  <c r="O263" i="9"/>
  <c r="P263" i="9" s="1"/>
  <c r="O157" i="9"/>
  <c r="P157" i="9" s="1"/>
  <c r="O115" i="9"/>
  <c r="P115" i="9" s="1"/>
  <c r="O264" i="9"/>
  <c r="P264" i="9" s="1"/>
  <c r="O249" i="9"/>
  <c r="P249" i="9" s="1"/>
  <c r="O195" i="9"/>
  <c r="P195" i="9" s="1"/>
  <c r="O449" i="9"/>
  <c r="P449" i="9" s="1"/>
  <c r="O183" i="9"/>
  <c r="P183" i="9" s="1"/>
  <c r="O13" i="9"/>
  <c r="P13" i="9" s="1"/>
  <c r="O203" i="9"/>
  <c r="P203" i="9" s="1"/>
  <c r="O165" i="9"/>
  <c r="P165" i="9" s="1"/>
  <c r="O147" i="9"/>
  <c r="P147" i="9" s="1"/>
  <c r="O205" i="9"/>
  <c r="P205" i="9" s="1"/>
  <c r="O16" i="9"/>
  <c r="P16" i="9" s="1"/>
  <c r="O68" i="9"/>
  <c r="P68" i="9" s="1"/>
  <c r="O47" i="9"/>
  <c r="P47" i="9" s="1"/>
  <c r="O159" i="9"/>
  <c r="P159" i="9" s="1"/>
  <c r="O275" i="9"/>
  <c r="P275" i="9" s="1"/>
  <c r="O209" i="9"/>
  <c r="P209" i="9" s="1"/>
  <c r="O190" i="9"/>
  <c r="P190" i="9" s="1"/>
  <c r="O144" i="9"/>
  <c r="P144" i="9" s="1"/>
  <c r="O299" i="9"/>
  <c r="P299" i="9" s="1"/>
  <c r="O218" i="9"/>
  <c r="P218" i="9" s="1"/>
  <c r="O188" i="9"/>
  <c r="P188" i="9" s="1"/>
  <c r="O189" i="9"/>
  <c r="P189" i="9" s="1"/>
  <c r="O153" i="9"/>
  <c r="P153" i="9" s="1"/>
  <c r="O180" i="9"/>
  <c r="P180" i="9" s="1"/>
  <c r="O237" i="9"/>
  <c r="P237" i="9" s="1"/>
  <c r="O238" i="9"/>
  <c r="P238" i="9" s="1"/>
  <c r="O23" i="9"/>
  <c r="P23" i="9" s="1"/>
  <c r="O306" i="9"/>
  <c r="P306" i="9" s="1"/>
  <c r="O202" i="9"/>
  <c r="P202" i="9" s="1"/>
  <c r="O58" i="9"/>
  <c r="P58" i="9" s="1"/>
  <c r="O86" i="9"/>
  <c r="P86" i="9" s="1"/>
  <c r="O372" i="9"/>
  <c r="P372" i="9" s="1"/>
  <c r="O298" i="9"/>
  <c r="P298" i="9" s="1"/>
  <c r="O308" i="9"/>
  <c r="P308" i="9" s="1"/>
  <c r="O81" i="9"/>
  <c r="P81" i="9" s="1"/>
  <c r="O186" i="9"/>
  <c r="P186" i="9" s="1"/>
  <c r="O332" i="9"/>
  <c r="P332" i="9" s="1"/>
  <c r="O229" i="9"/>
  <c r="P229" i="9" s="1"/>
  <c r="O224" i="9"/>
  <c r="P224" i="9" s="1"/>
  <c r="O326" i="9"/>
  <c r="P326" i="9" s="1"/>
  <c r="O429" i="9"/>
  <c r="P429" i="9" s="1"/>
  <c r="O283" i="9"/>
  <c r="P283" i="9" s="1"/>
  <c r="O266" i="9"/>
  <c r="P266" i="9" s="1"/>
  <c r="O257" i="9"/>
  <c r="P257" i="9" s="1"/>
  <c r="O154" i="9"/>
  <c r="P154" i="9" s="1"/>
  <c r="O192" i="9"/>
  <c r="P192" i="9" s="1"/>
  <c r="O359" i="9"/>
  <c r="P359" i="9" s="1"/>
  <c r="O106" i="9"/>
  <c r="P106" i="9" s="1"/>
  <c r="O343" i="9"/>
  <c r="P343" i="9" s="1"/>
  <c r="O281" i="9"/>
  <c r="P281" i="9" s="1"/>
  <c r="O328" i="9"/>
  <c r="P328" i="9" s="1"/>
  <c r="O370" i="9"/>
  <c r="P370" i="9" s="1"/>
  <c r="O11" i="9"/>
  <c r="P11" i="9" s="1"/>
  <c r="O245" i="9"/>
  <c r="P245" i="9" s="1"/>
  <c r="O184" i="9"/>
  <c r="P184" i="9" s="1"/>
  <c r="O335" i="9"/>
  <c r="P335" i="9" s="1"/>
  <c r="O36" i="9"/>
  <c r="P36" i="9" s="1"/>
  <c r="O261" i="9"/>
  <c r="P261" i="9" s="1"/>
  <c r="O4" i="9"/>
  <c r="P4" i="9" s="1"/>
  <c r="O171" i="9"/>
  <c r="P171" i="9" s="1"/>
  <c r="O28" i="9"/>
  <c r="P28" i="9" s="1"/>
  <c r="O367" i="9"/>
  <c r="P367" i="9" s="1"/>
  <c r="O40" i="9"/>
  <c r="P40" i="9" s="1"/>
  <c r="O400" i="9"/>
  <c r="P400" i="9" s="1"/>
  <c r="O515" i="9"/>
  <c r="P515" i="9" s="1"/>
  <c r="O405" i="9"/>
  <c r="P405" i="9" s="1"/>
  <c r="O322" i="9"/>
  <c r="P322" i="9" s="1"/>
  <c r="O395" i="9"/>
  <c r="P395" i="9" s="1"/>
  <c r="O301" i="9"/>
  <c r="P301" i="9" s="1"/>
  <c r="O268" i="9"/>
  <c r="P268" i="9" s="1"/>
  <c r="O315" i="9"/>
  <c r="P315" i="9" s="1"/>
  <c r="O317" i="9"/>
  <c r="P317" i="9" s="1"/>
  <c r="O366" i="9"/>
  <c r="P366" i="9" s="1"/>
  <c r="O90" i="9"/>
  <c r="P90" i="9" s="1"/>
  <c r="O240" i="9"/>
  <c r="P240" i="9" s="1"/>
  <c r="O303" i="9"/>
  <c r="P303" i="9" s="1"/>
  <c r="O160" i="9"/>
  <c r="P160" i="9" s="1"/>
  <c r="O96" i="9"/>
  <c r="P96" i="9" s="1"/>
  <c r="O312" i="9"/>
  <c r="P312" i="9" s="1"/>
  <c r="O284" i="9"/>
  <c r="P284" i="9" s="1"/>
  <c r="O365" i="9"/>
  <c r="P365" i="9" s="1"/>
  <c r="O208" i="9"/>
  <c r="P208" i="9" s="1"/>
  <c r="O252" i="9"/>
  <c r="P252" i="9" s="1"/>
  <c r="O286" i="9"/>
  <c r="P286" i="9" s="1"/>
  <c r="O371" i="9"/>
  <c r="P371" i="9" s="1"/>
  <c r="O269" i="9"/>
  <c r="P269" i="9" s="1"/>
  <c r="O358" i="9"/>
  <c r="P358" i="9" s="1"/>
  <c r="O235" i="9"/>
  <c r="P235" i="9" s="1"/>
  <c r="O166" i="9"/>
  <c r="P166" i="9" s="1"/>
  <c r="O168" i="9"/>
  <c r="P168" i="9" s="1"/>
  <c r="O338" i="9"/>
  <c r="P338" i="9" s="1"/>
  <c r="O437" i="9"/>
  <c r="P437" i="9" s="1"/>
  <c r="O488" i="9"/>
  <c r="P488" i="9" s="1"/>
  <c r="O102" i="9"/>
  <c r="P102" i="9" s="1"/>
  <c r="O474" i="9"/>
  <c r="P474" i="9" s="1"/>
  <c r="O194" i="9"/>
  <c r="P194" i="9" s="1"/>
  <c r="O361" i="9"/>
  <c r="P361" i="9" s="1"/>
  <c r="O427" i="9"/>
  <c r="P427" i="9" s="1"/>
  <c r="O309" i="9"/>
  <c r="P309" i="9" s="1"/>
  <c r="O378" i="9"/>
  <c r="P378" i="9" s="1"/>
  <c r="O296" i="9"/>
  <c r="P296" i="9" s="1"/>
  <c r="O211" i="9"/>
  <c r="P211" i="9" s="1"/>
  <c r="O92" i="9"/>
  <c r="P92" i="9" s="1"/>
  <c r="O113" i="9"/>
  <c r="P113" i="9" s="1"/>
  <c r="O377" i="9"/>
  <c r="P377" i="9" s="1"/>
  <c r="O122" i="9"/>
  <c r="P122" i="9" s="1"/>
  <c r="O271" i="9"/>
  <c r="P271" i="9" s="1"/>
  <c r="O139" i="9"/>
  <c r="P139" i="9" s="1"/>
  <c r="O373" i="9"/>
  <c r="P373" i="9" s="1"/>
  <c r="O247" i="9"/>
  <c r="P247" i="9" s="1"/>
  <c r="O54" i="9"/>
  <c r="P54" i="9" s="1"/>
  <c r="O291" i="9"/>
  <c r="P291" i="9" s="1"/>
  <c r="O107" i="9"/>
  <c r="P107" i="9" s="1"/>
  <c r="O22" i="9"/>
  <c r="P22" i="9" s="1"/>
  <c r="O349" i="9"/>
  <c r="P349" i="9" s="1"/>
  <c r="O302" i="9"/>
  <c r="P302" i="9" s="1"/>
  <c r="O321" i="9"/>
  <c r="P321" i="9" s="1"/>
  <c r="O287" i="9"/>
  <c r="P287" i="9" s="1"/>
  <c r="O14" i="9"/>
  <c r="P14" i="9" s="1"/>
  <c r="O80" i="9"/>
  <c r="P80" i="9" s="1"/>
  <c r="O41" i="9"/>
  <c r="P41" i="9" s="1"/>
  <c r="O398" i="9"/>
  <c r="P398" i="9" s="1"/>
  <c r="O239" i="9"/>
  <c r="P239" i="9" s="1"/>
  <c r="O368" i="9"/>
  <c r="P368" i="9" s="1"/>
  <c r="O221" i="9"/>
  <c r="P221" i="9" s="1"/>
  <c r="O236" i="9"/>
  <c r="P236" i="9" s="1"/>
  <c r="O133" i="9"/>
  <c r="P133" i="9" s="1"/>
  <c r="O364" i="9"/>
  <c r="P364" i="9" s="1"/>
  <c r="O453" i="9"/>
  <c r="P453" i="9" s="1"/>
  <c r="O509" i="9"/>
  <c r="P509" i="9" s="1"/>
  <c r="O243" i="9"/>
  <c r="P243" i="9" s="1"/>
  <c r="O254" i="9"/>
  <c r="P254" i="9" s="1"/>
  <c r="O433" i="9"/>
  <c r="P433" i="9" s="1"/>
  <c r="O282" i="9"/>
  <c r="P282" i="9" s="1"/>
  <c r="O26" i="9"/>
  <c r="P26" i="9" s="1"/>
  <c r="O357" i="9"/>
  <c r="P357" i="9" s="1"/>
  <c r="O24" i="9"/>
  <c r="P24" i="9" s="1"/>
  <c r="O403" i="9"/>
  <c r="P403" i="9" s="1"/>
  <c r="O110" i="9"/>
  <c r="P110" i="9" s="1"/>
  <c r="O49" i="9"/>
  <c r="P49" i="9" s="1"/>
  <c r="O344" i="9"/>
  <c r="P344" i="9" s="1"/>
  <c r="O390" i="9"/>
  <c r="P390" i="9" s="1"/>
  <c r="O179" i="9"/>
  <c r="P179" i="9" s="1"/>
  <c r="O339" i="9"/>
  <c r="P339" i="9" s="1"/>
  <c r="O412" i="9"/>
  <c r="P412" i="9" s="1"/>
  <c r="O385" i="9"/>
  <c r="P385" i="9" s="1"/>
  <c r="O538" i="9"/>
  <c r="P538" i="9" s="1"/>
  <c r="O409" i="9"/>
  <c r="P409" i="9" s="1"/>
  <c r="O85" i="9"/>
  <c r="P85" i="9" s="1"/>
  <c r="O137" i="9"/>
  <c r="P137" i="9" s="1"/>
  <c r="O77" i="9"/>
  <c r="P77" i="9" s="1"/>
  <c r="O76" i="9"/>
  <c r="P76" i="9" s="1"/>
  <c r="O276" i="9"/>
  <c r="P276" i="9" s="1"/>
  <c r="O93" i="9"/>
  <c r="P93" i="9" s="1"/>
  <c r="O356" i="9"/>
  <c r="P356" i="9" s="1"/>
  <c r="O126" i="9"/>
  <c r="P126" i="9" s="1"/>
  <c r="O39" i="9"/>
  <c r="P39" i="9" s="1"/>
  <c r="O533" i="9"/>
  <c r="P533" i="9" s="1"/>
  <c r="O226" i="9"/>
  <c r="P226" i="9" s="1"/>
  <c r="O114" i="9"/>
  <c r="P114" i="9" s="1"/>
  <c r="O27" i="9"/>
  <c r="P27" i="9" s="1"/>
  <c r="O145" i="9"/>
  <c r="P145" i="9" s="1"/>
  <c r="O72" i="9"/>
  <c r="P72" i="9" s="1"/>
  <c r="O45" i="9"/>
  <c r="P45" i="9" s="1"/>
  <c r="O151" i="9"/>
  <c r="P151" i="9" s="1"/>
  <c r="O334" i="9"/>
  <c r="P334" i="9" s="1"/>
  <c r="O87" i="9"/>
  <c r="P87" i="9" s="1"/>
  <c r="O177" i="9"/>
  <c r="P177" i="9" s="1"/>
  <c r="O310" i="9"/>
  <c r="P310" i="9" s="1"/>
  <c r="O232" i="9"/>
  <c r="P232" i="9" s="1"/>
  <c r="O415" i="9"/>
  <c r="P415" i="9" s="1"/>
  <c r="O277" i="9"/>
  <c r="P277" i="9" s="1"/>
  <c r="O397" i="9"/>
  <c r="P397" i="9" s="1"/>
  <c r="O246" i="9"/>
  <c r="P246" i="9" s="1"/>
  <c r="O46" i="9"/>
  <c r="P46" i="9" s="1"/>
  <c r="O164" i="9"/>
  <c r="P164" i="9" s="1"/>
  <c r="O422" i="9"/>
  <c r="P422" i="9" s="1"/>
  <c r="O51" i="9"/>
  <c r="P51" i="9" s="1"/>
  <c r="O396" i="9"/>
  <c r="P396" i="9" s="1"/>
  <c r="O97" i="9"/>
  <c r="P97" i="9" s="1"/>
  <c r="O21" i="9"/>
  <c r="P21" i="9" s="1"/>
  <c r="O65" i="9"/>
  <c r="P65" i="9" s="1"/>
  <c r="O340" i="9"/>
  <c r="P340" i="9" s="1"/>
  <c r="O307" i="9"/>
  <c r="P307" i="9" s="1"/>
  <c r="O148" i="9"/>
  <c r="P148" i="9" s="1"/>
  <c r="O42" i="9"/>
  <c r="P42" i="9" s="1"/>
  <c r="O138" i="9"/>
  <c r="P138" i="9" s="1"/>
  <c r="O251" i="9"/>
  <c r="P251" i="9" s="1"/>
  <c r="O119" i="9"/>
  <c r="P119" i="9" s="1"/>
  <c r="O294" i="9"/>
  <c r="P294" i="9" s="1"/>
  <c r="O320" i="9"/>
  <c r="P320" i="9" s="1"/>
  <c r="O491" i="9"/>
  <c r="P491" i="9" s="1"/>
  <c r="O355" i="9"/>
  <c r="P355" i="9" s="1"/>
  <c r="O83" i="9"/>
  <c r="P83" i="9" s="1"/>
  <c r="O452" i="9"/>
  <c r="P452" i="9" s="1"/>
  <c r="O109" i="9"/>
  <c r="P109" i="9" s="1"/>
  <c r="O489" i="9"/>
  <c r="P489" i="9" s="1"/>
  <c r="O121" i="9"/>
  <c r="P121" i="9" s="1"/>
  <c r="O262" i="9"/>
  <c r="P262" i="9" s="1"/>
  <c r="O215" i="9"/>
  <c r="P215" i="9" s="1"/>
  <c r="O89" i="9"/>
  <c r="P89" i="9" s="1"/>
  <c r="O380" i="9"/>
  <c r="P380" i="9" s="1"/>
  <c r="O363" i="9"/>
  <c r="P363" i="9" s="1"/>
  <c r="O99" i="9"/>
  <c r="P99" i="9" s="1"/>
  <c r="O547" i="9"/>
  <c r="P547" i="9" s="1"/>
  <c r="O352" i="9"/>
  <c r="P352" i="9" s="1"/>
  <c r="O228" i="9"/>
  <c r="P228" i="9" s="1"/>
  <c r="O416" i="9"/>
  <c r="P416" i="9" s="1"/>
  <c r="O230" i="9"/>
  <c r="P230" i="9" s="1"/>
  <c r="O499" i="9"/>
  <c r="P499" i="9" s="1"/>
  <c r="O465" i="9"/>
  <c r="P465" i="9" s="1"/>
  <c r="O91" i="9"/>
  <c r="P91" i="9" s="1"/>
  <c r="O369" i="9"/>
  <c r="P369" i="9" s="1"/>
  <c r="O222" i="9"/>
  <c r="P222" i="9" s="1"/>
  <c r="O150" i="9"/>
  <c r="P150" i="9" s="1"/>
  <c r="O351" i="9"/>
  <c r="P351" i="9" s="1"/>
  <c r="O196" i="9"/>
  <c r="P196" i="9" s="1"/>
  <c r="O289" i="9"/>
  <c r="P289" i="9" s="1"/>
  <c r="O34" i="9"/>
  <c r="P34" i="9" s="1"/>
  <c r="O438" i="9"/>
  <c r="P438" i="9" s="1"/>
  <c r="O30" i="9"/>
  <c r="P30" i="9" s="1"/>
  <c r="O420" i="9"/>
  <c r="P420" i="9" s="1"/>
  <c r="O442" i="9"/>
  <c r="P442" i="9" s="1"/>
  <c r="O354" i="9"/>
  <c r="P354" i="9" s="1"/>
  <c r="O223" i="9"/>
  <c r="P223" i="9" s="1"/>
  <c r="O35" i="9"/>
  <c r="P35" i="9" s="1"/>
  <c r="O124" i="9"/>
  <c r="P124" i="9" s="1"/>
  <c r="O350" i="9"/>
  <c r="P350" i="9" s="1"/>
  <c r="O460" i="9"/>
  <c r="P460" i="9" s="1"/>
  <c r="O29" i="9"/>
  <c r="P29" i="9" s="1"/>
  <c r="O131" i="9"/>
  <c r="P131" i="9" s="1"/>
  <c r="O55" i="9"/>
  <c r="P55" i="9" s="1"/>
  <c r="O410" i="9"/>
  <c r="P410" i="9" s="1"/>
  <c r="O244" i="9"/>
  <c r="P244" i="9" s="1"/>
  <c r="O130" i="9"/>
  <c r="P130" i="9" s="1"/>
  <c r="O100" i="9"/>
  <c r="P100" i="9" s="1"/>
  <c r="O38" i="9"/>
  <c r="P38" i="9" s="1"/>
  <c r="O386" i="9"/>
  <c r="P386" i="9" s="1"/>
  <c r="O476" i="9"/>
  <c r="P476" i="9" s="1"/>
  <c r="O341" i="9"/>
  <c r="P341" i="9" s="1"/>
  <c r="O134" i="9"/>
  <c r="P134" i="9" s="1"/>
  <c r="O56" i="9"/>
  <c r="P56" i="9" s="1"/>
  <c r="O73" i="9"/>
  <c r="P73" i="9" s="1"/>
  <c r="O273" i="9"/>
  <c r="P273" i="9" s="1"/>
  <c r="O536" i="9"/>
  <c r="P536" i="9" s="1"/>
  <c r="O117" i="9"/>
  <c r="P117" i="9" s="1"/>
  <c r="O478" i="9"/>
  <c r="P478" i="9" s="1"/>
  <c r="O485" i="9"/>
  <c r="P485" i="9" s="1"/>
  <c r="O471" i="9"/>
  <c r="P471" i="9" s="1"/>
  <c r="O174" i="9"/>
  <c r="P174" i="9" s="1"/>
  <c r="O98" i="9"/>
  <c r="P98" i="9" s="1"/>
  <c r="O435" i="9"/>
  <c r="P435" i="9" s="1"/>
  <c r="O440" i="9"/>
  <c r="P440" i="9" s="1"/>
  <c r="O149" i="9"/>
  <c r="P149" i="9" s="1"/>
  <c r="O375" i="9"/>
  <c r="P375" i="9" s="1"/>
  <c r="O103" i="9"/>
  <c r="P103" i="9" s="1"/>
  <c r="O411" i="9"/>
  <c r="P411" i="9" s="1"/>
  <c r="O524" i="9"/>
  <c r="P524" i="9" s="1"/>
  <c r="O217" i="9"/>
  <c r="P217" i="9" s="1"/>
  <c r="O129" i="9"/>
  <c r="P129" i="9" s="1"/>
  <c r="O33" i="9"/>
  <c r="P33" i="9" s="1"/>
  <c r="O63" i="9"/>
  <c r="P63" i="9" s="1"/>
  <c r="O479" i="9"/>
  <c r="P479" i="9" s="1"/>
  <c r="O461" i="9"/>
  <c r="P461" i="9" s="1"/>
  <c r="O32" i="9"/>
  <c r="P32" i="9" s="1"/>
  <c r="O50" i="9"/>
  <c r="P50" i="9" s="1"/>
  <c r="O216" i="9"/>
  <c r="P216" i="9" s="1"/>
  <c r="O43" i="9"/>
  <c r="P43" i="9" s="1"/>
  <c r="O59" i="9"/>
  <c r="P59" i="9" s="1"/>
  <c r="O407" i="9"/>
  <c r="P407" i="9" s="1"/>
  <c r="O112" i="9"/>
  <c r="P112" i="9" s="1"/>
  <c r="O48" i="9"/>
  <c r="P48" i="9" s="1"/>
  <c r="O70" i="9"/>
  <c r="P70" i="9" s="1"/>
  <c r="O539" i="9"/>
  <c r="P539" i="9" s="1"/>
  <c r="O66" i="9"/>
  <c r="P66" i="9" s="1"/>
  <c r="O116" i="9"/>
  <c r="P116" i="9" s="1"/>
  <c r="O526" i="9"/>
  <c r="P526" i="9" s="1"/>
  <c r="O64" i="9"/>
  <c r="P64" i="9" s="1"/>
  <c r="O53" i="9"/>
  <c r="P53" i="9" s="1"/>
  <c r="O458" i="9"/>
  <c r="P458" i="9" s="1"/>
  <c r="O424" i="9"/>
  <c r="P424" i="9" s="1"/>
  <c r="O425" i="9"/>
  <c r="P425" i="9" s="1"/>
  <c r="O430" i="9"/>
  <c r="P430" i="9" s="1"/>
  <c r="O434" i="9"/>
  <c r="P434" i="9" s="1"/>
  <c r="O383" i="9"/>
  <c r="P383" i="9" s="1"/>
  <c r="O104" i="9"/>
  <c r="P104" i="9" s="1"/>
  <c r="O52" i="9"/>
  <c r="P52" i="9" s="1"/>
  <c r="O75" i="9"/>
  <c r="P75" i="9" s="1"/>
  <c r="O549" i="9"/>
  <c r="P549" i="9" s="1"/>
  <c r="O418" i="9"/>
  <c r="P418" i="9" s="1"/>
  <c r="O455" i="9"/>
  <c r="P455" i="9" s="1"/>
  <c r="O432" i="9"/>
  <c r="P432" i="9" s="1"/>
  <c r="O450" i="9"/>
  <c r="P450" i="9" s="1"/>
  <c r="O128" i="9"/>
  <c r="P128" i="9" s="1"/>
  <c r="O95" i="9"/>
  <c r="P95" i="9" s="1"/>
  <c r="O94" i="9"/>
  <c r="P94" i="9" s="1"/>
  <c r="O519" i="9"/>
  <c r="P519" i="9" s="1"/>
  <c r="O158" i="9"/>
  <c r="P158" i="9" s="1"/>
  <c r="O493" i="9"/>
  <c r="P493" i="9" s="1"/>
  <c r="O105" i="9"/>
  <c r="P105" i="9" s="1"/>
  <c r="O161" i="9"/>
  <c r="P161" i="9" s="1"/>
  <c r="O486" i="9"/>
  <c r="P486" i="9" s="1"/>
  <c r="O511" i="9"/>
  <c r="P511" i="9" s="1"/>
  <c r="O18" i="9"/>
  <c r="P18" i="9" s="1"/>
  <c r="O456" i="9"/>
  <c r="P456" i="9" s="1"/>
  <c r="O428" i="9"/>
  <c r="P428" i="9" s="1"/>
  <c r="O534" i="9"/>
  <c r="P534" i="9" s="1"/>
  <c r="O69" i="9"/>
  <c r="P69" i="9" s="1"/>
  <c r="O523" i="9"/>
  <c r="P523" i="9" s="1"/>
  <c r="O443" i="9"/>
  <c r="P443" i="9" s="1"/>
  <c r="O360" i="9"/>
  <c r="P360" i="9" s="1"/>
  <c r="O67" i="9"/>
  <c r="P67" i="9" s="1"/>
  <c r="O494" i="9"/>
  <c r="P494" i="9" s="1"/>
  <c r="O522" i="9"/>
  <c r="P522" i="9" s="1"/>
  <c r="O451" i="9"/>
  <c r="P451" i="9" s="1"/>
  <c r="O57" i="9"/>
  <c r="P57" i="9" s="1"/>
  <c r="O169" i="9"/>
  <c r="P169" i="9" s="1"/>
  <c r="O467" i="9"/>
  <c r="P467" i="9" s="1"/>
  <c r="O406" i="9"/>
  <c r="P406" i="9" s="1"/>
  <c r="O88" i="9"/>
  <c r="P88" i="9" s="1"/>
  <c r="O457" i="9"/>
  <c r="P457" i="9" s="1"/>
  <c r="O20" i="9"/>
  <c r="P20" i="9" s="1"/>
  <c r="O528" i="9"/>
  <c r="P528" i="9" s="1"/>
  <c r="O392" i="9"/>
  <c r="P392" i="9" s="1"/>
  <c r="O140" i="9"/>
  <c r="P140" i="9" s="1"/>
  <c r="O481" i="9"/>
  <c r="P481" i="9" s="1"/>
  <c r="O170" i="9"/>
  <c r="P170" i="9" s="1"/>
  <c r="O187" i="9"/>
  <c r="P187" i="9" s="1"/>
  <c r="O399" i="9"/>
  <c r="P399" i="9" s="1"/>
  <c r="O439" i="9"/>
  <c r="P439" i="9" s="1"/>
  <c r="O426" i="9"/>
  <c r="P426" i="9" s="1"/>
  <c r="O225" i="9"/>
  <c r="P225" i="9" s="1"/>
  <c r="O31" i="9"/>
  <c r="P31" i="9" s="1"/>
  <c r="O142" i="9"/>
  <c r="P142" i="9" s="1"/>
  <c r="O111" i="9"/>
  <c r="P111" i="9" s="1"/>
  <c r="O459" i="9"/>
  <c r="P459" i="9" s="1"/>
  <c r="O79" i="9"/>
  <c r="P79" i="9" s="1"/>
  <c r="O136" i="9"/>
  <c r="P136" i="9" s="1"/>
  <c r="O125" i="9"/>
  <c r="P125" i="9" s="1"/>
  <c r="O497" i="9"/>
  <c r="P497" i="9" s="1"/>
  <c r="O421" i="9"/>
  <c r="P421" i="9" s="1"/>
  <c r="O389" i="9"/>
  <c r="P389" i="9" s="1"/>
  <c r="O220" i="9"/>
  <c r="P220" i="9" s="1"/>
  <c r="O518" i="9"/>
  <c r="P518" i="9" s="1"/>
  <c r="O146" i="9"/>
  <c r="P146" i="9" s="1"/>
  <c r="O529" i="9"/>
  <c r="P529" i="9" s="1"/>
  <c r="O473" i="9"/>
  <c r="P473" i="9" s="1"/>
  <c r="O74" i="9"/>
  <c r="P74" i="9" s="1"/>
  <c r="O510" i="9"/>
  <c r="P510" i="9" s="1"/>
  <c r="O135" i="9"/>
  <c r="P135" i="9" s="1"/>
  <c r="O132" i="9"/>
  <c r="P132" i="9" s="1"/>
  <c r="O482" i="9"/>
  <c r="P482" i="9" s="1"/>
  <c r="O62" i="9"/>
  <c r="P62" i="9" s="1"/>
  <c r="O214" i="9"/>
  <c r="P214" i="9" s="1"/>
  <c r="O182" i="9"/>
  <c r="P182" i="9" s="1"/>
  <c r="O25" i="9"/>
  <c r="P25" i="9" s="1"/>
  <c r="O123" i="9"/>
  <c r="P123" i="9" s="1"/>
  <c r="O446" i="9"/>
  <c r="P446" i="9" s="1"/>
  <c r="O155" i="9"/>
  <c r="P155" i="9" s="1"/>
  <c r="O447" i="9"/>
  <c r="P447" i="9" s="1"/>
  <c r="O487" i="9"/>
  <c r="P487" i="9" s="1"/>
  <c r="O197" i="9"/>
  <c r="P197" i="9" s="1"/>
  <c r="O551" i="9"/>
  <c r="P551" i="9" s="1"/>
  <c r="O162" i="9"/>
  <c r="P162" i="9" s="1"/>
  <c r="O554" i="9"/>
  <c r="P554" i="9" s="1"/>
  <c r="O514" i="9"/>
  <c r="P514" i="9" s="1"/>
  <c r="O193" i="9"/>
  <c r="P193" i="9" s="1"/>
  <c r="O172" i="9"/>
  <c r="P172" i="9" s="1"/>
  <c r="O413" i="9"/>
  <c r="P413" i="9" s="1"/>
  <c r="O207" i="9"/>
  <c r="P207" i="9" s="1"/>
  <c r="O206" i="9"/>
  <c r="P206" i="9" s="1"/>
  <c r="O475" i="9"/>
  <c r="P475" i="9" s="1"/>
  <c r="O512" i="9"/>
  <c r="P512" i="9" s="1"/>
  <c r="O61" i="9"/>
  <c r="P61" i="9" s="1"/>
  <c r="O201" i="9"/>
  <c r="P201" i="9" s="1"/>
  <c r="O127" i="9"/>
  <c r="P127" i="9" s="1"/>
  <c r="O508" i="9"/>
  <c r="P508" i="9" s="1"/>
  <c r="O552" i="9"/>
  <c r="P552" i="9" s="1"/>
  <c r="O185" i="9"/>
  <c r="P185" i="9" s="1"/>
  <c r="O500" i="9"/>
  <c r="P500" i="9" s="1"/>
  <c r="O242" i="9"/>
  <c r="P242" i="9" s="1"/>
  <c r="O651" i="9"/>
  <c r="P651" i="9" s="1"/>
  <c r="O520" i="9"/>
  <c r="P520" i="9" s="1"/>
  <c r="O280" i="9"/>
  <c r="P280" i="9" s="1"/>
  <c r="O210" i="9"/>
  <c r="P210" i="9" s="1"/>
  <c r="O507" i="9"/>
  <c r="P507" i="9" s="1"/>
  <c r="O535" i="9"/>
  <c r="P535" i="9" s="1"/>
  <c r="O542" i="9"/>
  <c r="P542" i="9" s="1"/>
  <c r="O567" i="9"/>
  <c r="P567" i="9" s="1"/>
  <c r="O560" i="9"/>
  <c r="P560" i="9" s="1"/>
  <c r="O585" i="9"/>
  <c r="P585" i="9" s="1"/>
  <c r="O495" i="9"/>
  <c r="P495" i="9" s="1"/>
  <c r="O212" i="9"/>
  <c r="P212" i="9" s="1"/>
  <c r="O191" i="9"/>
  <c r="P191" i="9" s="1"/>
  <c r="O198" i="9"/>
  <c r="P198" i="9" s="1"/>
  <c r="O604" i="9"/>
  <c r="P604" i="9" s="1"/>
  <c r="O496" i="9"/>
  <c r="P496" i="9" s="1"/>
  <c r="O531" i="9"/>
  <c r="P531" i="9" s="1"/>
  <c r="O589" i="9"/>
  <c r="P589" i="9" s="1"/>
  <c r="O544" i="9"/>
  <c r="P544" i="9" s="1"/>
  <c r="O330" i="9"/>
  <c r="P330" i="9" s="1"/>
  <c r="O219" i="9"/>
  <c r="P219" i="9" s="1"/>
  <c r="O181" i="9"/>
  <c r="P181" i="9" s="1"/>
  <c r="O540" i="9"/>
  <c r="P540" i="9" s="1"/>
  <c r="O445" i="9"/>
  <c r="P445" i="9" s="1"/>
  <c r="O503" i="9"/>
  <c r="P503" i="9" s="1"/>
  <c r="O470" i="9"/>
  <c r="P470" i="9" s="1"/>
  <c r="O545" i="9"/>
  <c r="P545" i="9" s="1"/>
  <c r="O550" i="9"/>
  <c r="P550" i="9" s="1"/>
  <c r="O527" i="9"/>
  <c r="P527" i="9" s="1"/>
  <c r="O611" i="9"/>
  <c r="P611" i="9" s="1"/>
  <c r="O279" i="9"/>
  <c r="P279" i="9" s="1"/>
  <c r="O250" i="9"/>
  <c r="P250" i="9" s="1"/>
  <c r="O623" i="9"/>
  <c r="P623" i="9" s="1"/>
  <c r="O272" i="9"/>
  <c r="P272" i="9" s="1"/>
  <c r="O258" i="9"/>
  <c r="P258" i="9" s="1"/>
  <c r="O562" i="9"/>
  <c r="P562" i="9" s="1"/>
  <c r="O143" i="9"/>
  <c r="P143" i="9" s="1"/>
  <c r="O265" i="9"/>
  <c r="P265" i="9" s="1"/>
  <c r="O260" i="9"/>
  <c r="P260" i="9" s="1"/>
  <c r="O256" i="9"/>
  <c r="P256" i="9" s="1"/>
  <c r="O342" i="9"/>
  <c r="P342" i="9" s="1"/>
  <c r="O521" i="9"/>
  <c r="P521" i="9" s="1"/>
  <c r="O248" i="9"/>
  <c r="P248" i="9" s="1"/>
  <c r="O675" i="9"/>
  <c r="P675" i="9" s="1"/>
  <c r="O329" i="9"/>
  <c r="P329" i="9" s="1"/>
  <c r="O579" i="9"/>
  <c r="P579" i="9" s="1"/>
  <c r="O233" i="9"/>
  <c r="P233" i="9" s="1"/>
  <c r="O581" i="9"/>
  <c r="P581" i="9" s="1"/>
  <c r="O270" i="9"/>
  <c r="P270" i="9" s="1"/>
  <c r="O290" i="9"/>
  <c r="P290" i="9" s="1"/>
  <c r="O156" i="9"/>
  <c r="P156" i="9" s="1"/>
  <c r="O621" i="9"/>
  <c r="P621" i="9" s="1"/>
  <c r="O608" i="9"/>
  <c r="P608" i="9" s="1"/>
  <c r="O553" i="9"/>
  <c r="P553" i="9" s="1"/>
  <c r="O324" i="9"/>
  <c r="P324" i="9" s="1"/>
  <c r="O595" i="9"/>
  <c r="P595" i="9" s="1"/>
  <c r="O591" i="9"/>
  <c r="P591" i="9" s="1"/>
  <c r="O587" i="9"/>
  <c r="P587" i="9" s="1"/>
  <c r="O498" i="9"/>
  <c r="P498" i="9" s="1"/>
  <c r="O506" i="9"/>
  <c r="P506" i="9" s="1"/>
  <c r="O525" i="9"/>
  <c r="P525" i="9" s="1"/>
  <c r="O598" i="9"/>
  <c r="P598" i="9" s="1"/>
  <c r="O541" i="9"/>
  <c r="P541" i="9" s="1"/>
  <c r="O316" i="9"/>
  <c r="P316" i="9" s="1"/>
  <c r="O586" i="9"/>
  <c r="P586" i="9" s="1"/>
  <c r="O543" i="9"/>
  <c r="P543" i="9" s="1"/>
  <c r="O305" i="9"/>
  <c r="P305" i="9" s="1"/>
  <c r="O546" i="9"/>
  <c r="P546" i="9" s="1"/>
  <c r="O593" i="9"/>
  <c r="P593" i="9" s="1"/>
  <c r="O274" i="9"/>
  <c r="P274" i="9" s="1"/>
  <c r="O333" i="9"/>
  <c r="P333" i="9" s="1"/>
  <c r="O571" i="9"/>
  <c r="P571" i="9" s="1"/>
  <c r="O582" i="9"/>
  <c r="P582" i="9" s="1"/>
  <c r="O346" i="9"/>
  <c r="P346" i="9" s="1"/>
  <c r="O278" i="9"/>
  <c r="P278" i="9" s="1"/>
  <c r="O578" i="9"/>
  <c r="P578" i="9" s="1"/>
  <c r="O259" i="9"/>
  <c r="P259" i="9" s="1"/>
  <c r="O292" i="9"/>
  <c r="P292" i="9" s="1"/>
  <c r="O293" i="9"/>
  <c r="P293" i="9" s="1"/>
  <c r="O379" i="9"/>
  <c r="P379" i="9" s="1"/>
  <c r="O388" i="9"/>
  <c r="P388" i="9" s="1"/>
  <c r="O362" i="9"/>
  <c r="P362" i="9" s="1"/>
  <c r="O557" i="9"/>
  <c r="P557" i="9" s="1"/>
  <c r="O300" i="9"/>
  <c r="P300" i="9" s="1"/>
  <c r="O391" i="9"/>
  <c r="P391" i="9" s="1"/>
  <c r="O537" i="9"/>
  <c r="P537" i="9" s="1"/>
  <c r="O664" i="9"/>
  <c r="P664" i="9" s="1"/>
  <c r="O353" i="9"/>
  <c r="P353" i="9" s="1"/>
  <c r="O594" i="9"/>
  <c r="P594" i="9" s="1"/>
  <c r="O590" i="9"/>
  <c r="P590" i="9" s="1"/>
  <c r="O615" i="9"/>
  <c r="P615" i="9" s="1"/>
  <c r="O295" i="9"/>
  <c r="P295" i="9" s="1"/>
  <c r="O337" i="9"/>
  <c r="P337" i="9" s="1"/>
  <c r="O617" i="9"/>
  <c r="P617" i="9" s="1"/>
  <c r="O652" i="9"/>
  <c r="P652" i="9" s="1"/>
  <c r="O566" i="9"/>
  <c r="P566" i="9" s="1"/>
  <c r="O327" i="9"/>
  <c r="P327" i="9" s="1"/>
  <c r="O606" i="9"/>
  <c r="P606" i="9" s="1"/>
  <c r="O304" i="9"/>
  <c r="P304" i="9" s="1"/>
  <c r="O679" i="9"/>
  <c r="P679" i="9" s="1"/>
  <c r="O382" i="9"/>
  <c r="P382" i="9" s="1"/>
  <c r="O336" i="9"/>
  <c r="P336" i="9" s="1"/>
  <c r="O686" i="9"/>
  <c r="P686" i="9" s="1"/>
  <c r="O345" i="9"/>
  <c r="P345" i="9" s="1"/>
  <c r="O564" i="9"/>
  <c r="P564" i="9" s="1"/>
  <c r="O616" i="9"/>
  <c r="P616" i="9" s="1"/>
  <c r="O676" i="9"/>
  <c r="P676" i="9" s="1"/>
  <c r="O423" i="9"/>
  <c r="P423" i="9" s="1"/>
  <c r="O681" i="9"/>
  <c r="P681" i="9" s="1"/>
  <c r="O323" i="9"/>
  <c r="P323" i="9" s="1"/>
  <c r="O387" i="9"/>
  <c r="P387" i="9" s="1"/>
  <c r="O348" i="9"/>
  <c r="P348" i="9" s="1"/>
  <c r="O568" i="9"/>
  <c r="P568" i="9" s="1"/>
  <c r="O402" i="9"/>
  <c r="P402" i="9" s="1"/>
  <c r="O331" i="9"/>
  <c r="P331" i="9" s="1"/>
  <c r="O625" i="9"/>
  <c r="P625" i="9" s="1"/>
  <c r="O319" i="9"/>
  <c r="P319" i="9" s="1"/>
  <c r="O653" i="9"/>
  <c r="P653" i="9" s="1"/>
  <c r="O318" i="9"/>
  <c r="P318" i="9" s="1"/>
  <c r="O580" i="9"/>
  <c r="P580" i="9" s="1"/>
  <c r="O629" i="9"/>
  <c r="P629" i="9" s="1"/>
  <c r="O565" i="9"/>
  <c r="P565" i="9" s="1"/>
  <c r="O574" i="9"/>
  <c r="P574" i="9" s="1"/>
  <c r="O419" i="9"/>
  <c r="P419" i="9" s="1"/>
  <c r="O654" i="9"/>
  <c r="P654" i="9" s="1"/>
  <c r="O637" i="9"/>
  <c r="P637" i="9" s="1"/>
  <c r="O347" i="9"/>
  <c r="P347" i="9" s="1"/>
  <c r="O597" i="9"/>
  <c r="P597" i="9" s="1"/>
  <c r="O408" i="9"/>
  <c r="P408" i="9" s="1"/>
  <c r="O655" i="9"/>
  <c r="P655" i="9" s="1"/>
  <c r="O576" i="9"/>
  <c r="P576" i="9" s="1"/>
  <c r="O575" i="9"/>
  <c r="P575" i="9" s="1"/>
  <c r="O646" i="9"/>
  <c r="P646" i="9" s="1"/>
  <c r="O462" i="9"/>
  <c r="P462" i="9" s="1"/>
  <c r="O313" i="9"/>
  <c r="P313" i="9" s="1"/>
  <c r="O570" i="9"/>
  <c r="P570" i="9" s="1"/>
  <c r="O393" i="9"/>
  <c r="P393" i="9" s="1"/>
  <c r="O401" i="9"/>
  <c r="P401" i="9" s="1"/>
  <c r="O555" i="9"/>
  <c r="P555" i="9" s="1"/>
  <c r="O563" i="9"/>
  <c r="P563" i="9" s="1"/>
  <c r="O404" i="9"/>
  <c r="P404" i="9" s="1"/>
  <c r="O441" i="9"/>
  <c r="P441" i="9" s="1"/>
  <c r="O454" i="9"/>
  <c r="P454" i="9" s="1"/>
  <c r="O641" i="9"/>
  <c r="P641" i="9" s="1"/>
  <c r="O436" i="9"/>
  <c r="P436" i="9" s="1"/>
  <c r="O613" i="9"/>
  <c r="P613" i="9" s="1"/>
  <c r="O643" i="9"/>
  <c r="P643" i="9" s="1"/>
  <c r="O601" i="9"/>
  <c r="P601" i="9" s="1"/>
  <c r="O668" i="9"/>
  <c r="P668" i="9" s="1"/>
  <c r="O468" i="9"/>
  <c r="P468" i="9" s="1"/>
  <c r="O619" i="9"/>
  <c r="P619" i="9" s="1"/>
  <c r="O634" i="9"/>
  <c r="P634" i="9" s="1"/>
  <c r="O620" i="9"/>
  <c r="P620" i="9" s="1"/>
  <c r="O414" i="9"/>
  <c r="P414" i="9" s="1"/>
  <c r="O672" i="9"/>
  <c r="P672" i="9" s="1"/>
  <c r="O464" i="9"/>
  <c r="P464" i="9" s="1"/>
  <c r="O584" i="9"/>
  <c r="P584" i="9" s="1"/>
  <c r="O666" i="9"/>
  <c r="P666" i="9" s="1"/>
  <c r="O631" i="9"/>
  <c r="P631" i="9" s="1"/>
  <c r="O618" i="9"/>
  <c r="P618" i="9" s="1"/>
  <c r="O583" i="9"/>
  <c r="P583" i="9" s="1"/>
  <c r="O660" i="9"/>
  <c r="P660" i="9" s="1"/>
  <c r="O607" i="9"/>
  <c r="P607" i="9" s="1"/>
  <c r="O592" i="9"/>
  <c r="P592" i="9" s="1"/>
  <c r="O630" i="9"/>
  <c r="P630" i="9" s="1"/>
  <c r="O502" i="9"/>
  <c r="P502" i="9" s="1"/>
  <c r="O659" i="9"/>
  <c r="P659" i="9" s="1"/>
  <c r="O609" i="9"/>
  <c r="P609" i="9" s="1"/>
  <c r="O704" i="9"/>
  <c r="P704" i="9" s="1"/>
  <c r="O650" i="9"/>
  <c r="P650" i="9" s="1"/>
  <c r="O688" i="9"/>
  <c r="P688" i="9" s="1"/>
  <c r="O639" i="9"/>
  <c r="P639" i="9" s="1"/>
  <c r="O693" i="9"/>
  <c r="P693" i="9" s="1"/>
  <c r="O635" i="9"/>
  <c r="P635" i="9" s="1"/>
  <c r="O645" i="9"/>
  <c r="P645" i="9" s="1"/>
  <c r="O599" i="9"/>
  <c r="P599" i="9" s="1"/>
  <c r="O513" i="9"/>
  <c r="P513" i="9" s="1"/>
  <c r="O517" i="9"/>
  <c r="P517" i="9" s="1"/>
  <c r="O381" i="9"/>
  <c r="P381" i="9" s="1"/>
  <c r="O501" i="9"/>
  <c r="P501" i="9" s="1"/>
  <c r="O431" i="9"/>
  <c r="P431" i="9" s="1"/>
  <c r="O640" i="9"/>
  <c r="P640" i="9" s="1"/>
  <c r="O720" i="9"/>
  <c r="P720" i="9" s="1"/>
  <c r="O622" i="9"/>
  <c r="P622" i="9" s="1"/>
  <c r="O516" i="9"/>
  <c r="P516" i="9" s="1"/>
  <c r="O463" i="9"/>
  <c r="P463" i="9" s="1"/>
  <c r="O504" i="9"/>
  <c r="P504" i="9" s="1"/>
  <c r="O628" i="9"/>
  <c r="P628" i="9" s="1"/>
  <c r="O667" i="9"/>
  <c r="P667" i="9" s="1"/>
  <c r="O505" i="9"/>
  <c r="P505" i="9" s="1"/>
  <c r="O665" i="9"/>
  <c r="P665" i="9" s="1"/>
  <c r="O674" i="9"/>
  <c r="P674" i="9" s="1"/>
  <c r="O490" i="9"/>
  <c r="P490" i="9" s="1"/>
  <c r="O636" i="9"/>
  <c r="P636" i="9" s="1"/>
  <c r="O662" i="9"/>
  <c r="P662" i="9" s="1"/>
  <c r="O484" i="9"/>
  <c r="P484" i="9" s="1"/>
  <c r="O469" i="9"/>
  <c r="P469" i="9" s="1"/>
  <c r="O633" i="9"/>
  <c r="P633" i="9" s="1"/>
  <c r="O648" i="9"/>
  <c r="P648" i="9" s="1"/>
  <c r="O472" i="9"/>
  <c r="P472" i="9" s="1"/>
  <c r="O680" i="9"/>
  <c r="P680" i="9" s="1"/>
  <c r="O673" i="9"/>
  <c r="P673" i="9" s="1"/>
  <c r="O656" i="9"/>
  <c r="P656" i="9" s="1"/>
  <c r="O692" i="9"/>
  <c r="P692" i="9" s="1"/>
  <c r="O556" i="9"/>
  <c r="P556" i="9" s="1"/>
  <c r="O743" i="9"/>
  <c r="P743" i="9" s="1"/>
  <c r="O677" i="9"/>
  <c r="P677" i="9" s="1"/>
  <c r="O642" i="9"/>
  <c r="P642" i="9" s="1"/>
  <c r="O480" i="9"/>
  <c r="P480" i="9" s="1"/>
  <c r="O706" i="9"/>
  <c r="P706" i="9" s="1"/>
  <c r="O532" i="9"/>
  <c r="P532" i="9" s="1"/>
  <c r="O724" i="9"/>
  <c r="P724" i="9" s="1"/>
  <c r="O709" i="9"/>
  <c r="P709" i="9" s="1"/>
  <c r="O661" i="9"/>
  <c r="P661" i="9" s="1"/>
  <c r="O658" i="9"/>
  <c r="P658" i="9" s="1"/>
  <c r="O559" i="9"/>
  <c r="P559" i="9" s="1"/>
  <c r="O671" i="9"/>
  <c r="P671" i="9" s="1"/>
  <c r="O718" i="9"/>
  <c r="P718" i="9" s="1"/>
  <c r="O734" i="9"/>
  <c r="P734" i="9" s="1"/>
  <c r="O756" i="9"/>
  <c r="P756" i="9" s="1"/>
  <c r="O687" i="9"/>
  <c r="P687" i="9" s="1"/>
  <c r="O603" i="9"/>
  <c r="P603" i="9" s="1"/>
  <c r="O569" i="9"/>
  <c r="P569" i="9" s="1"/>
  <c r="O703" i="9"/>
  <c r="P703" i="9" s="1"/>
  <c r="O696" i="9"/>
  <c r="P696" i="9" s="1"/>
  <c r="O698" i="9"/>
  <c r="P698" i="9" s="1"/>
  <c r="O699" i="9"/>
  <c r="P699" i="9" s="1"/>
  <c r="O610" i="9"/>
  <c r="P610" i="9" s="1"/>
  <c r="O612" i="9"/>
  <c r="P612" i="9" s="1"/>
  <c r="O685" i="9"/>
  <c r="P685" i="9" s="1"/>
  <c r="O561" i="9"/>
  <c r="P561" i="9" s="1"/>
  <c r="O605" i="9"/>
  <c r="P605" i="9" s="1"/>
  <c r="O725" i="9"/>
  <c r="P725" i="9" s="1"/>
  <c r="O530" i="9"/>
  <c r="P530" i="9" s="1"/>
  <c r="O602" i="9"/>
  <c r="P602" i="9" s="1"/>
  <c r="O760" i="9"/>
  <c r="P760" i="9" s="1"/>
  <c r="O723" i="9"/>
  <c r="P723" i="9" s="1"/>
  <c r="O710" i="9"/>
  <c r="P710" i="9" s="1"/>
  <c r="O558" i="9"/>
  <c r="P558" i="9" s="1"/>
  <c r="O689" i="9"/>
  <c r="P689" i="9" s="1"/>
  <c r="O682" i="9"/>
  <c r="P682" i="9" s="1"/>
  <c r="O684" i="9"/>
  <c r="P684" i="9" s="1"/>
  <c r="O548" i="9"/>
  <c r="P548" i="9" s="1"/>
  <c r="O577" i="9"/>
  <c r="P577" i="9" s="1"/>
  <c r="O588" i="9"/>
  <c r="P588" i="9" s="1"/>
  <c r="O683" i="9"/>
  <c r="P683" i="9" s="1"/>
  <c r="O573" i="9"/>
  <c r="P573" i="9" s="1"/>
  <c r="O690" i="9"/>
  <c r="P690" i="9" s="1"/>
  <c r="O697" i="9"/>
  <c r="P697" i="9" s="1"/>
  <c r="O600" i="9"/>
  <c r="P600" i="9" s="1"/>
  <c r="O708" i="9"/>
  <c r="P708" i="9" s="1"/>
  <c r="O722" i="9"/>
  <c r="P722" i="9" s="1"/>
  <c r="O711" i="9"/>
  <c r="P711" i="9" s="1"/>
  <c r="O713" i="9"/>
  <c r="P713" i="9" s="1"/>
  <c r="O614" i="9"/>
  <c r="P614" i="9" s="1"/>
  <c r="O715" i="9"/>
  <c r="P715" i="9" s="1"/>
  <c r="O572" i="9"/>
  <c r="P572" i="9" s="1"/>
  <c r="O747" i="9"/>
  <c r="P747" i="9" s="1"/>
  <c r="O596" i="9"/>
  <c r="P596" i="9" s="1"/>
  <c r="O728" i="9"/>
  <c r="P728" i="9" s="1"/>
  <c r="O735" i="9"/>
  <c r="P735" i="9" s="1"/>
  <c r="O717" i="9"/>
  <c r="P717" i="9" s="1"/>
  <c r="O626" i="9"/>
  <c r="P626" i="9" s="1"/>
  <c r="O632" i="9"/>
  <c r="P632" i="9" s="1"/>
  <c r="O729" i="9"/>
  <c r="P729" i="9" s="1"/>
  <c r="O647" i="9"/>
  <c r="P647" i="9" s="1"/>
  <c r="O649" i="9"/>
  <c r="P649" i="9" s="1"/>
  <c r="O721" i="9"/>
  <c r="P721" i="9" s="1"/>
  <c r="O733" i="9"/>
  <c r="P733" i="9" s="1"/>
  <c r="O731" i="9"/>
  <c r="P731" i="9" s="1"/>
  <c r="O627" i="9"/>
  <c r="P627" i="9" s="1"/>
  <c r="O657" i="9"/>
  <c r="P657" i="9" s="1"/>
  <c r="O624" i="9"/>
  <c r="P624" i="9" s="1"/>
  <c r="O719" i="9"/>
  <c r="P719" i="9" s="1"/>
  <c r="O740" i="9"/>
  <c r="P740" i="9" s="1"/>
  <c r="O663" i="9"/>
  <c r="P663" i="9" s="1"/>
  <c r="O644" i="9"/>
  <c r="P644" i="9" s="1"/>
  <c r="O768" i="9"/>
  <c r="P768" i="9" s="1"/>
  <c r="O638" i="9"/>
  <c r="P638" i="9" s="1"/>
  <c r="O670" i="9"/>
  <c r="P670" i="9" s="1"/>
  <c r="O694" i="9"/>
  <c r="P694" i="9" s="1"/>
  <c r="O750" i="9"/>
  <c r="P750" i="9" s="1"/>
  <c r="O737" i="9"/>
  <c r="P737" i="9" s="1"/>
  <c r="O752" i="9"/>
  <c r="P752" i="9" s="1"/>
  <c r="O732" i="9"/>
  <c r="P732" i="9" s="1"/>
  <c r="O767" i="9"/>
  <c r="P767" i="9" s="1"/>
  <c r="O742" i="9"/>
  <c r="P742" i="9" s="1"/>
  <c r="O748" i="9"/>
  <c r="P748" i="9" s="1"/>
  <c r="O755" i="9"/>
  <c r="P755" i="9" s="1"/>
  <c r="O800" i="9"/>
  <c r="P800" i="9" s="1"/>
  <c r="O691" i="9"/>
  <c r="P691" i="9" s="1"/>
  <c r="O701" i="9"/>
  <c r="P701" i="9" s="1"/>
  <c r="O758" i="9"/>
  <c r="P758" i="9" s="1"/>
  <c r="O678" i="9"/>
  <c r="P678" i="9" s="1"/>
  <c r="O751" i="9"/>
  <c r="P751" i="9" s="1"/>
  <c r="O738" i="9"/>
  <c r="P738" i="9" s="1"/>
  <c r="O695" i="9"/>
  <c r="P695" i="9" s="1"/>
  <c r="O745" i="9"/>
  <c r="P745" i="9" s="1"/>
  <c r="O712" i="9"/>
  <c r="P712" i="9" s="1"/>
  <c r="O669" i="9"/>
  <c r="P669" i="9" s="1"/>
  <c r="O766" i="9"/>
  <c r="P766" i="9" s="1"/>
  <c r="O705" i="9"/>
  <c r="P705" i="9" s="1"/>
  <c r="O757" i="9"/>
  <c r="P757" i="9" s="1"/>
  <c r="O700" i="9"/>
  <c r="P700" i="9" s="1"/>
  <c r="O782" i="9"/>
  <c r="P782" i="9" s="1"/>
  <c r="O792" i="9"/>
  <c r="P792" i="9" s="1"/>
  <c r="O759" i="9"/>
  <c r="P759" i="9" s="1"/>
  <c r="O707" i="9"/>
  <c r="P707" i="9" s="1"/>
  <c r="O730" i="9"/>
  <c r="P730" i="9" s="1"/>
  <c r="O775" i="9"/>
  <c r="P775" i="9" s="1"/>
  <c r="O702" i="9"/>
  <c r="P702" i="9" s="1"/>
  <c r="O904" i="9"/>
  <c r="P904" i="9" s="1"/>
  <c r="O892" i="9"/>
  <c r="P892" i="9" s="1"/>
  <c r="O749" i="9"/>
  <c r="P749" i="9" s="1"/>
  <c r="O761" i="9"/>
  <c r="P761" i="9" s="1"/>
  <c r="O828" i="9"/>
  <c r="P828" i="9" s="1"/>
  <c r="O913" i="9"/>
  <c r="P913" i="9" s="1"/>
  <c r="O798" i="9"/>
  <c r="P798" i="9" s="1"/>
  <c r="O714" i="9"/>
  <c r="P714" i="9" s="1"/>
  <c r="O765" i="9"/>
  <c r="P765" i="9" s="1"/>
  <c r="O805" i="9"/>
  <c r="P805" i="9" s="1"/>
  <c r="O763" i="9"/>
  <c r="P763" i="9" s="1"/>
  <c r="O716" i="9"/>
  <c r="P716" i="9" s="1"/>
  <c r="O951" i="9"/>
  <c r="P951" i="9" s="1"/>
  <c r="O774" i="9"/>
  <c r="P774" i="9" s="1"/>
  <c r="O727" i="9"/>
  <c r="P727" i="9" s="1"/>
  <c r="O780" i="9"/>
  <c r="P780" i="9" s="1"/>
  <c r="O896" i="9"/>
  <c r="P896" i="9" s="1"/>
  <c r="O773" i="9"/>
  <c r="P773" i="9" s="1"/>
  <c r="O790" i="9"/>
  <c r="P790" i="9" s="1"/>
  <c r="O777" i="9"/>
  <c r="P777" i="9" s="1"/>
  <c r="O801" i="9"/>
  <c r="P801" i="9" s="1"/>
  <c r="O1065" i="9"/>
  <c r="P1065" i="9" s="1"/>
  <c r="O857" i="9"/>
  <c r="P857" i="9" s="1"/>
  <c r="O726" i="9"/>
  <c r="P726" i="9" s="1"/>
  <c r="O1095" i="9"/>
  <c r="P1095" i="9" s="1"/>
  <c r="O785" i="9"/>
  <c r="P785" i="9" s="1"/>
  <c r="O900" i="9"/>
  <c r="P900" i="9" s="1"/>
  <c r="O776" i="9"/>
  <c r="P776" i="9" s="1"/>
  <c r="O796" i="9"/>
  <c r="P796" i="9" s="1"/>
  <c r="O771" i="9"/>
  <c r="P771" i="9" s="1"/>
  <c r="O962" i="9"/>
  <c r="P962" i="9" s="1"/>
  <c r="O802" i="9"/>
  <c r="P802" i="9" s="1"/>
  <c r="O905" i="9"/>
  <c r="P905" i="9" s="1"/>
  <c r="O875" i="9"/>
  <c r="P875" i="9" s="1"/>
  <c r="O868" i="9"/>
  <c r="P868" i="9" s="1"/>
  <c r="O826" i="9"/>
  <c r="P826" i="9" s="1"/>
  <c r="O784" i="9"/>
  <c r="P784" i="9" s="1"/>
  <c r="O818" i="9"/>
  <c r="P818" i="9" s="1"/>
  <c r="O736" i="9"/>
  <c r="P736" i="9" s="1"/>
  <c r="O866" i="9"/>
  <c r="P866" i="9" s="1"/>
  <c r="O871" i="9"/>
  <c r="P871" i="9" s="1"/>
  <c r="O744" i="9"/>
  <c r="P744" i="9" s="1"/>
  <c r="O787" i="9"/>
  <c r="P787" i="9" s="1"/>
  <c r="O746" i="9"/>
  <c r="P746" i="9" s="1"/>
  <c r="O873" i="9"/>
  <c r="P873" i="9" s="1"/>
  <c r="O864" i="9"/>
  <c r="P864" i="9" s="1"/>
  <c r="O741" i="9"/>
  <c r="P741" i="9" s="1"/>
  <c r="O991" i="9"/>
  <c r="P991" i="9" s="1"/>
  <c r="O960" i="9"/>
  <c r="P960" i="9" s="1"/>
  <c r="O739" i="9"/>
  <c r="P739" i="9" s="1"/>
  <c r="O932" i="9"/>
  <c r="P932" i="9" s="1"/>
  <c r="O754" i="9"/>
  <c r="P754" i="9" s="1"/>
  <c r="O816" i="9"/>
  <c r="P816" i="9" s="1"/>
  <c r="O822" i="9"/>
  <c r="P822" i="9" s="1"/>
  <c r="O814" i="9"/>
  <c r="P814" i="9" s="1"/>
  <c r="O927" i="9"/>
  <c r="P927" i="9" s="1"/>
  <c r="O887" i="9"/>
  <c r="P887" i="9" s="1"/>
  <c r="O902" i="9"/>
  <c r="P902" i="9" s="1"/>
  <c r="O813" i="9"/>
  <c r="P813" i="9" s="1"/>
  <c r="O924" i="9"/>
  <c r="P924" i="9" s="1"/>
  <c r="O807" i="9"/>
  <c r="P807" i="9" s="1"/>
  <c r="O848" i="9"/>
  <c r="P848" i="9" s="1"/>
  <c r="O770" i="9"/>
  <c r="P770" i="9" s="1"/>
  <c r="O891" i="9"/>
  <c r="P891" i="9" s="1"/>
  <c r="O799" i="9"/>
  <c r="P799" i="9" s="1"/>
  <c r="O762" i="9"/>
  <c r="P762" i="9" s="1"/>
  <c r="O772" i="9"/>
  <c r="P772" i="9" s="1"/>
  <c r="O963" i="9"/>
  <c r="P963" i="9" s="1"/>
  <c r="O906" i="9"/>
  <c r="P906" i="9" s="1"/>
  <c r="O830" i="9"/>
  <c r="P830" i="9" s="1"/>
  <c r="O823" i="9"/>
  <c r="P823" i="9" s="1"/>
  <c r="O975" i="9"/>
  <c r="P975" i="9" s="1"/>
  <c r="O901" i="9"/>
  <c r="P901" i="9" s="1"/>
  <c r="O1029" i="9"/>
  <c r="P1029" i="9" s="1"/>
  <c r="O835" i="9"/>
  <c r="P835" i="9" s="1"/>
  <c r="O860" i="9"/>
  <c r="P860" i="9" s="1"/>
  <c r="O867" i="9"/>
  <c r="P867" i="9" s="1"/>
  <c r="O926" i="9"/>
  <c r="P926" i="9" s="1"/>
  <c r="O893" i="9"/>
  <c r="P893" i="9" s="1"/>
  <c r="O1078" i="9"/>
  <c r="P1078" i="9" s="1"/>
  <c r="O909" i="9"/>
  <c r="P909" i="9" s="1"/>
  <c r="O1055" i="9"/>
  <c r="P1055" i="9" s="1"/>
  <c r="O855" i="9"/>
  <c r="P855" i="9" s="1"/>
  <c r="O898" i="9"/>
  <c r="P898" i="9" s="1"/>
  <c r="O764" i="9"/>
  <c r="P764" i="9" s="1"/>
  <c r="O789" i="9"/>
  <c r="P789" i="9" s="1"/>
  <c r="O753" i="9"/>
  <c r="P753" i="9" s="1"/>
  <c r="O838" i="9"/>
  <c r="P838" i="9" s="1"/>
  <c r="O812" i="9"/>
  <c r="P812" i="9" s="1"/>
  <c r="O939" i="9"/>
  <c r="P939" i="9" s="1"/>
  <c r="O863" i="9"/>
  <c r="P863" i="9" s="1"/>
  <c r="O843" i="9"/>
  <c r="P843" i="9" s="1"/>
  <c r="O842" i="9"/>
  <c r="P842" i="9" s="1"/>
  <c r="O841" i="9"/>
  <c r="P841" i="9" s="1"/>
  <c r="O849" i="9"/>
  <c r="P849" i="9" s="1"/>
  <c r="O921" i="9"/>
  <c r="P921" i="9" s="1"/>
  <c r="O878" i="9"/>
  <c r="P878" i="9" s="1"/>
  <c r="O976" i="9"/>
  <c r="P976" i="9" s="1"/>
  <c r="O795" i="9"/>
  <c r="P795" i="9" s="1"/>
  <c r="O778" i="9"/>
  <c r="P778" i="9" s="1"/>
  <c r="O786" i="9"/>
  <c r="P786" i="9" s="1"/>
  <c r="O880" i="9"/>
  <c r="P880" i="9" s="1"/>
  <c r="O920" i="9"/>
  <c r="P920" i="9" s="1"/>
  <c r="O808" i="9"/>
  <c r="P808" i="9" s="1"/>
  <c r="O908" i="9"/>
  <c r="P908" i="9" s="1"/>
  <c r="O832" i="9"/>
  <c r="P832" i="9" s="1"/>
  <c r="O827" i="9"/>
  <c r="P827" i="9" s="1"/>
  <c r="O833" i="9"/>
  <c r="P833" i="9" s="1"/>
  <c r="O803" i="9"/>
  <c r="P803" i="9" s="1"/>
  <c r="O876" i="9"/>
  <c r="P876" i="9" s="1"/>
  <c r="O870" i="9"/>
  <c r="P870" i="9" s="1"/>
  <c r="O947" i="9"/>
  <c r="P947" i="9" s="1"/>
  <c r="O791" i="9"/>
  <c r="P791" i="9" s="1"/>
  <c r="O806" i="9"/>
  <c r="P806" i="9" s="1"/>
  <c r="O967" i="9"/>
  <c r="P967" i="9" s="1"/>
  <c r="O907" i="9"/>
  <c r="P907" i="9" s="1"/>
  <c r="O877" i="9"/>
  <c r="P877" i="9" s="1"/>
  <c r="O824" i="9"/>
  <c r="P824" i="9" s="1"/>
  <c r="O914" i="9"/>
  <c r="P914" i="9" s="1"/>
  <c r="O881" i="9"/>
  <c r="P881" i="9" s="1"/>
  <c r="O888" i="9"/>
  <c r="P888" i="9" s="1"/>
  <c r="O952" i="9"/>
  <c r="P952" i="9" s="1"/>
  <c r="O936" i="9"/>
  <c r="P936" i="9" s="1"/>
  <c r="O882" i="9"/>
  <c r="P882" i="9" s="1"/>
  <c r="O915" i="9"/>
  <c r="P915" i="9" s="1"/>
  <c r="O851" i="9"/>
  <c r="P851" i="9" s="1"/>
  <c r="O922" i="9"/>
  <c r="P922" i="9" s="1"/>
  <c r="O840" i="9"/>
  <c r="P840" i="9" s="1"/>
  <c r="O897" i="9"/>
  <c r="P897" i="9" s="1"/>
  <c r="O931" i="9"/>
  <c r="P931" i="9" s="1"/>
  <c r="O847" i="9"/>
  <c r="P847" i="9" s="1"/>
  <c r="O852" i="9"/>
  <c r="P852" i="9" s="1"/>
  <c r="O831" i="9"/>
  <c r="P831" i="9" s="1"/>
  <c r="O845" i="9"/>
  <c r="P845" i="9" s="1"/>
  <c r="O1013" i="9"/>
  <c r="P1013" i="9" s="1"/>
  <c r="O1010" i="9"/>
  <c r="P1010" i="9" s="1"/>
  <c r="O810" i="9"/>
  <c r="P810" i="9" s="1"/>
  <c r="O971" i="9"/>
  <c r="P971" i="9" s="1"/>
  <c r="O837" i="9"/>
  <c r="P837" i="9" s="1"/>
  <c r="O912" i="9"/>
  <c r="P912" i="9" s="1"/>
  <c r="O916" i="9"/>
  <c r="P916" i="9" s="1"/>
  <c r="O820" i="9"/>
  <c r="P820" i="9" s="1"/>
  <c r="O869" i="9"/>
  <c r="P869" i="9" s="1"/>
  <c r="O1025" i="9"/>
  <c r="P1025" i="9" s="1"/>
  <c r="O964" i="9"/>
  <c r="P964" i="9" s="1"/>
  <c r="O811" i="9"/>
  <c r="P811" i="9" s="1"/>
  <c r="O954" i="9"/>
  <c r="P954" i="9" s="1"/>
  <c r="O923" i="9"/>
  <c r="P923" i="9" s="1"/>
  <c r="O821" i="9"/>
  <c r="P821" i="9" s="1"/>
  <c r="O997" i="9"/>
  <c r="P997" i="9" s="1"/>
  <c r="O825" i="9"/>
  <c r="P825" i="9" s="1"/>
  <c r="O854" i="9"/>
  <c r="P854" i="9" s="1"/>
  <c r="O930" i="9"/>
  <c r="P930" i="9" s="1"/>
  <c r="O986" i="9"/>
  <c r="P986" i="9" s="1"/>
  <c r="O781" i="9"/>
  <c r="P781" i="9" s="1"/>
  <c r="O853" i="9"/>
  <c r="P853" i="9" s="1"/>
  <c r="O839" i="9"/>
  <c r="P839" i="9" s="1"/>
  <c r="O856" i="9"/>
  <c r="P856" i="9" s="1"/>
  <c r="O886" i="9"/>
  <c r="P886" i="9" s="1"/>
  <c r="O937" i="9"/>
  <c r="P937" i="9" s="1"/>
  <c r="O938" i="9"/>
  <c r="P938" i="9" s="1"/>
  <c r="O834" i="9"/>
  <c r="P834" i="9" s="1"/>
  <c r="O836" i="9"/>
  <c r="P836" i="9" s="1"/>
  <c r="O874" i="9"/>
  <c r="P874" i="9" s="1"/>
  <c r="O865" i="9"/>
  <c r="P865" i="9" s="1"/>
  <c r="O940" i="9"/>
  <c r="P940" i="9" s="1"/>
  <c r="O972" i="9"/>
  <c r="P972" i="9" s="1"/>
  <c r="O797" i="9"/>
  <c r="P797" i="9" s="1"/>
  <c r="O961" i="9"/>
  <c r="P961" i="9" s="1"/>
  <c r="O899" i="9"/>
  <c r="P899" i="9" s="1"/>
  <c r="O815" i="9"/>
  <c r="P815" i="9" s="1"/>
  <c r="O879" i="9"/>
  <c r="P879" i="9" s="1"/>
  <c r="O979" i="9"/>
  <c r="P979" i="9" s="1"/>
  <c r="O946" i="9"/>
  <c r="P946" i="9" s="1"/>
  <c r="O1051" i="9"/>
  <c r="P1051" i="9" s="1"/>
  <c r="O895" i="9"/>
  <c r="P895" i="9" s="1"/>
  <c r="O1021" i="9"/>
  <c r="P1021" i="9" s="1"/>
  <c r="O949" i="9"/>
  <c r="P949" i="9" s="1"/>
  <c r="O987" i="9"/>
  <c r="P987" i="9" s="1"/>
  <c r="O885" i="9"/>
  <c r="P885" i="9" s="1"/>
  <c r="O859" i="9"/>
  <c r="P859" i="9" s="1"/>
  <c r="O884" i="9"/>
  <c r="P884" i="9" s="1"/>
  <c r="O1003" i="9"/>
  <c r="P1003" i="9" s="1"/>
  <c r="O999" i="9"/>
  <c r="P999" i="9" s="1"/>
  <c r="O889" i="9"/>
  <c r="P889" i="9" s="1"/>
  <c r="O779" i="9"/>
  <c r="P779" i="9" s="1"/>
  <c r="O990" i="9"/>
  <c r="P990" i="9" s="1"/>
  <c r="O903" i="9"/>
  <c r="P903" i="9" s="1"/>
  <c r="O957" i="9"/>
  <c r="P957" i="9" s="1"/>
  <c r="O958" i="9"/>
  <c r="P958" i="9" s="1"/>
  <c r="O959" i="9"/>
  <c r="P959" i="9" s="1"/>
  <c r="O1024" i="9"/>
  <c r="P1024" i="9" s="1"/>
  <c r="O918" i="9"/>
  <c r="P918" i="9" s="1"/>
  <c r="O1023" i="9"/>
  <c r="P1023" i="9" s="1"/>
  <c r="O1064" i="9"/>
  <c r="P1064" i="9" s="1"/>
  <c r="O983" i="9"/>
  <c r="P983" i="9" s="1"/>
  <c r="O894" i="9"/>
  <c r="P894" i="9" s="1"/>
  <c r="O910" i="9"/>
  <c r="P910" i="9" s="1"/>
  <c r="O928" i="9"/>
  <c r="P928" i="9" s="1"/>
  <c r="O1045" i="9"/>
  <c r="P1045" i="9" s="1"/>
  <c r="O965" i="9"/>
  <c r="P965" i="9" s="1"/>
  <c r="O1038" i="9"/>
  <c r="P1038" i="9" s="1"/>
  <c r="O919" i="9"/>
  <c r="P919" i="9" s="1"/>
  <c r="O883" i="9"/>
  <c r="P883" i="9" s="1"/>
  <c r="O917" i="9"/>
  <c r="P917" i="9" s="1"/>
  <c r="O1039" i="9"/>
  <c r="P1039" i="9" s="1"/>
  <c r="O974" i="9"/>
  <c r="P974" i="9" s="1"/>
  <c r="O929" i="9"/>
  <c r="P929" i="9" s="1"/>
  <c r="O1034" i="9"/>
  <c r="P1034" i="9" s="1"/>
  <c r="O1049" i="9"/>
  <c r="P1049" i="9" s="1"/>
  <c r="O977" i="9"/>
  <c r="P977" i="9" s="1"/>
  <c r="O993" i="9"/>
  <c r="P993" i="9" s="1"/>
  <c r="O980" i="9"/>
  <c r="P980" i="9" s="1"/>
  <c r="O941" i="9"/>
  <c r="P941" i="9" s="1"/>
  <c r="O862" i="9"/>
  <c r="P862" i="9" s="1"/>
  <c r="O890" i="9"/>
  <c r="P890" i="9" s="1"/>
  <c r="O872" i="9"/>
  <c r="P872" i="9" s="1"/>
  <c r="O945" i="9"/>
  <c r="P945" i="9" s="1"/>
  <c r="O985" i="9"/>
  <c r="P985" i="9" s="1"/>
  <c r="O1026" i="9"/>
  <c r="P1026" i="9" s="1"/>
  <c r="O793" i="9"/>
  <c r="P793" i="9" s="1"/>
  <c r="O992" i="9"/>
  <c r="P992" i="9" s="1"/>
  <c r="O1015" i="9"/>
  <c r="P1015" i="9" s="1"/>
  <c r="O995" i="9"/>
  <c r="P995" i="9" s="1"/>
  <c r="O942" i="9"/>
  <c r="P942" i="9" s="1"/>
  <c r="O944" i="9"/>
  <c r="P944" i="9" s="1"/>
  <c r="O1079" i="9"/>
  <c r="P1079" i="9" s="1"/>
  <c r="O1009" i="9"/>
  <c r="P1009" i="9" s="1"/>
  <c r="O1004" i="9"/>
  <c r="P1004" i="9" s="1"/>
  <c r="O933" i="9"/>
  <c r="P933" i="9" s="1"/>
  <c r="O1012" i="9"/>
  <c r="P1012" i="9" s="1"/>
  <c r="O1083" i="9"/>
  <c r="P1083" i="9" s="1"/>
  <c r="O956" i="9"/>
  <c r="P956" i="9" s="1"/>
  <c r="O1042" i="9"/>
  <c r="P1042" i="9" s="1"/>
  <c r="O1054" i="9"/>
  <c r="P1054" i="9" s="1"/>
  <c r="O1008" i="9"/>
  <c r="P1008" i="9" s="1"/>
  <c r="O968" i="9"/>
  <c r="P968" i="9" s="1"/>
  <c r="O783" i="9"/>
  <c r="P783" i="9" s="1"/>
  <c r="O846" i="9"/>
  <c r="P846" i="9" s="1"/>
  <c r="O861" i="9"/>
  <c r="P861" i="9" s="1"/>
  <c r="O955" i="9"/>
  <c r="P955" i="9" s="1"/>
  <c r="O934" i="9"/>
  <c r="P934" i="9" s="1"/>
  <c r="O943" i="9"/>
  <c r="P943" i="9" s="1"/>
  <c r="O1084" i="9"/>
  <c r="P1084" i="9" s="1"/>
  <c r="O935" i="9"/>
  <c r="P935" i="9" s="1"/>
  <c r="O1018" i="9"/>
  <c r="P1018" i="9" s="1"/>
  <c r="O950" i="9"/>
  <c r="P950" i="9" s="1"/>
  <c r="O973" i="9"/>
  <c r="P973" i="9" s="1"/>
  <c r="O817" i="9"/>
  <c r="P817" i="9" s="1"/>
  <c r="O1082" i="9"/>
  <c r="P1082" i="9" s="1"/>
  <c r="O1019" i="9"/>
  <c r="P1019" i="9" s="1"/>
  <c r="O1020" i="9"/>
  <c r="P1020" i="9" s="1"/>
  <c r="O1076" i="9"/>
  <c r="P1076" i="9" s="1"/>
  <c r="O1062" i="9"/>
  <c r="P1062" i="9" s="1"/>
  <c r="O948" i="9"/>
  <c r="P948" i="9" s="1"/>
  <c r="O809" i="9"/>
  <c r="P809" i="9" s="1"/>
  <c r="O925" i="9"/>
  <c r="P925" i="9" s="1"/>
  <c r="O1066" i="9"/>
  <c r="P1066" i="9" s="1"/>
  <c r="O1036" i="9"/>
  <c r="P1036" i="9" s="1"/>
  <c r="O998" i="9"/>
  <c r="P998" i="9" s="1"/>
  <c r="O981" i="9"/>
  <c r="P981" i="9" s="1"/>
  <c r="O970" i="9"/>
  <c r="P970" i="9" s="1"/>
  <c r="O1032" i="9"/>
  <c r="P1032" i="9" s="1"/>
  <c r="O1093" i="9"/>
  <c r="P1093" i="9" s="1"/>
  <c r="O984" i="9"/>
  <c r="P984" i="9" s="1"/>
  <c r="O978" i="9"/>
  <c r="P978" i="9" s="1"/>
  <c r="O953" i="9"/>
  <c r="P953" i="9" s="1"/>
  <c r="O1109" i="9"/>
  <c r="P1109" i="9" s="1"/>
  <c r="O804" i="9"/>
  <c r="P804" i="9" s="1"/>
  <c r="O988" i="9"/>
  <c r="P988" i="9" s="1"/>
  <c r="O1001" i="9"/>
  <c r="P1001" i="9" s="1"/>
  <c r="O1011" i="9"/>
  <c r="P1011" i="9" s="1"/>
  <c r="O982" i="9"/>
  <c r="P982" i="9" s="1"/>
  <c r="O1044" i="9"/>
  <c r="P1044" i="9" s="1"/>
  <c r="O1046" i="9"/>
  <c r="P1046" i="9" s="1"/>
  <c r="O829" i="9"/>
  <c r="P829" i="9" s="1"/>
  <c r="O1048" i="9"/>
  <c r="P1048" i="9" s="1"/>
  <c r="O794" i="9"/>
  <c r="P794" i="9" s="1"/>
  <c r="O819" i="9"/>
  <c r="P819" i="9" s="1"/>
  <c r="O844" i="9"/>
  <c r="P844" i="9" s="1"/>
  <c r="O969" i="9"/>
  <c r="P969" i="9" s="1"/>
  <c r="O1105" i="9"/>
  <c r="P1105" i="9" s="1"/>
  <c r="O858" i="9"/>
  <c r="P858" i="9" s="1"/>
  <c r="O1000" i="9"/>
  <c r="P1000" i="9" s="1"/>
  <c r="O1014" i="9"/>
  <c r="P1014" i="9" s="1"/>
  <c r="O1006" i="9"/>
  <c r="P1006" i="9" s="1"/>
  <c r="O996" i="9"/>
  <c r="P996" i="9" s="1"/>
  <c r="O1002" i="9"/>
  <c r="P1002" i="9" s="1"/>
  <c r="O1056" i="9"/>
  <c r="P1056" i="9" s="1"/>
  <c r="O1057" i="9"/>
  <c r="P1057" i="9" s="1"/>
  <c r="O1030" i="9"/>
  <c r="P1030" i="9" s="1"/>
  <c r="O1059" i="9"/>
  <c r="P1059" i="9" s="1"/>
  <c r="O1058" i="9"/>
  <c r="P1058" i="9" s="1"/>
  <c r="O1060" i="9"/>
  <c r="P1060" i="9" s="1"/>
  <c r="O1061" i="9"/>
  <c r="P1061" i="9" s="1"/>
  <c r="O1081" i="9"/>
  <c r="P1081" i="9" s="1"/>
  <c r="O1100" i="9"/>
  <c r="P1100" i="9" s="1"/>
  <c r="O1080" i="9"/>
  <c r="P1080" i="9" s="1"/>
  <c r="O788" i="9"/>
  <c r="P788" i="9" s="1"/>
  <c r="O1017" i="9"/>
  <c r="P1017" i="9" s="1"/>
  <c r="O1027" i="9"/>
  <c r="P1027" i="9" s="1"/>
  <c r="O994" i="9"/>
  <c r="P994" i="9" s="1"/>
  <c r="O989" i="9"/>
  <c r="P989" i="9" s="1"/>
  <c r="O1117" i="9"/>
  <c r="P1117" i="9" s="1"/>
  <c r="O1031" i="9"/>
  <c r="P1031" i="9" s="1"/>
  <c r="O1007" i="9"/>
  <c r="P1007" i="9" s="1"/>
  <c r="O1067" i="9"/>
  <c r="P1067" i="9" s="1"/>
  <c r="O966" i="9"/>
  <c r="P966" i="9" s="1"/>
  <c r="O850" i="9"/>
  <c r="P850" i="9" s="1"/>
  <c r="O911" i="9"/>
  <c r="P911" i="9" s="1"/>
  <c r="O1016" i="9"/>
  <c r="P1016" i="9" s="1"/>
  <c r="O1071" i="9"/>
  <c r="P1071" i="9" s="1"/>
  <c r="O1072" i="9"/>
  <c r="P1072" i="9" s="1"/>
  <c r="O1124" i="9"/>
  <c r="P1124" i="9" s="1"/>
  <c r="O1022" i="9"/>
  <c r="P1022" i="9" s="1"/>
  <c r="O1050" i="9"/>
  <c r="P1050" i="9" s="1"/>
  <c r="O1033" i="9"/>
  <c r="P1033" i="9" s="1"/>
  <c r="O1131" i="9"/>
  <c r="P1131" i="9" s="1"/>
  <c r="O1005" i="9"/>
  <c r="P1005" i="9" s="1"/>
  <c r="O1099" i="9"/>
  <c r="P1099" i="9" s="1"/>
  <c r="O1074" i="9"/>
  <c r="P1074" i="9" s="1"/>
  <c r="O1028" i="9"/>
  <c r="P1028" i="9" s="1"/>
  <c r="O1047" i="9"/>
  <c r="P1047" i="9" s="1"/>
  <c r="O1077" i="9"/>
  <c r="P1077" i="9" s="1"/>
  <c r="O1127" i="9"/>
  <c r="P1127" i="9" s="1"/>
  <c r="O1129" i="9"/>
  <c r="P1129" i="9" s="1"/>
  <c r="O1043" i="9"/>
  <c r="P1043" i="9" s="1"/>
  <c r="O1115" i="9"/>
  <c r="P1115" i="9" s="1"/>
  <c r="O1040" i="9"/>
  <c r="P1040" i="9" s="1"/>
  <c r="O1053" i="9"/>
  <c r="P1053" i="9" s="1"/>
  <c r="O1114" i="9"/>
  <c r="P1114" i="9" s="1"/>
  <c r="O1116" i="9"/>
  <c r="P1116" i="9" s="1"/>
  <c r="O1035" i="9"/>
  <c r="P1035" i="9" s="1"/>
  <c r="O1063" i="9"/>
  <c r="P1063" i="9" s="1"/>
  <c r="O1087" i="9"/>
  <c r="P1087" i="9" s="1"/>
  <c r="O1089" i="9"/>
  <c r="P1089" i="9" s="1"/>
  <c r="O1088" i="9"/>
  <c r="P1088" i="9" s="1"/>
  <c r="O769" i="9"/>
  <c r="P769" i="9" s="1"/>
  <c r="O1037" i="9"/>
  <c r="P1037" i="9" s="1"/>
  <c r="O1052" i="9"/>
  <c r="P1052" i="9" s="1"/>
  <c r="O1098" i="9"/>
  <c r="P1098" i="9" s="1"/>
  <c r="O1102" i="9"/>
  <c r="P1102" i="9" s="1"/>
  <c r="O1041" i="9"/>
  <c r="P1041" i="9" s="1"/>
  <c r="O1070" i="9"/>
  <c r="P1070" i="9" s="1"/>
  <c r="O1125" i="9"/>
  <c r="P1125" i="9" s="1"/>
  <c r="O1104" i="9"/>
  <c r="P1104" i="9" s="1"/>
  <c r="O1068" i="9"/>
  <c r="P1068" i="9" s="1"/>
  <c r="O1110" i="9"/>
  <c r="P1110" i="9" s="1"/>
  <c r="O1111" i="9"/>
  <c r="P1111" i="9" s="1"/>
  <c r="O1073" i="9"/>
  <c r="P1073" i="9" s="1"/>
  <c r="O1112" i="9"/>
  <c r="P1112" i="9" s="1"/>
  <c r="O1091" i="9"/>
  <c r="P1091" i="9" s="1"/>
  <c r="O1069" i="9"/>
  <c r="P1069" i="9" s="1"/>
  <c r="O1144" i="9"/>
  <c r="P1144" i="9" s="1"/>
  <c r="O1141" i="9"/>
  <c r="P1141" i="9" s="1"/>
  <c r="O1096" i="9"/>
  <c r="P1096" i="9" s="1"/>
  <c r="O1118" i="9"/>
  <c r="P1118" i="9" s="1"/>
  <c r="O1119" i="9"/>
  <c r="P1119" i="9" s="1"/>
  <c r="O1137" i="9"/>
  <c r="P1137" i="9" s="1"/>
  <c r="O1075" i="9"/>
  <c r="P1075" i="9" s="1"/>
  <c r="O1133" i="9"/>
  <c r="P1133" i="9" s="1"/>
  <c r="O1150" i="9"/>
  <c r="P1150" i="9" s="1"/>
  <c r="O1090" i="9"/>
  <c r="P1090" i="9" s="1"/>
  <c r="O1086" i="9"/>
  <c r="P1086" i="9" s="1"/>
  <c r="O1145" i="9"/>
  <c r="P1145" i="9" s="1"/>
  <c r="O1151" i="9"/>
  <c r="P1151" i="9" s="1"/>
  <c r="O1097" i="9"/>
  <c r="P1097" i="9" s="1"/>
  <c r="O1094" i="9"/>
  <c r="P1094" i="9" s="1"/>
  <c r="O1130" i="9"/>
  <c r="P1130" i="9" s="1"/>
  <c r="O1120" i="9"/>
  <c r="P1120" i="9" s="1"/>
  <c r="O1103" i="9"/>
  <c r="P1103" i="9" s="1"/>
  <c r="O1106" i="9"/>
  <c r="P1106" i="9" s="1"/>
  <c r="O1107" i="9"/>
  <c r="P1107" i="9" s="1"/>
  <c r="O1085" i="9"/>
  <c r="P1085" i="9" s="1"/>
  <c r="O1092" i="9"/>
  <c r="P1092" i="9" s="1"/>
  <c r="O1101" i="9"/>
  <c r="P1101" i="9" s="1"/>
  <c r="O1123" i="9"/>
  <c r="P1123" i="9" s="1"/>
  <c r="O1135" i="9"/>
  <c r="P1135" i="9" s="1"/>
  <c r="O1113" i="9"/>
  <c r="P1113" i="9" s="1"/>
  <c r="O1128" i="9"/>
  <c r="P1128" i="9" s="1"/>
  <c r="O1108" i="9"/>
  <c r="P1108" i="9" s="1"/>
  <c r="O1122" i="9"/>
  <c r="P1122" i="9" s="1"/>
  <c r="O1138" i="9"/>
  <c r="P1138" i="9" s="1"/>
  <c r="O1139" i="9"/>
  <c r="P1139" i="9" s="1"/>
  <c r="O1140" i="9"/>
  <c r="P1140" i="9" s="1"/>
  <c r="O1143" i="9"/>
  <c r="P1143" i="9" s="1"/>
  <c r="O1142" i="9"/>
  <c r="P1142" i="9" s="1"/>
  <c r="O1126" i="9"/>
  <c r="P1126" i="9" s="1"/>
  <c r="O1146" i="9"/>
  <c r="P1146" i="9" s="1"/>
  <c r="O1121" i="9"/>
  <c r="P1121" i="9" s="1"/>
  <c r="O1153" i="9"/>
  <c r="P1153" i="9" s="1"/>
  <c r="O1134" i="9"/>
  <c r="P1134" i="9" s="1"/>
  <c r="O1148" i="9"/>
  <c r="P1148" i="9" s="1"/>
  <c r="O1132" i="9"/>
  <c r="P1132" i="9" s="1"/>
  <c r="O1149" i="9"/>
  <c r="P1149" i="9" s="1"/>
  <c r="O1136" i="9"/>
  <c r="P1136" i="9" s="1"/>
  <c r="O1157" i="9"/>
  <c r="P1157" i="9" s="1"/>
  <c r="O1154" i="9"/>
  <c r="P1154" i="9" s="1"/>
  <c r="O1147" i="9"/>
  <c r="P1147" i="9" s="1"/>
  <c r="O1156" i="9"/>
  <c r="P1156" i="9" s="1"/>
  <c r="O1155" i="9"/>
  <c r="P1155" i="9" s="1"/>
  <c r="O1152" i="9"/>
  <c r="P1152" i="9" s="1"/>
  <c r="O1158" i="9"/>
  <c r="P1158" i="9" s="1"/>
  <c r="O17" i="9"/>
  <c r="P17" i="9" s="1"/>
  <c r="I88" i="10" l="1"/>
  <c r="J88" i="10"/>
  <c r="K88" i="10"/>
  <c r="M84" i="10"/>
  <c r="M88" i="1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71D2DD-5C88-4CEF-BFCC-8B0853EF3839}" keepAlive="1" name="Query - Table 0 (3)" description="Connection to the 'Table 0 (3)' query in the workbook." type="5" refreshedVersion="6" background="1" saveData="1">
    <dbPr connection="Provider=Microsoft.Mashup.OleDb.1;Data Source=$Workbook$;Location=&quot;Table 0 (3)&quot;;Extended Properties=&quot;&quot;" command="SELECT * FROM [Table 0 (3)]"/>
  </connection>
</connections>
</file>

<file path=xl/sharedStrings.xml><?xml version="1.0" encoding="utf-8"?>
<sst xmlns="http://schemas.openxmlformats.org/spreadsheetml/2006/main" count="18610" uniqueCount="4747">
  <si>
    <t>Origin</t>
  </si>
  <si>
    <t>Destination</t>
  </si>
  <si>
    <t>Booking Date</t>
  </si>
  <si>
    <t>Hours</t>
  </si>
  <si>
    <t>Travel Class</t>
  </si>
  <si>
    <t>CD9V1U</t>
  </si>
  <si>
    <t>MG9Z2S</t>
  </si>
  <si>
    <t>QC6L7O</t>
  </si>
  <si>
    <t>A5TQ1Y</t>
  </si>
  <si>
    <t>M5IC9F</t>
  </si>
  <si>
    <t>U1QX7K</t>
  </si>
  <si>
    <t>O2VP8W</t>
  </si>
  <si>
    <t>RZ2D9U</t>
  </si>
  <si>
    <t>IO7K1U</t>
  </si>
  <si>
    <t>C2WF8Z</t>
  </si>
  <si>
    <t>FO4H2R</t>
  </si>
  <si>
    <t>FJ2T5P</t>
  </si>
  <si>
    <t>W2VH4L</t>
  </si>
  <si>
    <t>BL0E4J</t>
  </si>
  <si>
    <t>F1YH6P</t>
  </si>
  <si>
    <t>PX4N8A</t>
  </si>
  <si>
    <t>DC0S0I</t>
  </si>
  <si>
    <t>UK1H9L</t>
  </si>
  <si>
    <t>DQ1G2O</t>
  </si>
  <si>
    <t>CB5Y9K</t>
  </si>
  <si>
    <t>S6QH0G</t>
  </si>
  <si>
    <t>D8DU2B</t>
  </si>
  <si>
    <t>XQ3P8L</t>
  </si>
  <si>
    <t>J8KG9P</t>
  </si>
  <si>
    <t>L8YY2J</t>
  </si>
  <si>
    <t>E2QJ0X</t>
  </si>
  <si>
    <t>Y8DO7L</t>
  </si>
  <si>
    <t>BL4L3U</t>
  </si>
  <si>
    <t>MK0P7N</t>
  </si>
  <si>
    <t>AC5V0Y</t>
  </si>
  <si>
    <t>QW4K2K</t>
  </si>
  <si>
    <t>FV7Q8T</t>
  </si>
  <si>
    <t>K1AP1A</t>
  </si>
  <si>
    <t>LZ5Y1T</t>
  </si>
  <si>
    <t>T3PY3R</t>
  </si>
  <si>
    <t>U5BX8G</t>
  </si>
  <si>
    <t>V3BX5F</t>
  </si>
  <si>
    <t>HH3S4L</t>
  </si>
  <si>
    <t>C1HC6C</t>
  </si>
  <si>
    <t>L0MH5B</t>
  </si>
  <si>
    <t>OH3R6M</t>
  </si>
  <si>
    <t>MT3E5G</t>
  </si>
  <si>
    <t>VB8W0Y</t>
  </si>
  <si>
    <t>CA8P0D</t>
  </si>
  <si>
    <t>W0ZL4F</t>
  </si>
  <si>
    <t>IC5P8S</t>
  </si>
  <si>
    <t>IE4O0V</t>
  </si>
  <si>
    <t>T1KP3Q</t>
  </si>
  <si>
    <t>G3BV0Y</t>
  </si>
  <si>
    <t>J6SY6G</t>
  </si>
  <si>
    <t>OH9M3G</t>
  </si>
  <si>
    <t>P1YM3U</t>
  </si>
  <si>
    <t>Q1UY8Q</t>
  </si>
  <si>
    <t>V1EJ0Q</t>
  </si>
  <si>
    <t>KI0G6S</t>
  </si>
  <si>
    <t>C8BL1D</t>
  </si>
  <si>
    <t>KR3J8U</t>
  </si>
  <si>
    <t>DP9D4P</t>
  </si>
  <si>
    <t>N4AX5W</t>
  </si>
  <si>
    <t>MK9B7O</t>
  </si>
  <si>
    <t>O7XA3C</t>
  </si>
  <si>
    <t>BO7J8V</t>
  </si>
  <si>
    <t>VY3S0U</t>
  </si>
  <si>
    <t>DJ8F3V</t>
  </si>
  <si>
    <t>P8ZC6D</t>
  </si>
  <si>
    <t>XM9I4D</t>
  </si>
  <si>
    <t>FD1J1W</t>
  </si>
  <si>
    <t>U0WJ8L</t>
  </si>
  <si>
    <t>IF0Q8L</t>
  </si>
  <si>
    <t>OY8H1G</t>
  </si>
  <si>
    <t>A3YG9Z</t>
  </si>
  <si>
    <t>B4AI6X</t>
  </si>
  <si>
    <t>AE4I8A</t>
  </si>
  <si>
    <t>AG9Y4E</t>
  </si>
  <si>
    <t>BU2Y4X</t>
  </si>
  <si>
    <t>M0LS6W</t>
  </si>
  <si>
    <t>F1TC7L</t>
  </si>
  <si>
    <t>A9XX7M</t>
  </si>
  <si>
    <t>R0LM3N</t>
  </si>
  <si>
    <t>MU4E4Z</t>
  </si>
  <si>
    <t>Z3ZR2V</t>
  </si>
  <si>
    <t>RS0C4H</t>
  </si>
  <si>
    <t>PC6X9H</t>
  </si>
  <si>
    <t>MO0Z6X</t>
  </si>
  <si>
    <t>JZ1F7O</t>
  </si>
  <si>
    <t>R3BV5F</t>
  </si>
  <si>
    <t>C7DU5Z</t>
  </si>
  <si>
    <t>K9FL2F</t>
  </si>
  <si>
    <t>J8LM7C</t>
  </si>
  <si>
    <t>JC8M5D</t>
  </si>
  <si>
    <t>IQ8W6I</t>
  </si>
  <si>
    <t>VJ2Z3E</t>
  </si>
  <si>
    <t>N2VM9L</t>
  </si>
  <si>
    <t>HG2B0N</t>
  </si>
  <si>
    <t>L7RV5Y</t>
  </si>
  <si>
    <t>ST3T6U</t>
  </si>
  <si>
    <t>LU3Z5J</t>
  </si>
  <si>
    <t>UI8U3L</t>
  </si>
  <si>
    <t>E3VF1Z</t>
  </si>
  <si>
    <t>L5JI5V</t>
  </si>
  <si>
    <t>L4BO0G</t>
  </si>
  <si>
    <t>WI0J0L</t>
  </si>
  <si>
    <t>K9ML1E</t>
  </si>
  <si>
    <t>ES8M1C</t>
  </si>
  <si>
    <t>N6DY6B</t>
  </si>
  <si>
    <t>JG4F8N</t>
  </si>
  <si>
    <t>SO8M6L</t>
  </si>
  <si>
    <t>UV7H6A</t>
  </si>
  <si>
    <t>VH1Y5G</t>
  </si>
  <si>
    <t>HE9L3F</t>
  </si>
  <si>
    <t>G1JK2O</t>
  </si>
  <si>
    <t>DW9E4Y</t>
  </si>
  <si>
    <t>PH1E8X</t>
  </si>
  <si>
    <t>IYDXQG</t>
  </si>
  <si>
    <t>ZH5GUU</t>
  </si>
  <si>
    <t>AUEEZ1</t>
  </si>
  <si>
    <t>RYBUY1</t>
  </si>
  <si>
    <t>OKDLSK</t>
  </si>
  <si>
    <t>JOWEQ5</t>
  </si>
  <si>
    <t>FC4WH9</t>
  </si>
  <si>
    <t>R8C40P</t>
  </si>
  <si>
    <t>UA48X0</t>
  </si>
  <si>
    <t>P70F9N</t>
  </si>
  <si>
    <t>ZGFBUP</t>
  </si>
  <si>
    <t>VYU6YP</t>
  </si>
  <si>
    <t>ZMER9L</t>
  </si>
  <si>
    <t>YXPOZK</t>
  </si>
  <si>
    <t>AEE3PU</t>
  </si>
  <si>
    <t>AEGD9Q</t>
  </si>
  <si>
    <t>KIW32C</t>
  </si>
  <si>
    <t>D9BINH</t>
  </si>
  <si>
    <t>SPM9YR</t>
  </si>
  <si>
    <t>LRRKUI</t>
  </si>
  <si>
    <t>XXGG5G</t>
  </si>
  <si>
    <t>EKSFIE</t>
  </si>
  <si>
    <t>VDICHW</t>
  </si>
  <si>
    <t>L3VB83</t>
  </si>
  <si>
    <t>J6XIWU</t>
  </si>
  <si>
    <t>BY5JMF</t>
  </si>
  <si>
    <t>U4M2YS</t>
  </si>
  <si>
    <t>OXMID7</t>
  </si>
  <si>
    <t>K20JZ2</t>
  </si>
  <si>
    <t>QKBBW1</t>
  </si>
  <si>
    <t>PHRBTN</t>
  </si>
  <si>
    <t>DDLTO1</t>
  </si>
  <si>
    <t>CTQ60P</t>
  </si>
  <si>
    <t>D1556D</t>
  </si>
  <si>
    <t>M2FGUZ</t>
  </si>
  <si>
    <t>TBMUCI</t>
  </si>
  <si>
    <t>FCM00E</t>
  </si>
  <si>
    <t>V2R7VK</t>
  </si>
  <si>
    <t>PYX55M</t>
  </si>
  <si>
    <t>V8BFME</t>
  </si>
  <si>
    <t>I4E954</t>
  </si>
  <si>
    <t>YIY6L7</t>
  </si>
  <si>
    <t>F9WIPY</t>
  </si>
  <si>
    <t>NW712U</t>
  </si>
  <si>
    <t>V4PZ47</t>
  </si>
  <si>
    <t>W5HPQ4</t>
  </si>
  <si>
    <t>KIFYQV</t>
  </si>
  <si>
    <t>SZHAMA</t>
  </si>
  <si>
    <t>IF4U8E</t>
  </si>
  <si>
    <t>OG4I0H</t>
  </si>
  <si>
    <t>YJCAOE</t>
  </si>
  <si>
    <t>GTLU8Q</t>
  </si>
  <si>
    <t>CPJBI3</t>
  </si>
  <si>
    <t>WB7RF5</t>
  </si>
  <si>
    <t>NVWEQJ</t>
  </si>
  <si>
    <t>AS3DP3</t>
  </si>
  <si>
    <t>GLVWU3</t>
  </si>
  <si>
    <t>H602G6</t>
  </si>
  <si>
    <t>MB6JXY</t>
  </si>
  <si>
    <t>IW0M5B</t>
  </si>
  <si>
    <t>GCA51N</t>
  </si>
  <si>
    <t>K9D83M</t>
  </si>
  <si>
    <t>VX0RVD</t>
  </si>
  <si>
    <t>GL98RK</t>
  </si>
  <si>
    <t>L3IQ1M</t>
  </si>
  <si>
    <t>GS30I8</t>
  </si>
  <si>
    <t>QJ64KO</t>
  </si>
  <si>
    <t>B8LRKF</t>
  </si>
  <si>
    <t>ZX22QU</t>
  </si>
  <si>
    <t>EVJJB3</t>
  </si>
  <si>
    <t>KWW8UK</t>
  </si>
  <si>
    <t>Z4UPT5</t>
  </si>
  <si>
    <t>I3XN7D</t>
  </si>
  <si>
    <t>CLD6OX</t>
  </si>
  <si>
    <t>G5YHYN</t>
  </si>
  <si>
    <t>A884J9</t>
  </si>
  <si>
    <t>EBLRDT</t>
  </si>
  <si>
    <t>CDAGHO</t>
  </si>
  <si>
    <t>YEMU9I</t>
  </si>
  <si>
    <t>DX36US</t>
  </si>
  <si>
    <t>YABRY2</t>
  </si>
  <si>
    <t>TZBTI5</t>
  </si>
  <si>
    <t>SH5I7U</t>
  </si>
  <si>
    <t>F2V53V</t>
  </si>
  <si>
    <t>UZJXQC</t>
  </si>
  <si>
    <t>BTULIR</t>
  </si>
  <si>
    <t>CJBZN2</t>
  </si>
  <si>
    <t>YMO7Z1</t>
  </si>
  <si>
    <t>FWY026</t>
  </si>
  <si>
    <t>MKWBBN</t>
  </si>
  <si>
    <t>MT7ORI</t>
  </si>
  <si>
    <t>Y3MBYA</t>
  </si>
  <si>
    <t>PJ4GSX</t>
  </si>
  <si>
    <t>CGCPRA</t>
  </si>
  <si>
    <t>A1FO7T</t>
  </si>
  <si>
    <t>W8NS2T</t>
  </si>
  <si>
    <t>UIEM9J</t>
  </si>
  <si>
    <t>NVF7UB</t>
  </si>
  <si>
    <t>UYI0SG</t>
  </si>
  <si>
    <t>B3DSZT</t>
  </si>
  <si>
    <t>VCDRC9</t>
  </si>
  <si>
    <t>AP3RRQ</t>
  </si>
  <si>
    <t>BAY778</t>
  </si>
  <si>
    <t>B9DPHH</t>
  </si>
  <si>
    <t>HCC21V</t>
  </si>
  <si>
    <t>ODJHP9</t>
  </si>
  <si>
    <t>SA918T</t>
  </si>
  <si>
    <t>O9S1F9</t>
  </si>
  <si>
    <t>B6BKK5</t>
  </si>
  <si>
    <t>P06N3M</t>
  </si>
  <si>
    <t>XGKIFY</t>
  </si>
  <si>
    <t>X3T6UN</t>
  </si>
  <si>
    <t>Q79NQH</t>
  </si>
  <si>
    <t>DO0URG</t>
  </si>
  <si>
    <t>YGFS2T</t>
  </si>
  <si>
    <t>NO4CHE</t>
  </si>
  <si>
    <t>Z1MZ36</t>
  </si>
  <si>
    <t>MDMJI0</t>
  </si>
  <si>
    <t>WBA3Y8</t>
  </si>
  <si>
    <t>L3AKOP</t>
  </si>
  <si>
    <t>BXGMVQ</t>
  </si>
  <si>
    <t>PWFILL</t>
  </si>
  <si>
    <t>BYRJR3</t>
  </si>
  <si>
    <t>LMKSEO</t>
  </si>
  <si>
    <t>EOPZVB</t>
  </si>
  <si>
    <t>SX0O33</t>
  </si>
  <si>
    <t>W96EVL</t>
  </si>
  <si>
    <t>QDGML4</t>
  </si>
  <si>
    <t>DMJNRA</t>
  </si>
  <si>
    <t>TRBXBK</t>
  </si>
  <si>
    <t>KS83YW</t>
  </si>
  <si>
    <t>IMEB0U</t>
  </si>
  <si>
    <t>ADCDWR</t>
  </si>
  <si>
    <t>A7UZ8M</t>
  </si>
  <si>
    <t>D7A1TM</t>
  </si>
  <si>
    <t>ZYEE1M</t>
  </si>
  <si>
    <t>OGMKR8</t>
  </si>
  <si>
    <t>UYS00A</t>
  </si>
  <si>
    <t>JQ60YP</t>
  </si>
  <si>
    <t>MCWW0C</t>
  </si>
  <si>
    <t>RPQNO4</t>
  </si>
  <si>
    <t>F03O5B</t>
  </si>
  <si>
    <t>Z4NW95</t>
  </si>
  <si>
    <t>H44FQ0</t>
  </si>
  <si>
    <t>N8QR2T</t>
  </si>
  <si>
    <t>VDV7RO</t>
  </si>
  <si>
    <t>VD62NK</t>
  </si>
  <si>
    <t>GVW1LB</t>
  </si>
  <si>
    <t>KY48D3</t>
  </si>
  <si>
    <t>Z1EYH3</t>
  </si>
  <si>
    <t>BWXH2G</t>
  </si>
  <si>
    <t>DQ696H</t>
  </si>
  <si>
    <t>WD1PDY</t>
  </si>
  <si>
    <t>B1G52K</t>
  </si>
  <si>
    <t>E6B7R0</t>
  </si>
  <si>
    <t>BJ5L77</t>
  </si>
  <si>
    <t>HBBA95</t>
  </si>
  <si>
    <t>B3874Q</t>
  </si>
  <si>
    <t>V3ZKJP</t>
  </si>
  <si>
    <t>ZSW6TX</t>
  </si>
  <si>
    <t>WJ06ZT</t>
  </si>
  <si>
    <t>UXHRDF</t>
  </si>
  <si>
    <t>IWPKHJ</t>
  </si>
  <si>
    <t>OI6316</t>
  </si>
  <si>
    <t>YT2DYE</t>
  </si>
  <si>
    <t>WXUY8C</t>
  </si>
  <si>
    <t>R0M15L</t>
  </si>
  <si>
    <t>AXYZOS</t>
  </si>
  <si>
    <t>ACI66J</t>
  </si>
  <si>
    <t>RLGAO3</t>
  </si>
  <si>
    <t>NLXOD9</t>
  </si>
  <si>
    <t>XMA67L</t>
  </si>
  <si>
    <t>A0RF32</t>
  </si>
  <si>
    <t>IYOIYL</t>
  </si>
  <si>
    <t>K9PTSL</t>
  </si>
  <si>
    <t>NSJ2OF</t>
  </si>
  <si>
    <t>AVTRZH</t>
  </si>
  <si>
    <t>OM6LEI</t>
  </si>
  <si>
    <t>IJ920Z</t>
  </si>
  <si>
    <t>QRZM8H</t>
  </si>
  <si>
    <t>HKDRCU</t>
  </si>
  <si>
    <t>IEK5XN</t>
  </si>
  <si>
    <t>L79YBI</t>
  </si>
  <si>
    <t>R5MT0G</t>
  </si>
  <si>
    <t>J9TYLB</t>
  </si>
  <si>
    <t>W43G72</t>
  </si>
  <si>
    <t>KNXXCV</t>
  </si>
  <si>
    <t>KO4ZTU</t>
  </si>
  <si>
    <t>N6O4NJ</t>
  </si>
  <si>
    <t>PIMCYV</t>
  </si>
  <si>
    <t>R09R5N</t>
  </si>
  <si>
    <t>M94887</t>
  </si>
  <si>
    <t>V3RCH5</t>
  </si>
  <si>
    <t>OOK9YT</t>
  </si>
  <si>
    <t>NWM761</t>
  </si>
  <si>
    <t>CE5PLM</t>
  </si>
  <si>
    <t>TZWWVL</t>
  </si>
  <si>
    <t>IQAT2S</t>
  </si>
  <si>
    <t>HP7V52</t>
  </si>
  <si>
    <t>I4GZO8</t>
  </si>
  <si>
    <t>N1VO52</t>
  </si>
  <si>
    <t>HAR7HL</t>
  </si>
  <si>
    <t>FC0QGJ</t>
  </si>
  <si>
    <t>WU5FT2</t>
  </si>
  <si>
    <t>KPOQFY</t>
  </si>
  <si>
    <t>KKSHQK</t>
  </si>
  <si>
    <t>L3LP2I</t>
  </si>
  <si>
    <t>KYY1TN</t>
  </si>
  <si>
    <t>GEUAYX</t>
  </si>
  <si>
    <t>WAK30T</t>
  </si>
  <si>
    <t>SZACEQ</t>
  </si>
  <si>
    <t>TAG7W9</t>
  </si>
  <si>
    <t>I5R70N</t>
  </si>
  <si>
    <t>OXQOTC</t>
  </si>
  <si>
    <t>XXYGNZ</t>
  </si>
  <si>
    <t>CLI0QZ</t>
  </si>
  <si>
    <t>TVUFSX</t>
  </si>
  <si>
    <t>SD7ERE</t>
  </si>
  <si>
    <t>Y8N3OE</t>
  </si>
  <si>
    <t>ESCCN4</t>
  </si>
  <si>
    <t>EW12OA</t>
  </si>
  <si>
    <t>JNRVPN</t>
  </si>
  <si>
    <t>GKAT8K</t>
  </si>
  <si>
    <t>N4K42K</t>
  </si>
  <si>
    <t>A51Q25</t>
  </si>
  <si>
    <t>FRJVIB</t>
  </si>
  <si>
    <t>WZ10Z4</t>
  </si>
  <si>
    <t>A9DP10</t>
  </si>
  <si>
    <t>HHLNZ3</t>
  </si>
  <si>
    <t>BD3B05</t>
  </si>
  <si>
    <t>D17FTE</t>
  </si>
  <si>
    <t>TNEGG6</t>
  </si>
  <si>
    <t>LCYIP0</t>
  </si>
  <si>
    <t>VXP5LD</t>
  </si>
  <si>
    <t>A7CKTY</t>
  </si>
  <si>
    <t>QJT6N8</t>
  </si>
  <si>
    <t>SGKRIN</t>
  </si>
  <si>
    <t>KINWEQ</t>
  </si>
  <si>
    <t>Z4HORP</t>
  </si>
  <si>
    <t>WAE8NJ</t>
  </si>
  <si>
    <t>Z5SCLS</t>
  </si>
  <si>
    <t>R66S0Z</t>
  </si>
  <si>
    <t>BYKQCT</t>
  </si>
  <si>
    <t>KIEOGI</t>
  </si>
  <si>
    <t>JZSR5V</t>
  </si>
  <si>
    <t>PW7V7S</t>
  </si>
  <si>
    <t>I47X1H</t>
  </si>
  <si>
    <t>A0VY43</t>
  </si>
  <si>
    <t>L6JRO0</t>
  </si>
  <si>
    <t>OVGCKI</t>
  </si>
  <si>
    <t>PJVE9D</t>
  </si>
  <si>
    <t>W0K6Y4</t>
  </si>
  <si>
    <t>Z4RJ0S</t>
  </si>
  <si>
    <t>L2Y1B3</t>
  </si>
  <si>
    <t>XC67QV</t>
  </si>
  <si>
    <t>TKU644</t>
  </si>
  <si>
    <t>UK207P</t>
  </si>
  <si>
    <t>SY2KAU</t>
  </si>
  <si>
    <t>KL0985</t>
  </si>
  <si>
    <t>HHX9CS</t>
  </si>
  <si>
    <t>I5Q9F9</t>
  </si>
  <si>
    <t>SSWCKR</t>
  </si>
  <si>
    <t>FUXRQI</t>
  </si>
  <si>
    <t>TLQGCC</t>
  </si>
  <si>
    <t>H9P4F7</t>
  </si>
  <si>
    <t>TCJEFN</t>
  </si>
  <si>
    <t>LXDQP5</t>
  </si>
  <si>
    <t>M7N9CP</t>
  </si>
  <si>
    <t>RKMIXQ</t>
  </si>
  <si>
    <t>G7Q0PT</t>
  </si>
  <si>
    <t>V9CPKC</t>
  </si>
  <si>
    <t>ANADVA</t>
  </si>
  <si>
    <t>C5HD2G</t>
  </si>
  <si>
    <t>FSGNT2</t>
  </si>
  <si>
    <t>AQLXVR</t>
  </si>
  <si>
    <t>BV114E</t>
  </si>
  <si>
    <t>V89X3F</t>
  </si>
  <si>
    <t>E6R84Q</t>
  </si>
  <si>
    <t>LBARIU</t>
  </si>
  <si>
    <t>P6G0QU</t>
  </si>
  <si>
    <t>BEJLJ9</t>
  </si>
  <si>
    <t>D90ZD2</t>
  </si>
  <si>
    <t>EONJD1</t>
  </si>
  <si>
    <t>F2KKAD</t>
  </si>
  <si>
    <t>KTNHUQ</t>
  </si>
  <si>
    <t>W5TQUH</t>
  </si>
  <si>
    <t>EXMS69</t>
  </si>
  <si>
    <t>W9N27O</t>
  </si>
  <si>
    <t>XQ398I</t>
  </si>
  <si>
    <t>ZWKLTX</t>
  </si>
  <si>
    <t>QOSWEL</t>
  </si>
  <si>
    <t>VY1U86</t>
  </si>
  <si>
    <t>THPUMW</t>
  </si>
  <si>
    <t>G5K5CC</t>
  </si>
  <si>
    <t>ZF657Z</t>
  </si>
  <si>
    <t>ZJMC69</t>
  </si>
  <si>
    <t>OP09D8</t>
  </si>
  <si>
    <t>HC2I2K</t>
  </si>
  <si>
    <t>EY8H4H</t>
  </si>
  <si>
    <t>L8SJ6F</t>
  </si>
  <si>
    <t>STBBNJ</t>
  </si>
  <si>
    <t>ON4SRB</t>
  </si>
  <si>
    <t>EISB0E</t>
  </si>
  <si>
    <t>LRN9VX</t>
  </si>
  <si>
    <t>GOKJOG</t>
  </si>
  <si>
    <t>GGQW2E</t>
  </si>
  <si>
    <t>J1P33Q</t>
  </si>
  <si>
    <t>N44HSN</t>
  </si>
  <si>
    <t>XCI5L2</t>
  </si>
  <si>
    <t>C4NDAU</t>
  </si>
  <si>
    <t>F35LV8</t>
  </si>
  <si>
    <t>BHNUK2</t>
  </si>
  <si>
    <t>O5HYNX</t>
  </si>
  <si>
    <t>SRDVXW</t>
  </si>
  <si>
    <t>GA2JUB</t>
  </si>
  <si>
    <t>JGGR3T</t>
  </si>
  <si>
    <t>QZJ5YS</t>
  </si>
  <si>
    <t>U12ZLX</t>
  </si>
  <si>
    <t>KATP74</t>
  </si>
  <si>
    <t>OPG7Q6</t>
  </si>
  <si>
    <t>QNBX2Y</t>
  </si>
  <si>
    <t>BT38KB</t>
  </si>
  <si>
    <t>PIQM59</t>
  </si>
  <si>
    <t>S65HXH</t>
  </si>
  <si>
    <t>WFX00N</t>
  </si>
  <si>
    <t>YPWNIN</t>
  </si>
  <si>
    <t>DKHB4N</t>
  </si>
  <si>
    <t>TCKLHX</t>
  </si>
  <si>
    <t>ZYMM97</t>
  </si>
  <si>
    <t>FM4W2R</t>
  </si>
  <si>
    <t>MSW3GE</t>
  </si>
  <si>
    <t>RNGR44</t>
  </si>
  <si>
    <t>QBFGJT</t>
  </si>
  <si>
    <t>ZZJYVP</t>
  </si>
  <si>
    <t>T81ZMI</t>
  </si>
  <si>
    <t>JGP5SW</t>
  </si>
  <si>
    <t>IPS7J2</t>
  </si>
  <si>
    <t>N1KLWP</t>
  </si>
  <si>
    <t>GRKBW9</t>
  </si>
  <si>
    <t>EMSDDR</t>
  </si>
  <si>
    <t>BFEZWS</t>
  </si>
  <si>
    <t>BVHDH7</t>
  </si>
  <si>
    <t>LSEO02</t>
  </si>
  <si>
    <t>Z0YQ87</t>
  </si>
  <si>
    <t>L3TM5W</t>
  </si>
  <si>
    <t>GGNNT4</t>
  </si>
  <si>
    <t>UFZHLZ</t>
  </si>
  <si>
    <t>VE3CIA</t>
  </si>
  <si>
    <t>DA5HU7</t>
  </si>
  <si>
    <t>ROOPYT</t>
  </si>
  <si>
    <t>Q5NV5K</t>
  </si>
  <si>
    <t>ED8VZY</t>
  </si>
  <si>
    <t>XZQ0UL</t>
  </si>
  <si>
    <t>HXGYRI</t>
  </si>
  <si>
    <t>BOCQY8</t>
  </si>
  <si>
    <t>LQ5YB1</t>
  </si>
  <si>
    <t>YL1CWI</t>
  </si>
  <si>
    <t>EO4TXM</t>
  </si>
  <si>
    <t>DBKEPD</t>
  </si>
  <si>
    <t>U4F87D</t>
  </si>
  <si>
    <t>UPML52</t>
  </si>
  <si>
    <t>MB7ITE</t>
  </si>
  <si>
    <t>TMRXKX</t>
  </si>
  <si>
    <t>VYG7GL</t>
  </si>
  <si>
    <t>P0TB1W</t>
  </si>
  <si>
    <t>NM1KWQ</t>
  </si>
  <si>
    <t>W641G7</t>
  </si>
  <si>
    <t>IGQC6N</t>
  </si>
  <si>
    <t>UIOFRD</t>
  </si>
  <si>
    <t>MXNYDT</t>
  </si>
  <si>
    <t>XT1SC4</t>
  </si>
  <si>
    <t>J753V8</t>
  </si>
  <si>
    <t>A9RB0J</t>
  </si>
  <si>
    <t>ZZPUV0</t>
  </si>
  <si>
    <t>LA6J5F</t>
  </si>
  <si>
    <t>LEHQWG</t>
  </si>
  <si>
    <t>HUSNHS</t>
  </si>
  <si>
    <t>O3CZDB</t>
  </si>
  <si>
    <t>K0QDUX</t>
  </si>
  <si>
    <t>DEBH5W</t>
  </si>
  <si>
    <t>HA7MNN</t>
  </si>
  <si>
    <t>WM6HW7</t>
  </si>
  <si>
    <t>MUI9Z6</t>
  </si>
  <si>
    <t>L22ZNX</t>
  </si>
  <si>
    <t>GOJGXA</t>
  </si>
  <si>
    <t>OTVHLP</t>
  </si>
  <si>
    <t>SWTY3J</t>
  </si>
  <si>
    <t>K103VB</t>
  </si>
  <si>
    <t>BA9ES9</t>
  </si>
  <si>
    <t>HL10IG</t>
  </si>
  <si>
    <t>GAL2TZ</t>
  </si>
  <si>
    <t>GSTE5M</t>
  </si>
  <si>
    <t>TNB51P</t>
  </si>
  <si>
    <t>E83T4F</t>
  </si>
  <si>
    <t>EB7OE2</t>
  </si>
  <si>
    <t>OXZ2RT</t>
  </si>
  <si>
    <t>TR0JCL</t>
  </si>
  <si>
    <t>XRAR93</t>
  </si>
  <si>
    <t>VSTIWT</t>
  </si>
  <si>
    <t>H8ARDU</t>
  </si>
  <si>
    <t>CEZ66O</t>
  </si>
  <si>
    <t>GTPYJ5</t>
  </si>
  <si>
    <t>K5CLQA</t>
  </si>
  <si>
    <t>MOV7UF</t>
  </si>
  <si>
    <t>P1BNC7</t>
  </si>
  <si>
    <t>QOZOCC</t>
  </si>
  <si>
    <t>NKURQJ</t>
  </si>
  <si>
    <t>J4QPL3</t>
  </si>
  <si>
    <t>NVADSQ</t>
  </si>
  <si>
    <t>XHBGQR</t>
  </si>
  <si>
    <t>BS0DQX</t>
  </si>
  <si>
    <t>YIS13X</t>
  </si>
  <si>
    <t>BOOP1C</t>
  </si>
  <si>
    <t>DNFZJB</t>
  </si>
  <si>
    <t>ET0K9D</t>
  </si>
  <si>
    <t>IKFDQE</t>
  </si>
  <si>
    <t>KDGC18</t>
  </si>
  <si>
    <t>CLLEPJ</t>
  </si>
  <si>
    <t>VUVA50</t>
  </si>
  <si>
    <t>X42O19</t>
  </si>
  <si>
    <t>X8F67J</t>
  </si>
  <si>
    <t>ZYJSUW</t>
  </si>
  <si>
    <t>ZND9EY</t>
  </si>
  <si>
    <t>VUJ57N</t>
  </si>
  <si>
    <t>URW7AC</t>
  </si>
  <si>
    <t>X1WZ68</t>
  </si>
  <si>
    <t>V55RWL</t>
  </si>
  <si>
    <t>ZDWEK1</t>
  </si>
  <si>
    <t>XS06DY</t>
  </si>
  <si>
    <t>TDMA1F</t>
  </si>
  <si>
    <t>V7K3VH</t>
  </si>
  <si>
    <t>WWVFY5</t>
  </si>
  <si>
    <t>VMOI1R</t>
  </si>
  <si>
    <t>QM6XXZ</t>
  </si>
  <si>
    <t>VS84PW</t>
  </si>
  <si>
    <t>QF53VM</t>
  </si>
  <si>
    <t>PQFSUF</t>
  </si>
  <si>
    <t>MG19AZ</t>
  </si>
  <si>
    <t>KQDSW7</t>
  </si>
  <si>
    <t>LP9XPT</t>
  </si>
  <si>
    <t>O7VZNB</t>
  </si>
  <si>
    <t>KS7H4A</t>
  </si>
  <si>
    <t>RR0S5B</t>
  </si>
  <si>
    <t>KIJEQ4</t>
  </si>
  <si>
    <t>MYX8RC</t>
  </si>
  <si>
    <t>F2SONX</t>
  </si>
  <si>
    <t>LOMVZY</t>
  </si>
  <si>
    <t>MNUWI2</t>
  </si>
  <si>
    <t>EW3AZQ</t>
  </si>
  <si>
    <t>GBHAHF</t>
  </si>
  <si>
    <t>HNEINK</t>
  </si>
  <si>
    <t>MFA8VA</t>
  </si>
  <si>
    <t>GFK9DC</t>
  </si>
  <si>
    <t>GGUYW5</t>
  </si>
  <si>
    <t>HO8QIZ</t>
  </si>
  <si>
    <t>DGJJY6</t>
  </si>
  <si>
    <t>J1UPZ4</t>
  </si>
  <si>
    <t>E0AMOR</t>
  </si>
  <si>
    <t>EVGWY1</t>
  </si>
  <si>
    <t>E4NADR</t>
  </si>
  <si>
    <t>H1MDXE</t>
  </si>
  <si>
    <t>J0TFPF</t>
  </si>
  <si>
    <t>G5H6EB</t>
  </si>
  <si>
    <t>B668SA</t>
  </si>
  <si>
    <t>DWPWW7</t>
  </si>
  <si>
    <t>Q8F9YJ</t>
  </si>
  <si>
    <t>HET4SW</t>
  </si>
  <si>
    <t>Y906DG</t>
  </si>
  <si>
    <t>F5712K</t>
  </si>
  <si>
    <t>BQ55HA</t>
  </si>
  <si>
    <t>MU6MET</t>
  </si>
  <si>
    <t>QAZCS0</t>
  </si>
  <si>
    <t>B5F3DJ</t>
  </si>
  <si>
    <t>BDBJS9</t>
  </si>
  <si>
    <t>NDPJX1</t>
  </si>
  <si>
    <t>VQ7VUN</t>
  </si>
  <si>
    <t>YRTFXQ</t>
  </si>
  <si>
    <t>C2J24A</t>
  </si>
  <si>
    <t>FIBRU5</t>
  </si>
  <si>
    <t>SW2ZEN</t>
  </si>
  <si>
    <t>Y4N9QR</t>
  </si>
  <si>
    <t>IKYGS7</t>
  </si>
  <si>
    <t>HV0CRX</t>
  </si>
  <si>
    <t>BX3MA8</t>
  </si>
  <si>
    <t>FYKVW9</t>
  </si>
  <si>
    <t>ZVRD6W</t>
  </si>
  <si>
    <t>RHD6G6</t>
  </si>
  <si>
    <t>M5ZZGV</t>
  </si>
  <si>
    <t>K6MGWA</t>
  </si>
  <si>
    <t>CZYJJI</t>
  </si>
  <si>
    <t>B8IWKQ</t>
  </si>
  <si>
    <t>KWJZS4</t>
  </si>
  <si>
    <t>GQ6Z69</t>
  </si>
  <si>
    <t>ZUFT0Y</t>
  </si>
  <si>
    <t>WREBH5</t>
  </si>
  <si>
    <t>YVCY7T</t>
  </si>
  <si>
    <t>RUBPNN</t>
  </si>
  <si>
    <t>JOD2OS</t>
  </si>
  <si>
    <t>JQZ65F</t>
  </si>
  <si>
    <t>DX53SV</t>
  </si>
  <si>
    <t>VJK12W</t>
  </si>
  <si>
    <t>HJLQ9W</t>
  </si>
  <si>
    <t>TW9EK5</t>
  </si>
  <si>
    <t>QEIGXB</t>
  </si>
  <si>
    <t>VMZK56</t>
  </si>
  <si>
    <t>T0NU6E</t>
  </si>
  <si>
    <t>T3DTZP</t>
  </si>
  <si>
    <t>HDA5P5</t>
  </si>
  <si>
    <t>DUFSKP</t>
  </si>
  <si>
    <t>O2Q05H</t>
  </si>
  <si>
    <t>AN7C7T</t>
  </si>
  <si>
    <t>YEI6HT</t>
  </si>
  <si>
    <t>TS7ZRS</t>
  </si>
  <si>
    <t>ACK3EM</t>
  </si>
  <si>
    <t>Z0Z2Q5</t>
  </si>
  <si>
    <t>HDVTR7</t>
  </si>
  <si>
    <t>NMDLFU</t>
  </si>
  <si>
    <t>MMD1B7</t>
  </si>
  <si>
    <t>VA9H5F</t>
  </si>
  <si>
    <t>X6UB2K</t>
  </si>
  <si>
    <t>BVDS0A</t>
  </si>
  <si>
    <t>G7Z2P6</t>
  </si>
  <si>
    <t>OGK830</t>
  </si>
  <si>
    <t>RVCWPY</t>
  </si>
  <si>
    <t>LGDU40</t>
  </si>
  <si>
    <t>RPCMDQ</t>
  </si>
  <si>
    <t>W84E5T</t>
  </si>
  <si>
    <t>IM7E8H</t>
  </si>
  <si>
    <t>J14E4R</t>
  </si>
  <si>
    <t>ATALDL</t>
  </si>
  <si>
    <t>QW9FXB</t>
  </si>
  <si>
    <t>GHRQ1G</t>
  </si>
  <si>
    <t>MUI0KN</t>
  </si>
  <si>
    <t>TE5QF8</t>
  </si>
  <si>
    <t>SAWR7C</t>
  </si>
  <si>
    <t>RU8682</t>
  </si>
  <si>
    <t>F7DQM6</t>
  </si>
  <si>
    <t>AH2GTP</t>
  </si>
  <si>
    <t>GJRYMW</t>
  </si>
  <si>
    <t>KI6D3N</t>
  </si>
  <si>
    <t>B9G3KK</t>
  </si>
  <si>
    <t>L61QCI</t>
  </si>
  <si>
    <t>LSCRM2</t>
  </si>
  <si>
    <t>V6BG6F</t>
  </si>
  <si>
    <t>NO5308</t>
  </si>
  <si>
    <t>BVJMVT</t>
  </si>
  <si>
    <t>CGKBYV</t>
  </si>
  <si>
    <t>EY3Y0O</t>
  </si>
  <si>
    <t>DRBMU8</t>
  </si>
  <si>
    <t>DE31FY</t>
  </si>
  <si>
    <t>GZKA38</t>
  </si>
  <si>
    <t>HJKHUC</t>
  </si>
  <si>
    <t>G0RCOR</t>
  </si>
  <si>
    <t>TIPULQ</t>
  </si>
  <si>
    <t>AJSIQG</t>
  </si>
  <si>
    <t>P6TU2F</t>
  </si>
  <si>
    <t>K01V5W</t>
  </si>
  <si>
    <t>PX634N</t>
  </si>
  <si>
    <t>TXJZXY</t>
  </si>
  <si>
    <t>PBUCF4</t>
  </si>
  <si>
    <t>SXEQVI</t>
  </si>
  <si>
    <t>PXN0KV</t>
  </si>
  <si>
    <t>KQ2LJX</t>
  </si>
  <si>
    <t>YD5B6F</t>
  </si>
  <si>
    <t>HBAU20</t>
  </si>
  <si>
    <t>M47I1W</t>
  </si>
  <si>
    <t>HPY3DH</t>
  </si>
  <si>
    <t>JADE2S</t>
  </si>
  <si>
    <t>I8AWPM</t>
  </si>
  <si>
    <t>ZNBUQD</t>
  </si>
  <si>
    <t>FJ267G</t>
  </si>
  <si>
    <t>F0V2XH</t>
  </si>
  <si>
    <t>CK4XE3</t>
  </si>
  <si>
    <t>ZTO55J</t>
  </si>
  <si>
    <t>FMGAK7</t>
  </si>
  <si>
    <t>Q5PRXE</t>
  </si>
  <si>
    <t>Y65VWF</t>
  </si>
  <si>
    <t>ILK0OQ</t>
  </si>
  <si>
    <t>ZM3BOV</t>
  </si>
  <si>
    <t>UEAKOF</t>
  </si>
  <si>
    <t>WTDP3E</t>
  </si>
  <si>
    <t>M13B77</t>
  </si>
  <si>
    <t>DMOFQV</t>
  </si>
  <si>
    <t>MYDNCL</t>
  </si>
  <si>
    <t>PCWFL5</t>
  </si>
  <si>
    <t>I5AUPT</t>
  </si>
  <si>
    <t>LTXA1Y</t>
  </si>
  <si>
    <t>O8MMZJ</t>
  </si>
  <si>
    <t>V21L4N</t>
  </si>
  <si>
    <t>Q3359S</t>
  </si>
  <si>
    <t>L1V4HB</t>
  </si>
  <si>
    <t>EOHMTT</t>
  </si>
  <si>
    <t>ZRORH6</t>
  </si>
  <si>
    <t>UVIF4N</t>
  </si>
  <si>
    <t>T7LF5Q</t>
  </si>
  <si>
    <t>M8C2BJ</t>
  </si>
  <si>
    <t>WLY3NR</t>
  </si>
  <si>
    <t>Q2HQFE</t>
  </si>
  <si>
    <t>L5IGDT</t>
  </si>
  <si>
    <t>L1LH3P</t>
  </si>
  <si>
    <t>IYJBQR</t>
  </si>
  <si>
    <t>WV5Y6B</t>
  </si>
  <si>
    <t>RM5SA5</t>
  </si>
  <si>
    <t>HPGGQK</t>
  </si>
  <si>
    <t>HXBOWP</t>
  </si>
  <si>
    <t>ZOEQ4J</t>
  </si>
  <si>
    <t>UPYWWD</t>
  </si>
  <si>
    <t>ZLJT36</t>
  </si>
  <si>
    <t>P9V5F8</t>
  </si>
  <si>
    <t>UL57UV</t>
  </si>
  <si>
    <t>FRKSXR</t>
  </si>
  <si>
    <t>LXO2XP</t>
  </si>
  <si>
    <t>HR9WYT</t>
  </si>
  <si>
    <t>PZPX99</t>
  </si>
  <si>
    <t>JCTZC2</t>
  </si>
  <si>
    <t>F6IA7B</t>
  </si>
  <si>
    <t>HO2SO6</t>
  </si>
  <si>
    <t>X5OPUJ</t>
  </si>
  <si>
    <t>S88KV7</t>
  </si>
  <si>
    <t>TPKB22</t>
  </si>
  <si>
    <t>W6E9B7</t>
  </si>
  <si>
    <t>IS84P6</t>
  </si>
  <si>
    <t>OV4VJ8</t>
  </si>
  <si>
    <t>ES9SZC</t>
  </si>
  <si>
    <t>WM2EJ2</t>
  </si>
  <si>
    <t>HOI8IL</t>
  </si>
  <si>
    <t>O9TLDZ</t>
  </si>
  <si>
    <t>RA27OD</t>
  </si>
  <si>
    <t>T7G32S</t>
  </si>
  <si>
    <t>DMQUQF</t>
  </si>
  <si>
    <t>CT8JG0</t>
  </si>
  <si>
    <t>TJBZCY</t>
  </si>
  <si>
    <t>YD8727</t>
  </si>
  <si>
    <t>E83KX4</t>
  </si>
  <si>
    <t>NXI9GS</t>
  </si>
  <si>
    <t>B2Q33G</t>
  </si>
  <si>
    <t>I022Y2</t>
  </si>
  <si>
    <t>PG8K4U</t>
  </si>
  <si>
    <t>G1O6EL</t>
  </si>
  <si>
    <t>Z8H7EN</t>
  </si>
  <si>
    <t>PHZBZQ</t>
  </si>
  <si>
    <t>KDWPYX</t>
  </si>
  <si>
    <t>RNZ5EV</t>
  </si>
  <si>
    <t>GS1AX6</t>
  </si>
  <si>
    <t>TNH9YZ</t>
  </si>
  <si>
    <t>S18TAL</t>
  </si>
  <si>
    <t>FDGOZQ</t>
  </si>
  <si>
    <t>FD88NM</t>
  </si>
  <si>
    <t>CTJRML</t>
  </si>
  <si>
    <t>H7X0FW</t>
  </si>
  <si>
    <t>VMU9IY</t>
  </si>
  <si>
    <t>WKPHFH</t>
  </si>
  <si>
    <t>BQPXKR</t>
  </si>
  <si>
    <t>JC9QED</t>
  </si>
  <si>
    <t>CVV2V3</t>
  </si>
  <si>
    <t>O2QYB7</t>
  </si>
  <si>
    <t>G7LB0F</t>
  </si>
  <si>
    <t>BLKVT0</t>
  </si>
  <si>
    <t>YBXV87</t>
  </si>
  <si>
    <t>ORCMN2</t>
  </si>
  <si>
    <t>ZHW0KW</t>
  </si>
  <si>
    <t>FC0Q1V</t>
  </si>
  <si>
    <t>F3SC8W</t>
  </si>
  <si>
    <t>V14WUZ</t>
  </si>
  <si>
    <t>ZODMQ6</t>
  </si>
  <si>
    <t>OYX7M1</t>
  </si>
  <si>
    <t>GUYV8O</t>
  </si>
  <si>
    <t>UHFP9T</t>
  </si>
  <si>
    <t>GH81SK</t>
  </si>
  <si>
    <t>YVL8U1</t>
  </si>
  <si>
    <t>H286BT</t>
  </si>
  <si>
    <t>VZXV1D</t>
  </si>
  <si>
    <t>GGN861</t>
  </si>
  <si>
    <t>IIDHJ0</t>
  </si>
  <si>
    <t>AMQAOY</t>
  </si>
  <si>
    <t>HY23TL</t>
  </si>
  <si>
    <t>KFEXUU</t>
  </si>
  <si>
    <t>B3VDKN</t>
  </si>
  <si>
    <t>LXS5LR</t>
  </si>
  <si>
    <t>CALQYF</t>
  </si>
  <si>
    <t>KTOEVN</t>
  </si>
  <si>
    <t>O9FX3U</t>
  </si>
  <si>
    <t>XW3HEM</t>
  </si>
  <si>
    <t>X605I7</t>
  </si>
  <si>
    <t>PO1OAX</t>
  </si>
  <si>
    <t>VSPZEJ</t>
  </si>
  <si>
    <t>IECH8Z</t>
  </si>
  <si>
    <t>NKJYOD</t>
  </si>
  <si>
    <t>Z4Z5NH</t>
  </si>
  <si>
    <t>E9V7PJ</t>
  </si>
  <si>
    <t>I2FPF5</t>
  </si>
  <si>
    <t>XK4ADZ</t>
  </si>
  <si>
    <t>B0XFTD</t>
  </si>
  <si>
    <t>UIJ1F5</t>
  </si>
  <si>
    <t>T1L7XP</t>
  </si>
  <si>
    <t>I2MJYB</t>
  </si>
  <si>
    <t>T3XV32</t>
  </si>
  <si>
    <t>TCN1MZ</t>
  </si>
  <si>
    <t>NO9NOX</t>
  </si>
  <si>
    <t>DSLJAP</t>
  </si>
  <si>
    <t>QUQ347</t>
  </si>
  <si>
    <t>XHC2SV</t>
  </si>
  <si>
    <t>TS5C67</t>
  </si>
  <si>
    <t>O4IHTE</t>
  </si>
  <si>
    <t>ZTY8CD</t>
  </si>
  <si>
    <t>O32VGR</t>
  </si>
  <si>
    <t>A4BG68</t>
  </si>
  <si>
    <t>ZAFIIS</t>
  </si>
  <si>
    <t>W8UVG6</t>
  </si>
  <si>
    <t>A0Y3ZX</t>
  </si>
  <si>
    <t>J2SK3Z</t>
  </si>
  <si>
    <t>X66IFA</t>
  </si>
  <si>
    <t>S61WT8</t>
  </si>
  <si>
    <t>F5O5VM</t>
  </si>
  <si>
    <t>SA0D9C</t>
  </si>
  <si>
    <t>QKSU92</t>
  </si>
  <si>
    <t>J1B5LO</t>
  </si>
  <si>
    <t>P325XE</t>
  </si>
  <si>
    <t>Q78LQL</t>
  </si>
  <si>
    <t>BC8LR0</t>
  </si>
  <si>
    <t>GO1PZA</t>
  </si>
  <si>
    <t>OL4QPS</t>
  </si>
  <si>
    <t>QD5CIR</t>
  </si>
  <si>
    <t>NO1BMQ</t>
  </si>
  <si>
    <t>T3DUIN</t>
  </si>
  <si>
    <t>L41VQC</t>
  </si>
  <si>
    <t>HHBAHJ</t>
  </si>
  <si>
    <t>DGSVI0</t>
  </si>
  <si>
    <t>XMQJH2</t>
  </si>
  <si>
    <t>DBB0RQ</t>
  </si>
  <si>
    <t>NWGPYA</t>
  </si>
  <si>
    <t>PB6AGF</t>
  </si>
  <si>
    <t>AWGC2M</t>
  </si>
  <si>
    <t>KPS60V</t>
  </si>
  <si>
    <t>X4SO16</t>
  </si>
  <si>
    <t>R8G05A</t>
  </si>
  <si>
    <t>ST105O</t>
  </si>
  <si>
    <t>TWUUSG</t>
  </si>
  <si>
    <t>UESOXM</t>
  </si>
  <si>
    <t>RMMF6E</t>
  </si>
  <si>
    <t>Z1XO14</t>
  </si>
  <si>
    <t>Z61UWS</t>
  </si>
  <si>
    <t>SFAUJ8</t>
  </si>
  <si>
    <t>J7F7UL</t>
  </si>
  <si>
    <t>XR3PY1</t>
  </si>
  <si>
    <t>BI9RKO</t>
  </si>
  <si>
    <t>YDNZIB</t>
  </si>
  <si>
    <t>P6XIBR</t>
  </si>
  <si>
    <t>D5V3VO</t>
  </si>
  <si>
    <t>CMKXEC</t>
  </si>
  <si>
    <t>QFGJLA</t>
  </si>
  <si>
    <t>PZ7DQJ</t>
  </si>
  <si>
    <t>HB4KMK</t>
  </si>
  <si>
    <t>FYIGOV</t>
  </si>
  <si>
    <t>L3P02V</t>
  </si>
  <si>
    <t>PXFVHA</t>
  </si>
  <si>
    <t>U1H183</t>
  </si>
  <si>
    <t>P57193</t>
  </si>
  <si>
    <t>Z7CZVJ</t>
  </si>
  <si>
    <t>RIIZQF</t>
  </si>
  <si>
    <t>CPQLCB</t>
  </si>
  <si>
    <t>OKP03H</t>
  </si>
  <si>
    <t>FS68K4</t>
  </si>
  <si>
    <t>ATF4PV</t>
  </si>
  <si>
    <t>VCPPSM</t>
  </si>
  <si>
    <t>RX8YRL</t>
  </si>
  <si>
    <t>TFKFUM</t>
  </si>
  <si>
    <t>TQNMKK</t>
  </si>
  <si>
    <t>G93DCW</t>
  </si>
  <si>
    <t>XDQRN0</t>
  </si>
  <si>
    <t>NI1U8Y</t>
  </si>
  <si>
    <t>JW28F1</t>
  </si>
  <si>
    <t>OISJS7</t>
  </si>
  <si>
    <t>OPTF6X</t>
  </si>
  <si>
    <t>DYREZ0</t>
  </si>
  <si>
    <t>VGTH86</t>
  </si>
  <si>
    <t>XC44FZ</t>
  </si>
  <si>
    <t>O7CRNI</t>
  </si>
  <si>
    <t>NZY10P</t>
  </si>
  <si>
    <t>TA2D8P</t>
  </si>
  <si>
    <t>Q8P5OA</t>
  </si>
  <si>
    <t>V7OYMB</t>
  </si>
  <si>
    <t>PAD01U</t>
  </si>
  <si>
    <t>YI85YZ</t>
  </si>
  <si>
    <t>INI1IJ</t>
  </si>
  <si>
    <t>H2YV55</t>
  </si>
  <si>
    <t>MQUS3N</t>
  </si>
  <si>
    <t>HJOOY7</t>
  </si>
  <si>
    <t>XL4260</t>
  </si>
  <si>
    <t>GMD9GG</t>
  </si>
  <si>
    <t>IORMSX</t>
  </si>
  <si>
    <t>MRGEH1</t>
  </si>
  <si>
    <t>O7FG3A</t>
  </si>
  <si>
    <t>SDH0N6</t>
  </si>
  <si>
    <t>TX9IUN</t>
  </si>
  <si>
    <t>UQ66QO</t>
  </si>
  <si>
    <t>RN1XOI</t>
  </si>
  <si>
    <t>YLJKF6</t>
  </si>
  <si>
    <t>INAZMU</t>
  </si>
  <si>
    <t>APZORV</t>
  </si>
  <si>
    <t>X1T97M</t>
  </si>
  <si>
    <t>TWEWU9</t>
  </si>
  <si>
    <t>EOZT11</t>
  </si>
  <si>
    <t>JU8YZD</t>
  </si>
  <si>
    <t>R0GGGP</t>
  </si>
  <si>
    <t>TQAMKV</t>
  </si>
  <si>
    <t>S69ULX</t>
  </si>
  <si>
    <t>AXL4V6</t>
  </si>
  <si>
    <t>RDZEUC</t>
  </si>
  <si>
    <t>ATP8V5</t>
  </si>
  <si>
    <t>IJ4UDY</t>
  </si>
  <si>
    <t>WJHBIA</t>
  </si>
  <si>
    <t>MQ73GW</t>
  </si>
  <si>
    <t>W138Y9</t>
  </si>
  <si>
    <t>TRQEBL</t>
  </si>
  <si>
    <t>OOFA5S</t>
  </si>
  <si>
    <t>KSF40P</t>
  </si>
  <si>
    <t>RL9UOZ</t>
  </si>
  <si>
    <t>NV99X7</t>
  </si>
  <si>
    <t>Y6C20W</t>
  </si>
  <si>
    <t>DFMEAZ</t>
  </si>
  <si>
    <t>JLB8IK</t>
  </si>
  <si>
    <t>K9YL7W</t>
  </si>
  <si>
    <t>TI8B73</t>
  </si>
  <si>
    <t>RQ8WDM</t>
  </si>
  <si>
    <t>N7EQ9N</t>
  </si>
  <si>
    <t>EMM6FP</t>
  </si>
  <si>
    <t>DDF233</t>
  </si>
  <si>
    <t>LA62WH</t>
  </si>
  <si>
    <t>S1QVP1</t>
  </si>
  <si>
    <t>GDF8KA</t>
  </si>
  <si>
    <t>O7UNDM</t>
  </si>
  <si>
    <t>J1GAEZ</t>
  </si>
  <si>
    <t>U634QS</t>
  </si>
  <si>
    <t>JKN6J7</t>
  </si>
  <si>
    <t>NTLGAV</t>
  </si>
  <si>
    <t>HO5OW4</t>
  </si>
  <si>
    <t>WIBK16</t>
  </si>
  <si>
    <t>MJPWE9</t>
  </si>
  <si>
    <t>UL0ZFG</t>
  </si>
  <si>
    <t>NFB5YS</t>
  </si>
  <si>
    <t>LMHKQX</t>
  </si>
  <si>
    <t>EIST48</t>
  </si>
  <si>
    <t>NKI0GW</t>
  </si>
  <si>
    <t>EKPMUV</t>
  </si>
  <si>
    <t>SDMC1H</t>
  </si>
  <si>
    <t>J7F6KU</t>
  </si>
  <si>
    <t>CECASP</t>
  </si>
  <si>
    <t>ODI69Y</t>
  </si>
  <si>
    <t>PRODZJ</t>
  </si>
  <si>
    <t>Z95VTX</t>
  </si>
  <si>
    <t>GY4E8U</t>
  </si>
  <si>
    <t>PITH8O</t>
  </si>
  <si>
    <t>L6H7V1</t>
  </si>
  <si>
    <t>O8NSP7</t>
  </si>
  <si>
    <t>YH4APT</t>
  </si>
  <si>
    <t>VS342W</t>
  </si>
  <si>
    <t>QB9DPQ</t>
  </si>
  <si>
    <t>WLONDU</t>
  </si>
  <si>
    <t>XV7RX4</t>
  </si>
  <si>
    <t>WQ7ORF</t>
  </si>
  <si>
    <t>M0ZFT3</t>
  </si>
  <si>
    <t>CHUWYK</t>
  </si>
  <si>
    <t>ZI5Z23</t>
  </si>
  <si>
    <t>Z0YOBY</t>
  </si>
  <si>
    <t>WH20DI</t>
  </si>
  <si>
    <t>F1R0M6</t>
  </si>
  <si>
    <t>PQ32A1</t>
  </si>
  <si>
    <t>GU8KVN</t>
  </si>
  <si>
    <t>IKI10D</t>
  </si>
  <si>
    <t>EHJS3Z</t>
  </si>
  <si>
    <t>UGD09B</t>
  </si>
  <si>
    <t>C4ZAHO</t>
  </si>
  <si>
    <t>T92NO1</t>
  </si>
  <si>
    <t>TLYS5Q</t>
  </si>
  <si>
    <t>TOFR4I</t>
  </si>
  <si>
    <t>QDJ93M</t>
  </si>
  <si>
    <t>QNPL04</t>
  </si>
  <si>
    <t>FXF0NO</t>
  </si>
  <si>
    <t>M3CC1M</t>
  </si>
  <si>
    <t>N0PO9Z</t>
  </si>
  <si>
    <t>Q5CWSK</t>
  </si>
  <si>
    <t>RM5QYZ</t>
  </si>
  <si>
    <t>BRRWCS</t>
  </si>
  <si>
    <t>KPLHGA</t>
  </si>
  <si>
    <t>CDLTJC</t>
  </si>
  <si>
    <t>EDZ7KG</t>
  </si>
  <si>
    <t>EEH41L</t>
  </si>
  <si>
    <t>Q3ET3K</t>
  </si>
  <si>
    <t>UQ2V0V</t>
  </si>
  <si>
    <t>MGIQNI</t>
  </si>
  <si>
    <t>R9SFRZ</t>
  </si>
  <si>
    <t>CUED9Y</t>
  </si>
  <si>
    <t>RDZ9YG</t>
  </si>
  <si>
    <t>CD6B1I</t>
  </si>
  <si>
    <t>W5F3UB</t>
  </si>
  <si>
    <t>Z6IUDB</t>
  </si>
  <si>
    <t>GUYKYL</t>
  </si>
  <si>
    <t>D3X4RH</t>
  </si>
  <si>
    <t>J4J3AF</t>
  </si>
  <si>
    <t>Q3FOKP</t>
  </si>
  <si>
    <t>A3UKA7</t>
  </si>
  <si>
    <t>S1QHK2</t>
  </si>
  <si>
    <t>WOH13R</t>
  </si>
  <si>
    <t>NFX2UP</t>
  </si>
  <si>
    <t>Z2NFBA</t>
  </si>
  <si>
    <t>MGXY9R</t>
  </si>
  <si>
    <t>DHTEUL</t>
  </si>
  <si>
    <t>TRFKUG</t>
  </si>
  <si>
    <t>P56ONT</t>
  </si>
  <si>
    <t>SZZ1TF</t>
  </si>
  <si>
    <t>KIJ6CW</t>
  </si>
  <si>
    <t>YK7LVQ</t>
  </si>
  <si>
    <t>ULR4DQ</t>
  </si>
  <si>
    <t>GJA3TN</t>
  </si>
  <si>
    <t>WDTRRQ</t>
  </si>
  <si>
    <t>L92GSY</t>
  </si>
  <si>
    <t>VA4H9D</t>
  </si>
  <si>
    <t>NPUJG0</t>
  </si>
  <si>
    <t>M6ISQ0</t>
  </si>
  <si>
    <t>SF8WTB</t>
  </si>
  <si>
    <t>SC3QU1</t>
  </si>
  <si>
    <t>YGQXMC</t>
  </si>
  <si>
    <t>MIUGDT</t>
  </si>
  <si>
    <t>X7OJH6</t>
  </si>
  <si>
    <t>TDBVN7</t>
  </si>
  <si>
    <t>PQLKM5</t>
  </si>
  <si>
    <t>PG5LWO</t>
  </si>
  <si>
    <t>AKF7JD</t>
  </si>
  <si>
    <t>SR38N3</t>
  </si>
  <si>
    <t>IOF60Q</t>
  </si>
  <si>
    <t>O0S80Z</t>
  </si>
  <si>
    <t>SMLHW7</t>
  </si>
  <si>
    <t>ZQW8QY</t>
  </si>
  <si>
    <t>WFJ6H9</t>
  </si>
  <si>
    <t>UBSH9Y</t>
  </si>
  <si>
    <t>VLP5ZE</t>
  </si>
  <si>
    <t>V98JH7</t>
  </si>
  <si>
    <t>JPV2LW</t>
  </si>
  <si>
    <t>S9Z7A4</t>
  </si>
  <si>
    <t>XK1FF1</t>
  </si>
  <si>
    <t>DM66DA</t>
  </si>
  <si>
    <t>LF0P3Y</t>
  </si>
  <si>
    <t>PKY76P</t>
  </si>
  <si>
    <t>FXW9PY</t>
  </si>
  <si>
    <t>K87WG4</t>
  </si>
  <si>
    <t>HL6DXZ</t>
  </si>
  <si>
    <t>ZV3IAD</t>
  </si>
  <si>
    <t>K5LEFU</t>
  </si>
  <si>
    <t>ZA8GZP</t>
  </si>
  <si>
    <t>HXLGUY</t>
  </si>
  <si>
    <t>ND48E7</t>
  </si>
  <si>
    <t>ZGM3SC</t>
  </si>
  <si>
    <t>QG4NZ9</t>
  </si>
  <si>
    <t>MMFY4V</t>
  </si>
  <si>
    <t>DP6UT1</t>
  </si>
  <si>
    <t>QOKAQO</t>
  </si>
  <si>
    <t>DWI45Y</t>
  </si>
  <si>
    <t>DFXZHN</t>
  </si>
  <si>
    <t>SW9444</t>
  </si>
  <si>
    <t>KYEUW3</t>
  </si>
  <si>
    <t>MH9AXV</t>
  </si>
  <si>
    <t>S8X16S</t>
  </si>
  <si>
    <t>NHWU2N</t>
  </si>
  <si>
    <t>BPMHK5</t>
  </si>
  <si>
    <t>Y9QODM</t>
  </si>
  <si>
    <t>T5C9EQ</t>
  </si>
  <si>
    <t>TFNYHG</t>
  </si>
  <si>
    <t>LIB9PG</t>
  </si>
  <si>
    <t>VBILNQ</t>
  </si>
  <si>
    <t>EFR7M8</t>
  </si>
  <si>
    <t>S50JIH</t>
  </si>
  <si>
    <t>D3PW35</t>
  </si>
  <si>
    <t>S37VOV</t>
  </si>
  <si>
    <t>Y0313W</t>
  </si>
  <si>
    <t>FQCI1K</t>
  </si>
  <si>
    <t>HBN63H</t>
  </si>
  <si>
    <t>R8VSS6</t>
  </si>
  <si>
    <t>T41OVF</t>
  </si>
  <si>
    <t>TQKN4J</t>
  </si>
  <si>
    <t>D9N97I</t>
  </si>
  <si>
    <t>J1D60E</t>
  </si>
  <si>
    <t>UQBBVQ</t>
  </si>
  <si>
    <t>IBA2WV</t>
  </si>
  <si>
    <t>OXA4B7</t>
  </si>
  <si>
    <t>W51U4S</t>
  </si>
  <si>
    <t>NE7YFV</t>
  </si>
  <si>
    <t>JBUX1M</t>
  </si>
  <si>
    <t>LZPWUB</t>
  </si>
  <si>
    <t>V2CI33</t>
  </si>
  <si>
    <t>O93AOB</t>
  </si>
  <si>
    <t>JFSIW1</t>
  </si>
  <si>
    <t>DT8AG5</t>
  </si>
  <si>
    <t>HXJY3J</t>
  </si>
  <si>
    <t>KDPYS2</t>
  </si>
  <si>
    <t>HZPZQU</t>
  </si>
  <si>
    <t>CZSN9Q</t>
  </si>
  <si>
    <t>CFXZFB</t>
  </si>
  <si>
    <t>MO9OSG</t>
  </si>
  <si>
    <t>H7H5YX</t>
  </si>
  <si>
    <t>VJ7GTH</t>
  </si>
  <si>
    <t>KSI4ZK</t>
  </si>
  <si>
    <t>ALX2TS</t>
  </si>
  <si>
    <t>IAJ27G</t>
  </si>
  <si>
    <t>GI0OXD</t>
  </si>
  <si>
    <t>CDQYD9</t>
  </si>
  <si>
    <t>H518OF</t>
  </si>
  <si>
    <t>FNLEI8</t>
  </si>
  <si>
    <t>PEGVIW</t>
  </si>
  <si>
    <t>K49EXU</t>
  </si>
  <si>
    <t>RIDWAC</t>
  </si>
  <si>
    <t>Y3FY9U</t>
  </si>
  <si>
    <t>BEY8F4</t>
  </si>
  <si>
    <t>TUR1CJ</t>
  </si>
  <si>
    <t>B3MR82</t>
  </si>
  <si>
    <t>BZFM8M</t>
  </si>
  <si>
    <t>IZTJYO</t>
  </si>
  <si>
    <t>DB6Y7M</t>
  </si>
  <si>
    <t>WCRBBT</t>
  </si>
  <si>
    <t>GL6AH6</t>
  </si>
  <si>
    <t>M7KT5F</t>
  </si>
  <si>
    <t>MXCIAF</t>
  </si>
  <si>
    <t>KNHULY</t>
  </si>
  <si>
    <t>PBNJCX</t>
  </si>
  <si>
    <t>GF5Y1L</t>
  </si>
  <si>
    <t>OZ8FZ4</t>
  </si>
  <si>
    <t>CZR6I3</t>
  </si>
  <si>
    <t>RGMS0R</t>
  </si>
  <si>
    <t>NKF2ZV</t>
  </si>
  <si>
    <t>L72X93</t>
  </si>
  <si>
    <t>QM3XVW</t>
  </si>
  <si>
    <t>PQENLX</t>
  </si>
  <si>
    <t>M0OBZI</t>
  </si>
  <si>
    <t>HO198G</t>
  </si>
  <si>
    <t>PXR6XX</t>
  </si>
  <si>
    <t>HEYIUM</t>
  </si>
  <si>
    <t>H0ZKFA</t>
  </si>
  <si>
    <t>HZI454</t>
  </si>
  <si>
    <t>SJ74M4</t>
  </si>
  <si>
    <t>GLTGVY</t>
  </si>
  <si>
    <t>YU9HXI</t>
  </si>
  <si>
    <t>AA8SMG</t>
  </si>
  <si>
    <t>MV0L7D</t>
  </si>
  <si>
    <t>I9QA6Z</t>
  </si>
  <si>
    <t>EID</t>
  </si>
  <si>
    <t>first_name</t>
  </si>
  <si>
    <t>last_name</t>
  </si>
  <si>
    <t>gender</t>
  </si>
  <si>
    <t>Department</t>
  </si>
  <si>
    <t>Job Level</t>
  </si>
  <si>
    <t>Location</t>
  </si>
  <si>
    <t>Chelsey</t>
  </si>
  <si>
    <t>Loftie</t>
  </si>
  <si>
    <t>Female</t>
  </si>
  <si>
    <t>HR</t>
  </si>
  <si>
    <t>New York</t>
  </si>
  <si>
    <t>Weston</t>
  </si>
  <si>
    <t>Gubbin</t>
  </si>
  <si>
    <t>Male</t>
  </si>
  <si>
    <t>Consulting</t>
  </si>
  <si>
    <t>London</t>
  </si>
  <si>
    <t>Carolynn</t>
  </si>
  <si>
    <t>Stradling</t>
  </si>
  <si>
    <t>Helga</t>
  </si>
  <si>
    <t>Gheorghe</t>
  </si>
  <si>
    <t>Ker</t>
  </si>
  <si>
    <t>Linde</t>
  </si>
  <si>
    <t>Curran</t>
  </si>
  <si>
    <t>Berard</t>
  </si>
  <si>
    <t>Wilden</t>
  </si>
  <si>
    <t>Jerman</t>
  </si>
  <si>
    <t>Frasier</t>
  </si>
  <si>
    <t>Fallanche</t>
  </si>
  <si>
    <t>Mora</t>
  </si>
  <si>
    <t>Hebdon</t>
  </si>
  <si>
    <t>IT</t>
  </si>
  <si>
    <t>Freddi</t>
  </si>
  <si>
    <t>Luppitt</t>
  </si>
  <si>
    <t>Stacie</t>
  </si>
  <si>
    <t>Eble</t>
  </si>
  <si>
    <t>Ealasaid</t>
  </si>
  <si>
    <t>Huby</t>
  </si>
  <si>
    <t>Quincey</t>
  </si>
  <si>
    <t>Carthew</t>
  </si>
  <si>
    <t>Johna</t>
  </si>
  <si>
    <t>Willimott</t>
  </si>
  <si>
    <t>Bailie</t>
  </si>
  <si>
    <t>Kesten</t>
  </si>
  <si>
    <t>Amelia</t>
  </si>
  <si>
    <t>Hopkyns</t>
  </si>
  <si>
    <t>Singapore</t>
  </si>
  <si>
    <t>Kylynn</t>
  </si>
  <si>
    <t>Birkwood</t>
  </si>
  <si>
    <t>Rudy</t>
  </si>
  <si>
    <t>Doree</t>
  </si>
  <si>
    <t>Susan</t>
  </si>
  <si>
    <t>Sharma</t>
  </si>
  <si>
    <t>Kylie</t>
  </si>
  <si>
    <t>Dumphrey</t>
  </si>
  <si>
    <t>Janis</t>
  </si>
  <si>
    <t>Morman</t>
  </si>
  <si>
    <t>Aharon</t>
  </si>
  <si>
    <t>Bedle</t>
  </si>
  <si>
    <t>Marketing</t>
  </si>
  <si>
    <t>Cornie</t>
  </si>
  <si>
    <t>Critoph</t>
  </si>
  <si>
    <t>Darryl</t>
  </si>
  <si>
    <t>Bergeon</t>
  </si>
  <si>
    <t>Jermain</t>
  </si>
  <si>
    <t>Cheston</t>
  </si>
  <si>
    <t>Finance</t>
  </si>
  <si>
    <t>Sigismundo</t>
  </si>
  <si>
    <t>O'Growgane</t>
  </si>
  <si>
    <t>Tommi</t>
  </si>
  <si>
    <t>Fautley</t>
  </si>
  <si>
    <t>Trip</t>
  </si>
  <si>
    <t>Franks</t>
  </si>
  <si>
    <t>Bartholomeo</t>
  </si>
  <si>
    <t>Vynall</t>
  </si>
  <si>
    <t>Gard</t>
  </si>
  <si>
    <t>MacGowing</t>
  </si>
  <si>
    <t>Gaile</t>
  </si>
  <si>
    <t>Stolle</t>
  </si>
  <si>
    <t>Fredric</t>
  </si>
  <si>
    <t>Baal</t>
  </si>
  <si>
    <t>Hadleigh</t>
  </si>
  <si>
    <t>Clewarth</t>
  </si>
  <si>
    <t>Jard</t>
  </si>
  <si>
    <t>Lawlor</t>
  </si>
  <si>
    <t>Lonny</t>
  </si>
  <si>
    <t>Coiley</t>
  </si>
  <si>
    <t>Cassie</t>
  </si>
  <si>
    <t>Ludvigsen</t>
  </si>
  <si>
    <t>Starlin</t>
  </si>
  <si>
    <t>Lambricht</t>
  </si>
  <si>
    <t>May</t>
  </si>
  <si>
    <t>Brickstock</t>
  </si>
  <si>
    <t>Roxana</t>
  </si>
  <si>
    <t>Ovens</t>
  </si>
  <si>
    <t>Yulma</t>
  </si>
  <si>
    <t>Sloss</t>
  </si>
  <si>
    <t>Whitney</t>
  </si>
  <si>
    <t>Langran</t>
  </si>
  <si>
    <t>Dale</t>
  </si>
  <si>
    <t>Burrage</t>
  </si>
  <si>
    <t>Derrick</t>
  </si>
  <si>
    <t>Gurnett</t>
  </si>
  <si>
    <t>Frances</t>
  </si>
  <si>
    <t>Hakonsen</t>
  </si>
  <si>
    <t>Dael</t>
  </si>
  <si>
    <t>Bodman</t>
  </si>
  <si>
    <t>Ariadne</t>
  </si>
  <si>
    <t>Oldfield</t>
  </si>
  <si>
    <t>Kermy</t>
  </si>
  <si>
    <t>Tanti</t>
  </si>
  <si>
    <t>Stanislaw</t>
  </si>
  <si>
    <t>Catterall</t>
  </si>
  <si>
    <t>De</t>
  </si>
  <si>
    <t>Durbin</t>
  </si>
  <si>
    <t>Edgard</t>
  </si>
  <si>
    <t>Ridolfo</t>
  </si>
  <si>
    <t>Lissy</t>
  </si>
  <si>
    <t>Merlin</t>
  </si>
  <si>
    <t>Barny</t>
  </si>
  <si>
    <t>Dollman</t>
  </si>
  <si>
    <t>Anna-diana</t>
  </si>
  <si>
    <t>Pavitt</t>
  </si>
  <si>
    <t>Maggy</t>
  </si>
  <si>
    <t>Matyugin</t>
  </si>
  <si>
    <t>Herbert</t>
  </si>
  <si>
    <t>Aizikovitz</t>
  </si>
  <si>
    <t>Reggi</t>
  </si>
  <si>
    <t>Wanstall</t>
  </si>
  <si>
    <t>Allie</t>
  </si>
  <si>
    <t>Gonning</t>
  </si>
  <si>
    <t>Waly</t>
  </si>
  <si>
    <t>Barsby</t>
  </si>
  <si>
    <t>Clem</t>
  </si>
  <si>
    <t>Attwood</t>
  </si>
  <si>
    <t>Camila</t>
  </si>
  <si>
    <t>Rantoull</t>
  </si>
  <si>
    <t>Leo</t>
  </si>
  <si>
    <t>Marcu</t>
  </si>
  <si>
    <t>Coleman</t>
  </si>
  <si>
    <t>Chittock</t>
  </si>
  <si>
    <t>Tildie</t>
  </si>
  <si>
    <t>Veeler</t>
  </si>
  <si>
    <t>Elvin</t>
  </si>
  <si>
    <t>Vigors</t>
  </si>
  <si>
    <t>Allister</t>
  </si>
  <si>
    <t>Wandrey</t>
  </si>
  <si>
    <t>Pansy</t>
  </si>
  <si>
    <t>Bithany</t>
  </si>
  <si>
    <t>Bank</t>
  </si>
  <si>
    <t>Micah</t>
  </si>
  <si>
    <t>Scarsbrooke</t>
  </si>
  <si>
    <t>Conchita</t>
  </si>
  <si>
    <t>Dunn</t>
  </si>
  <si>
    <t>Verena</t>
  </si>
  <si>
    <t>Vannah</t>
  </si>
  <si>
    <t>Ariela</t>
  </si>
  <si>
    <t>Danilenko</t>
  </si>
  <si>
    <t>Dayna</t>
  </si>
  <si>
    <t>Willmett</t>
  </si>
  <si>
    <t>Celestina</t>
  </si>
  <si>
    <t>Shreenan</t>
  </si>
  <si>
    <t>Winonah</t>
  </si>
  <si>
    <t>Hartnell</t>
  </si>
  <si>
    <t>Upton</t>
  </si>
  <si>
    <t>Garnson</t>
  </si>
  <si>
    <t>Gun</t>
  </si>
  <si>
    <t>Glassup</t>
  </si>
  <si>
    <t>Artemus</t>
  </si>
  <si>
    <t>Prescot</t>
  </si>
  <si>
    <t>Elijah</t>
  </si>
  <si>
    <t>Eglese</t>
  </si>
  <si>
    <t>Sharron</t>
  </si>
  <si>
    <t>Lenihan</t>
  </si>
  <si>
    <t>Jane</t>
  </si>
  <si>
    <t>McGriff</t>
  </si>
  <si>
    <t>Annalise</t>
  </si>
  <si>
    <t>Alu</t>
  </si>
  <si>
    <t>Dolores</t>
  </si>
  <si>
    <t>Rasher</t>
  </si>
  <si>
    <t>Cobby</t>
  </si>
  <si>
    <t>Swatten</t>
  </si>
  <si>
    <t>Krishnah</t>
  </si>
  <si>
    <t>Sowthcote</t>
  </si>
  <si>
    <t>Nike</t>
  </si>
  <si>
    <t>Nethercott</t>
  </si>
  <si>
    <t>Rosemonde</t>
  </si>
  <si>
    <t>Sallarie</t>
  </si>
  <si>
    <t>Florette</t>
  </si>
  <si>
    <t>Squibbes</t>
  </si>
  <si>
    <t>Aretha</t>
  </si>
  <si>
    <t>Paszak</t>
  </si>
  <si>
    <t>Kris</t>
  </si>
  <si>
    <t>Perotti</t>
  </si>
  <si>
    <t>Tore</t>
  </si>
  <si>
    <t>Westmoreland</t>
  </si>
  <si>
    <t>Lelia</t>
  </si>
  <si>
    <t>Cunrado</t>
  </si>
  <si>
    <t>Corabella</t>
  </si>
  <si>
    <t>Janowski</t>
  </si>
  <si>
    <t>Quint</t>
  </si>
  <si>
    <t>Vedikhov</t>
  </si>
  <si>
    <t>Gayle</t>
  </si>
  <si>
    <t>Thorrington</t>
  </si>
  <si>
    <t>Dolorita</t>
  </si>
  <si>
    <t>Robbeke</t>
  </si>
  <si>
    <t>Merv</t>
  </si>
  <si>
    <t>Bonus</t>
  </si>
  <si>
    <t>Haydon</t>
  </si>
  <si>
    <t>Skeemor</t>
  </si>
  <si>
    <t>Tyler</t>
  </si>
  <si>
    <t>Druett</t>
  </si>
  <si>
    <t>Celinda</t>
  </si>
  <si>
    <t>Mendus</t>
  </si>
  <si>
    <t>Nevile</t>
  </si>
  <si>
    <t>Grigori</t>
  </si>
  <si>
    <t>Federico</t>
  </si>
  <si>
    <t>Pattenden</t>
  </si>
  <si>
    <t>Amber</t>
  </si>
  <si>
    <t>Playford</t>
  </si>
  <si>
    <t>Cchaddie</t>
  </si>
  <si>
    <t>Westbury</t>
  </si>
  <si>
    <t>Edgar</t>
  </si>
  <si>
    <t>Phillott</t>
  </si>
  <si>
    <t>Catherina</t>
  </si>
  <si>
    <t>Melody</t>
  </si>
  <si>
    <t>Brackenbury</t>
  </si>
  <si>
    <t>Hewitt</t>
  </si>
  <si>
    <t>Cryer</t>
  </si>
  <si>
    <t>Corbett</t>
  </si>
  <si>
    <t>Clout</t>
  </si>
  <si>
    <t>Erin</t>
  </si>
  <si>
    <t>Vassel</t>
  </si>
  <si>
    <t>Christabel</t>
  </si>
  <si>
    <t>Tunstall</t>
  </si>
  <si>
    <t>Alden</t>
  </si>
  <si>
    <t>Cristou</t>
  </si>
  <si>
    <t>Dolder</t>
  </si>
  <si>
    <t>Giusto</t>
  </si>
  <si>
    <t>Escale</t>
  </si>
  <si>
    <t>Ado</t>
  </si>
  <si>
    <t>Gentiry</t>
  </si>
  <si>
    <t>Jesselyn</t>
  </si>
  <si>
    <t>Merriton</t>
  </si>
  <si>
    <t>Alec</t>
  </si>
  <si>
    <t>Kaszper</t>
  </si>
  <si>
    <t>Kerk</t>
  </si>
  <si>
    <t>Barthod</t>
  </si>
  <si>
    <t>Kara</t>
  </si>
  <si>
    <t>Grinaugh</t>
  </si>
  <si>
    <t>Elianora</t>
  </si>
  <si>
    <t>MacFie</t>
  </si>
  <si>
    <t>Nathalie</t>
  </si>
  <si>
    <t>Newsome</t>
  </si>
  <si>
    <t>Natasha</t>
  </si>
  <si>
    <t>Nayak</t>
  </si>
  <si>
    <t>Pauly</t>
  </si>
  <si>
    <t>Grieg</t>
  </si>
  <si>
    <t>Michell</t>
  </si>
  <si>
    <t>Bleackley</t>
  </si>
  <si>
    <t>Lacee</t>
  </si>
  <si>
    <t>Stainton</t>
  </si>
  <si>
    <t>Melinde</t>
  </si>
  <si>
    <t>Couves</t>
  </si>
  <si>
    <t>Justinian</t>
  </si>
  <si>
    <t>Roches</t>
  </si>
  <si>
    <t>Ivett</t>
  </si>
  <si>
    <t>Horick</t>
  </si>
  <si>
    <t>Ricardin</t>
  </si>
  <si>
    <t>Veronike</t>
  </si>
  <si>
    <t>Kuller</t>
  </si>
  <si>
    <t>Ole</t>
  </si>
  <si>
    <t>Brugh</t>
  </si>
  <si>
    <t>Alonzo</t>
  </si>
  <si>
    <t>Eilert</t>
  </si>
  <si>
    <t>Gaston</t>
  </si>
  <si>
    <t>Caldera</t>
  </si>
  <si>
    <t>Miltie</t>
  </si>
  <si>
    <t>Carpmile</t>
  </si>
  <si>
    <t>Dion</t>
  </si>
  <si>
    <t>Deignan</t>
  </si>
  <si>
    <t>Guido</t>
  </si>
  <si>
    <t>Whitehouse</t>
  </si>
  <si>
    <t>George</t>
  </si>
  <si>
    <t>Pleass</t>
  </si>
  <si>
    <t>Anjanette</t>
  </si>
  <si>
    <t>Lenton</t>
  </si>
  <si>
    <t>Maddi</t>
  </si>
  <si>
    <t>Brazur</t>
  </si>
  <si>
    <t>Sven</t>
  </si>
  <si>
    <t>Fahy</t>
  </si>
  <si>
    <t>Rhea</t>
  </si>
  <si>
    <t>Cobbald</t>
  </si>
  <si>
    <t>Scottie</t>
  </si>
  <si>
    <t>Bernardt</t>
  </si>
  <si>
    <t>Marietta</t>
  </si>
  <si>
    <t>Dikelin</t>
  </si>
  <si>
    <t>Westleigh</t>
  </si>
  <si>
    <t>Ager</t>
  </si>
  <si>
    <t>Brenda</t>
  </si>
  <si>
    <t>Fiveash</t>
  </si>
  <si>
    <t>Anatollo</t>
  </si>
  <si>
    <t>Brezlaw</t>
  </si>
  <si>
    <t>Tyrus</t>
  </si>
  <si>
    <t>Pellew</t>
  </si>
  <si>
    <t>Joe</t>
  </si>
  <si>
    <t>Bloggs</t>
  </si>
  <si>
    <t>Gabby</t>
  </si>
  <si>
    <t>Targett</t>
  </si>
  <si>
    <t>Mariana</t>
  </si>
  <si>
    <t>Bartalin</t>
  </si>
  <si>
    <t>Thayne</t>
  </si>
  <si>
    <t>Bassham</t>
  </si>
  <si>
    <t>Bathsheba</t>
  </si>
  <si>
    <t>Mold</t>
  </si>
  <si>
    <t>Katya</t>
  </si>
  <si>
    <t>Cready</t>
  </si>
  <si>
    <t>Penelope</t>
  </si>
  <si>
    <t>Cudiff</t>
  </si>
  <si>
    <t>Nikos</t>
  </si>
  <si>
    <t>Blaber</t>
  </si>
  <si>
    <t>Talya</t>
  </si>
  <si>
    <t>Beveridge</t>
  </si>
  <si>
    <t>Nadya</t>
  </si>
  <si>
    <t>Danielot</t>
  </si>
  <si>
    <t>Warner</t>
  </si>
  <si>
    <t>Cashley</t>
  </si>
  <si>
    <t>Imogen</t>
  </si>
  <si>
    <t>Kisbey</t>
  </si>
  <si>
    <t>Callery</t>
  </si>
  <si>
    <t>Cesaro</t>
  </si>
  <si>
    <t>Andreu</t>
  </si>
  <si>
    <t>Gray</t>
  </si>
  <si>
    <t>Kingswoode</t>
  </si>
  <si>
    <t>Teddie</t>
  </si>
  <si>
    <t>Whiten</t>
  </si>
  <si>
    <t>Zane</t>
  </si>
  <si>
    <t>Dyster</t>
  </si>
  <si>
    <t>Page</t>
  </si>
  <si>
    <t>Finnick</t>
  </si>
  <si>
    <t>Reade</t>
  </si>
  <si>
    <t>Chmiel</t>
  </si>
  <si>
    <t>Mellicent</t>
  </si>
  <si>
    <t>Danilovic</t>
  </si>
  <si>
    <t>Tom</t>
  </si>
  <si>
    <t>Ilott</t>
  </si>
  <si>
    <t>Dita</t>
  </si>
  <si>
    <t>Lorenzo</t>
  </si>
  <si>
    <t>Wes</t>
  </si>
  <si>
    <t>Lanktree</t>
  </si>
  <si>
    <t>Monica</t>
  </si>
  <si>
    <t>Rowlinson</t>
  </si>
  <si>
    <t>LGA</t>
  </si>
  <si>
    <t>ATL</t>
  </si>
  <si>
    <t>Economy</t>
  </si>
  <si>
    <t>DEN</t>
  </si>
  <si>
    <t>Business</t>
  </si>
  <si>
    <t>DFW</t>
  </si>
  <si>
    <t>IAH</t>
  </si>
  <si>
    <t>LAS</t>
  </si>
  <si>
    <t>LAX</t>
  </si>
  <si>
    <t>MCO</t>
  </si>
  <si>
    <t>MIA</t>
  </si>
  <si>
    <t>ORD</t>
  </si>
  <si>
    <t>SEA</t>
  </si>
  <si>
    <t>SFO</t>
  </si>
  <si>
    <t>JFK</t>
  </si>
  <si>
    <t>SIN</t>
  </si>
  <si>
    <t>HND</t>
  </si>
  <si>
    <t>PEK</t>
  </si>
  <si>
    <t>ICN</t>
  </si>
  <si>
    <t>BOM</t>
  </si>
  <si>
    <t>CTU</t>
  </si>
  <si>
    <t>KUL</t>
  </si>
  <si>
    <t>DXB</t>
  </si>
  <si>
    <t>SYD</t>
  </si>
  <si>
    <t>BKK</t>
  </si>
  <si>
    <t>MEL</t>
  </si>
  <si>
    <t>DOH</t>
  </si>
  <si>
    <t>LHR</t>
  </si>
  <si>
    <t>LGW</t>
  </si>
  <si>
    <t>BCN</t>
  </si>
  <si>
    <t>FRA</t>
  </si>
  <si>
    <t>FCO</t>
  </si>
  <si>
    <t>CDG</t>
  </si>
  <si>
    <t>MUC</t>
  </si>
  <si>
    <t>IST</t>
  </si>
  <si>
    <t>MAD</t>
  </si>
  <si>
    <t>SVO</t>
  </si>
  <si>
    <t>AMS</t>
  </si>
  <si>
    <t>MEX</t>
  </si>
  <si>
    <t>YYZ</t>
  </si>
  <si>
    <t>GRU</t>
  </si>
  <si>
    <t>EWR</t>
  </si>
  <si>
    <t>CLT</t>
  </si>
  <si>
    <t>PHX</t>
  </si>
  <si>
    <t>SHA</t>
  </si>
  <si>
    <t>XIY</t>
  </si>
  <si>
    <t>PVG</t>
  </si>
  <si>
    <t>DEL</t>
  </si>
  <si>
    <t>CAN</t>
  </si>
  <si>
    <t>SZX</t>
  </si>
  <si>
    <t>HKG</t>
  </si>
  <si>
    <t>KMG</t>
  </si>
  <si>
    <t>MNL</t>
  </si>
  <si>
    <t>CGK</t>
  </si>
  <si>
    <t>Code</t>
  </si>
  <si>
    <t>City</t>
  </si>
  <si>
    <t>Country</t>
  </si>
  <si>
    <t>AAL</t>
  </si>
  <si>
    <t>Aalborg</t>
  </si>
  <si>
    <t>Denmark</t>
  </si>
  <si>
    <t>AES</t>
  </si>
  <si>
    <t>Aalesund</t>
  </si>
  <si>
    <t>Norway</t>
  </si>
  <si>
    <t>AAR</t>
  </si>
  <si>
    <t>Aarhus</t>
  </si>
  <si>
    <t>YXX</t>
  </si>
  <si>
    <t>Abbotsford, BC</t>
  </si>
  <si>
    <t>Canada</t>
  </si>
  <si>
    <t>ABZ</t>
  </si>
  <si>
    <t>Aberdeen</t>
  </si>
  <si>
    <t>Scotland</t>
  </si>
  <si>
    <t>ABR</t>
  </si>
  <si>
    <t>Aberdeen, SD</t>
  </si>
  <si>
    <t>USA</t>
  </si>
  <si>
    <t>ABJ</t>
  </si>
  <si>
    <t>Abidjan</t>
  </si>
  <si>
    <t>Ivory Coast</t>
  </si>
  <si>
    <t>ABI</t>
  </si>
  <si>
    <t>Abilene, TX</t>
  </si>
  <si>
    <t>AUH</t>
  </si>
  <si>
    <t>Abu Dhabi</t>
  </si>
  <si>
    <t>United Arab Emirates</t>
  </si>
  <si>
    <t>ABV</t>
  </si>
  <si>
    <t>Abuja</t>
  </si>
  <si>
    <t>Nigeria</t>
  </si>
  <si>
    <t>ACA</t>
  </si>
  <si>
    <t>Acapulco</t>
  </si>
  <si>
    <t>Mexico</t>
  </si>
  <si>
    <t>ACC</t>
  </si>
  <si>
    <t>Accra</t>
  </si>
  <si>
    <t>Ghana</t>
  </si>
  <si>
    <t>ADA</t>
  </si>
  <si>
    <t>Adana</t>
  </si>
  <si>
    <t>Turkey</t>
  </si>
  <si>
    <t>ADD</t>
  </si>
  <si>
    <t>Addis Ababa</t>
  </si>
  <si>
    <t>Ethiopia</t>
  </si>
  <si>
    <t>ADL</t>
  </si>
  <si>
    <t>Adelaide, S.A.</t>
  </si>
  <si>
    <t>Australia</t>
  </si>
  <si>
    <t>ADE</t>
  </si>
  <si>
    <t>Aden</t>
  </si>
  <si>
    <t>Yemen</t>
  </si>
  <si>
    <t>ADF</t>
  </si>
  <si>
    <t>Adiyaman</t>
  </si>
  <si>
    <t>AGA</t>
  </si>
  <si>
    <t>Agadir</t>
  </si>
  <si>
    <t>Morocco</t>
  </si>
  <si>
    <t>GUM</t>
  </si>
  <si>
    <t>Agana</t>
  </si>
  <si>
    <t>Guam</t>
  </si>
  <si>
    <t>BQN</t>
  </si>
  <si>
    <t>Aguadilla</t>
  </si>
  <si>
    <t>Puerto Rico</t>
  </si>
  <si>
    <t>AGU</t>
  </si>
  <si>
    <t>Aguascalientes</t>
  </si>
  <si>
    <t>AHE</t>
  </si>
  <si>
    <t>Ahe</t>
  </si>
  <si>
    <t>French Polynesia</t>
  </si>
  <si>
    <t>AMD</t>
  </si>
  <si>
    <t>Ahmedabad</t>
  </si>
  <si>
    <t>India</t>
  </si>
  <si>
    <t>AJA</t>
  </si>
  <si>
    <t>Ajaccio, Corsica</t>
  </si>
  <si>
    <t>France</t>
  </si>
  <si>
    <t>AXT</t>
  </si>
  <si>
    <t>Akita</t>
  </si>
  <si>
    <t>Japan</t>
  </si>
  <si>
    <t>CAK</t>
  </si>
  <si>
    <t>Akron, OH</t>
  </si>
  <si>
    <t>ALS</t>
  </si>
  <si>
    <t>Alamosa, CO</t>
  </si>
  <si>
    <t>ABY</t>
  </si>
  <si>
    <t>Albany, GA</t>
  </si>
  <si>
    <t>ALB</t>
  </si>
  <si>
    <t>Albany, NY</t>
  </si>
  <si>
    <t>ALL</t>
  </si>
  <si>
    <t>Albenga</t>
  </si>
  <si>
    <t>Italy</t>
  </si>
  <si>
    <t>ABQ</t>
  </si>
  <si>
    <t>Albuquerque, NM</t>
  </si>
  <si>
    <t>ABX</t>
  </si>
  <si>
    <t>Albury, N.S.W.</t>
  </si>
  <si>
    <t>ALY</t>
  </si>
  <si>
    <t>Alexandria</t>
  </si>
  <si>
    <t>Egypt</t>
  </si>
  <si>
    <t>HBE</t>
  </si>
  <si>
    <t>AEX</t>
  </si>
  <si>
    <t>Alexandria, LA</t>
  </si>
  <si>
    <t>AXD</t>
  </si>
  <si>
    <t>Alexandroupolis</t>
  </si>
  <si>
    <t>Greece</t>
  </si>
  <si>
    <t>AHO</t>
  </si>
  <si>
    <t>Alghero, Sardinia</t>
  </si>
  <si>
    <t>ALG</t>
  </si>
  <si>
    <t>Algiers</t>
  </si>
  <si>
    <t>Algeria</t>
  </si>
  <si>
    <t>ALC</t>
  </si>
  <si>
    <t>Alicante</t>
  </si>
  <si>
    <t>Spain</t>
  </si>
  <si>
    <t>ASP</t>
  </si>
  <si>
    <t>Alice Springs, N.T.</t>
  </si>
  <si>
    <t>NSB</t>
  </si>
  <si>
    <t>Alice Town, North Bimini Island</t>
  </si>
  <si>
    <t>Bahamas</t>
  </si>
  <si>
    <t>ABE</t>
  </si>
  <si>
    <t>Allentown, PA</t>
  </si>
  <si>
    <t>AIA</t>
  </si>
  <si>
    <t>Alliance, NE</t>
  </si>
  <si>
    <t>ALA</t>
  </si>
  <si>
    <t>Almaty</t>
  </si>
  <si>
    <t>Kazakhstan</t>
  </si>
  <si>
    <t>LEI</t>
  </si>
  <si>
    <t>Almeria</t>
  </si>
  <si>
    <t>AOR</t>
  </si>
  <si>
    <t>Alor Setar</t>
  </si>
  <si>
    <t>Malaysia</t>
  </si>
  <si>
    <t>APN</t>
  </si>
  <si>
    <t>Alpena, MI</t>
  </si>
  <si>
    <t>ALF</t>
  </si>
  <si>
    <t>Alta</t>
  </si>
  <si>
    <t>ACH</t>
  </si>
  <si>
    <t>Altenrhein</t>
  </si>
  <si>
    <t>Switzerland</t>
  </si>
  <si>
    <t>AOO</t>
  </si>
  <si>
    <t>Altoona, PA</t>
  </si>
  <si>
    <t>AMA</t>
  </si>
  <si>
    <t>Amarillo, TX</t>
  </si>
  <si>
    <t>AMM</t>
  </si>
  <si>
    <t>Amman</t>
  </si>
  <si>
    <t>Jordan</t>
  </si>
  <si>
    <t>Amsterdam</t>
  </si>
  <si>
    <t>Netherlands</t>
  </si>
  <si>
    <t>YAA</t>
  </si>
  <si>
    <t>Anahim Lake, BC</t>
  </si>
  <si>
    <t>ANC</t>
  </si>
  <si>
    <t>Anchorage, AK</t>
  </si>
  <si>
    <t>AOI</t>
  </si>
  <si>
    <t>Ancona</t>
  </si>
  <si>
    <t>ASD</t>
  </si>
  <si>
    <t>Andros Town</t>
  </si>
  <si>
    <t>CRK</t>
  </si>
  <si>
    <t>Angeles City</t>
  </si>
  <si>
    <t>Philippines</t>
  </si>
  <si>
    <t>TER</t>
  </si>
  <si>
    <t>Angra do Heroismo, Terceira Island</t>
  </si>
  <si>
    <t>Azores</t>
  </si>
  <si>
    <t>ESB</t>
  </si>
  <si>
    <t>Ankara</t>
  </si>
  <si>
    <t>AAE</t>
  </si>
  <si>
    <t>Annaba</t>
  </si>
  <si>
    <t>NCY</t>
  </si>
  <si>
    <t>Annecy</t>
  </si>
  <si>
    <t>AYT</t>
  </si>
  <si>
    <t>Antalya</t>
  </si>
  <si>
    <t>TNR</t>
  </si>
  <si>
    <t>Antananarivo</t>
  </si>
  <si>
    <t>Madagascar</t>
  </si>
  <si>
    <t>ANF</t>
  </si>
  <si>
    <t>Antofagasta</t>
  </si>
  <si>
    <t>Chile</t>
  </si>
  <si>
    <t>ANR</t>
  </si>
  <si>
    <t>Antwerp</t>
  </si>
  <si>
    <t>Belgium</t>
  </si>
  <si>
    <t>AOJ</t>
  </si>
  <si>
    <t>Aomori</t>
  </si>
  <si>
    <t>AOT</t>
  </si>
  <si>
    <t>Aosta</t>
  </si>
  <si>
    <t>ATW</t>
  </si>
  <si>
    <t>Appleton, WI</t>
  </si>
  <si>
    <t>ADU</t>
  </si>
  <si>
    <t>Ardabil</t>
  </si>
  <si>
    <t>Iran</t>
  </si>
  <si>
    <t>AQP</t>
  </si>
  <si>
    <t>Arequipa</t>
  </si>
  <si>
    <t>Peru</t>
  </si>
  <si>
    <t>EFL</t>
  </si>
  <si>
    <t>Argostoli, Kefalonia Island</t>
  </si>
  <si>
    <t>ARI</t>
  </si>
  <si>
    <t>Arica</t>
  </si>
  <si>
    <t>ARH</t>
  </si>
  <si>
    <t>Arkhangelsk</t>
  </si>
  <si>
    <t>Russia</t>
  </si>
  <si>
    <t>ARM</t>
  </si>
  <si>
    <t>Armidale, N.S.W.</t>
  </si>
  <si>
    <t>ACE</t>
  </si>
  <si>
    <t>Arrecife, Lanzarote Island</t>
  </si>
  <si>
    <t>Canary Islands</t>
  </si>
  <si>
    <t>ARK</t>
  </si>
  <si>
    <t>Arusha</t>
  </si>
  <si>
    <t>Tanzania</t>
  </si>
  <si>
    <t>YEK</t>
  </si>
  <si>
    <t>Arviat, NWT</t>
  </si>
  <si>
    <t>AJR</t>
  </si>
  <si>
    <t>Arvidsjaur</t>
  </si>
  <si>
    <t>Sweden</t>
  </si>
  <si>
    <t>AVL</t>
  </si>
  <si>
    <t>Asheville, NC</t>
  </si>
  <si>
    <t>ASM</t>
  </si>
  <si>
    <t>Asmara</t>
  </si>
  <si>
    <t>Eritrea</t>
  </si>
  <si>
    <t>ASE</t>
  </si>
  <si>
    <t>Aspen, CO</t>
  </si>
  <si>
    <t>TSE</t>
  </si>
  <si>
    <t>Astana</t>
  </si>
  <si>
    <t>ASU</t>
  </si>
  <si>
    <t>Asuncion</t>
  </si>
  <si>
    <t>Paraguay</t>
  </si>
  <si>
    <t>ASW</t>
  </si>
  <si>
    <t>Aswan</t>
  </si>
  <si>
    <t>ATH</t>
  </si>
  <si>
    <t>Athens</t>
  </si>
  <si>
    <t>AHN</t>
  </si>
  <si>
    <t>Athens, GA</t>
  </si>
  <si>
    <t>Atlanta, GA</t>
  </si>
  <si>
    <t>ACY</t>
  </si>
  <si>
    <t>Atlantic City, NJ</t>
  </si>
  <si>
    <t>AKL</t>
  </si>
  <si>
    <t>Auckland</t>
  </si>
  <si>
    <t>New Zealand</t>
  </si>
  <si>
    <t>AGS</t>
  </si>
  <si>
    <t>Augusta, GA</t>
  </si>
  <si>
    <t>AUG</t>
  </si>
  <si>
    <t>Augusta, ME</t>
  </si>
  <si>
    <t>AUS</t>
  </si>
  <si>
    <t>Austin, TX</t>
  </si>
  <si>
    <t>RAR</t>
  </si>
  <si>
    <t>Avarua, Rarotonga Island</t>
  </si>
  <si>
    <t>Cook Islands</t>
  </si>
  <si>
    <t>AYQ</t>
  </si>
  <si>
    <t>Ayers Rock, N.T.</t>
  </si>
  <si>
    <t>BCD</t>
  </si>
  <si>
    <t>Bacolod</t>
  </si>
  <si>
    <t>BJZ</t>
  </si>
  <si>
    <t>Badajoz</t>
  </si>
  <si>
    <t>SDA</t>
  </si>
  <si>
    <t>Baghdad</t>
  </si>
  <si>
    <t>Iraq</t>
  </si>
  <si>
    <t>YBG</t>
  </si>
  <si>
    <t>Bagotville, PQ</t>
  </si>
  <si>
    <t>YBC</t>
  </si>
  <si>
    <t>Baie-Comeau, PQ</t>
  </si>
  <si>
    <t>BFL</t>
  </si>
  <si>
    <t>Bakersfield, CA</t>
  </si>
  <si>
    <t>BAK</t>
  </si>
  <si>
    <t>Baku</t>
  </si>
  <si>
    <t>Azerbaijan</t>
  </si>
  <si>
    <t>GYD</t>
  </si>
  <si>
    <t>SOB</t>
  </si>
  <si>
    <t>Balaton</t>
  </si>
  <si>
    <t>Hungary</t>
  </si>
  <si>
    <t>TRE</t>
  </si>
  <si>
    <t>Balephuil</t>
  </si>
  <si>
    <t>BPN</t>
  </si>
  <si>
    <t>Balikpapan, Kalimantan</t>
  </si>
  <si>
    <t>Indonesia</t>
  </si>
  <si>
    <t>BNK</t>
  </si>
  <si>
    <t>Ballina, N.S.W.</t>
  </si>
  <si>
    <t>BBA</t>
  </si>
  <si>
    <t>Balmaceda</t>
  </si>
  <si>
    <t>BWI</t>
  </si>
  <si>
    <t>Baltimore, MD</t>
  </si>
  <si>
    <t>BMV</t>
  </si>
  <si>
    <t>Ban Me Thuot</t>
  </si>
  <si>
    <t>Vietnam</t>
  </si>
  <si>
    <t>BWN</t>
  </si>
  <si>
    <t>Bandar Seri Begawan</t>
  </si>
  <si>
    <t>Brunei</t>
  </si>
  <si>
    <t>BLR</t>
  </si>
  <si>
    <t>Bangalore</t>
  </si>
  <si>
    <t>BPX</t>
  </si>
  <si>
    <t>Bangda</t>
  </si>
  <si>
    <t>China</t>
  </si>
  <si>
    <t>Bangkok</t>
  </si>
  <si>
    <t>Thailand</t>
  </si>
  <si>
    <t>BGR</t>
  </si>
  <si>
    <t>Bangor, ME</t>
  </si>
  <si>
    <t>BGF</t>
  </si>
  <si>
    <t>Bangui</t>
  </si>
  <si>
    <t>Central African Republic</t>
  </si>
  <si>
    <t>BJL</t>
  </si>
  <si>
    <t>Banjul</t>
  </si>
  <si>
    <t>Gambia</t>
  </si>
  <si>
    <t>BHB</t>
  </si>
  <si>
    <t>Bar Harbor, ME</t>
  </si>
  <si>
    <t>Barcelona</t>
  </si>
  <si>
    <t>BDU</t>
  </si>
  <si>
    <t>Bardufoss</t>
  </si>
  <si>
    <t>BRI</t>
  </si>
  <si>
    <t>Bari</t>
  </si>
  <si>
    <t>BZL</t>
  </si>
  <si>
    <t>Barisal</t>
  </si>
  <si>
    <t>Bangladesh</t>
  </si>
  <si>
    <t>BAQ</t>
  </si>
  <si>
    <t>Barranquilla</t>
  </si>
  <si>
    <t>Colombia</t>
  </si>
  <si>
    <t>BRW</t>
  </si>
  <si>
    <t>Barrow, AK</t>
  </si>
  <si>
    <t>BSL</t>
  </si>
  <si>
    <t>Basel</t>
  </si>
  <si>
    <t>SKB</t>
  </si>
  <si>
    <t>Basseterre</t>
  </si>
  <si>
    <t>St. Kitts</t>
  </si>
  <si>
    <t>BIA</t>
  </si>
  <si>
    <t>Bastia, Corsica</t>
  </si>
  <si>
    <t>BHS</t>
  </si>
  <si>
    <t>Bathurst, N.S.W.</t>
  </si>
  <si>
    <t>BTR</t>
  </si>
  <si>
    <t>Baton Rouge, LA</t>
  </si>
  <si>
    <t>BAU</t>
  </si>
  <si>
    <t>Bauru</t>
  </si>
  <si>
    <t>Brazil</t>
  </si>
  <si>
    <t>BPT</t>
  </si>
  <si>
    <t>Beaumont, TX</t>
  </si>
  <si>
    <t>BVA</t>
  </si>
  <si>
    <t>Beauvais</t>
  </si>
  <si>
    <t>BKW</t>
  </si>
  <si>
    <t>Beckley, WV</t>
  </si>
  <si>
    <t>BED</t>
  </si>
  <si>
    <t>Bedford, MA</t>
  </si>
  <si>
    <t>EIS</t>
  </si>
  <si>
    <t>Beef Island, Tortola</t>
  </si>
  <si>
    <t>British Virgin Islands</t>
  </si>
  <si>
    <t>BJS</t>
  </si>
  <si>
    <t>Beijing</t>
  </si>
  <si>
    <t>BEY</t>
  </si>
  <si>
    <t>Beirut</t>
  </si>
  <si>
    <t>Lebanon</t>
  </si>
  <si>
    <t>BEL</t>
  </si>
  <si>
    <t>Belem</t>
  </si>
  <si>
    <t>BFS</t>
  </si>
  <si>
    <t>Belfast</t>
  </si>
  <si>
    <t>Northern Ireland</t>
  </si>
  <si>
    <t>BHD</t>
  </si>
  <si>
    <t>BEG</t>
  </si>
  <si>
    <t>Belgrade</t>
  </si>
  <si>
    <t>Serbia and Montenegro</t>
  </si>
  <si>
    <t>BZE</t>
  </si>
  <si>
    <t>Belize City</t>
  </si>
  <si>
    <t>Belize</t>
  </si>
  <si>
    <t>BLI</t>
  </si>
  <si>
    <t>Bellingham, WA</t>
  </si>
  <si>
    <t>CNF</t>
  </si>
  <si>
    <t>Belo Horizonte</t>
  </si>
  <si>
    <t>BJI</t>
  </si>
  <si>
    <t>Bemidji, MN</t>
  </si>
  <si>
    <t>BEB</t>
  </si>
  <si>
    <t>Benbecula</t>
  </si>
  <si>
    <t>BUG</t>
  </si>
  <si>
    <t>Benguela</t>
  </si>
  <si>
    <t>Angola</t>
  </si>
  <si>
    <t>BGO</t>
  </si>
  <si>
    <t>Bergen</t>
  </si>
  <si>
    <t>BER - All Airports</t>
  </si>
  <si>
    <t>Berlin</t>
  </si>
  <si>
    <t>Germany</t>
  </si>
  <si>
    <t>SXF</t>
  </si>
  <si>
    <t>THF</t>
  </si>
  <si>
    <t>TXL</t>
  </si>
  <si>
    <t>BRN</t>
  </si>
  <si>
    <t>Berne</t>
  </si>
  <si>
    <t>BET</t>
  </si>
  <si>
    <t>Bethel, AK</t>
  </si>
  <si>
    <t>BTT</t>
  </si>
  <si>
    <t>Bettles, AK</t>
  </si>
  <si>
    <t>BIK</t>
  </si>
  <si>
    <t>Biak, Papua</t>
  </si>
  <si>
    <t>BIQ</t>
  </si>
  <si>
    <t>Biarritz</t>
  </si>
  <si>
    <t>BIO</t>
  </si>
  <si>
    <t>Bilbao</t>
  </si>
  <si>
    <t>BIL</t>
  </si>
  <si>
    <t>Billings, MT</t>
  </si>
  <si>
    <t>BLL</t>
  </si>
  <si>
    <t>Billund</t>
  </si>
  <si>
    <t>BGM</t>
  </si>
  <si>
    <t>Binghamton, NY</t>
  </si>
  <si>
    <t>BTU</t>
  </si>
  <si>
    <t>Bintulu, Sarawak</t>
  </si>
  <si>
    <t>BHX</t>
  </si>
  <si>
    <t>Birmingham</t>
  </si>
  <si>
    <t>England</t>
  </si>
  <si>
    <t>BHM</t>
  </si>
  <si>
    <t>Birmingham, AL</t>
  </si>
  <si>
    <t>FRU</t>
  </si>
  <si>
    <t>Bishkek</t>
  </si>
  <si>
    <t>Kyrgyzstan</t>
  </si>
  <si>
    <t>BIS</t>
  </si>
  <si>
    <t>Bismarck, ND</t>
  </si>
  <si>
    <t>OXB</t>
  </si>
  <si>
    <t>Bissau</t>
  </si>
  <si>
    <t>Guinea-Bissau</t>
  </si>
  <si>
    <t>BLZ</t>
  </si>
  <si>
    <t>Blantyre</t>
  </si>
  <si>
    <t>Malawi</t>
  </si>
  <si>
    <t>BHE</t>
  </si>
  <si>
    <t>Blenheim</t>
  </si>
  <si>
    <t>BFN</t>
  </si>
  <si>
    <t>Bloemfontein</t>
  </si>
  <si>
    <t>South Africa</t>
  </si>
  <si>
    <t>BMI</t>
  </si>
  <si>
    <t>Bloomington, IL</t>
  </si>
  <si>
    <t>BMG</t>
  </si>
  <si>
    <t>Bloomington, IN</t>
  </si>
  <si>
    <t>BLF</t>
  </si>
  <si>
    <t>Bluefield, WV</t>
  </si>
  <si>
    <t>BOO</t>
  </si>
  <si>
    <t>Bodo</t>
  </si>
  <si>
    <t>BOG</t>
  </si>
  <si>
    <t>Bogota</t>
  </si>
  <si>
    <t>BOI</t>
  </si>
  <si>
    <t>Boise, ID</t>
  </si>
  <si>
    <t>BLQ</t>
  </si>
  <si>
    <t>Bologna</t>
  </si>
  <si>
    <t>BZO</t>
  </si>
  <si>
    <t>Bolzano</t>
  </si>
  <si>
    <t>BOD</t>
  </si>
  <si>
    <t>Bordeaux</t>
  </si>
  <si>
    <t>BLE</t>
  </si>
  <si>
    <t>Borlange</t>
  </si>
  <si>
    <t>BOS</t>
  </si>
  <si>
    <t>Boston, MA</t>
  </si>
  <si>
    <t>BZN</t>
  </si>
  <si>
    <t>Bozeman, MT</t>
  </si>
  <si>
    <t>BSB</t>
  </si>
  <si>
    <t>Brasilia</t>
  </si>
  <si>
    <t>BTS</t>
  </si>
  <si>
    <t>Bratislava</t>
  </si>
  <si>
    <t>Slovakia</t>
  </si>
  <si>
    <t>BZV</t>
  </si>
  <si>
    <t>Brazzaville</t>
  </si>
  <si>
    <t>Congo</t>
  </si>
  <si>
    <t>BRE</t>
  </si>
  <si>
    <t>Bremen</t>
  </si>
  <si>
    <t>BES</t>
  </si>
  <si>
    <t>Brest</t>
  </si>
  <si>
    <t>BGI</t>
  </si>
  <si>
    <t>Bridgetown</t>
  </si>
  <si>
    <t>Barbados</t>
  </si>
  <si>
    <t>BDS</t>
  </si>
  <si>
    <t>Brindisi</t>
  </si>
  <si>
    <t>BNE</t>
  </si>
  <si>
    <t>Brisbane, Qld.</t>
  </si>
  <si>
    <t>BRS</t>
  </si>
  <si>
    <t>Bristol</t>
  </si>
  <si>
    <t>BHQ</t>
  </si>
  <si>
    <t>Broken Hill, N.S.W.</t>
  </si>
  <si>
    <t>BKX</t>
  </si>
  <si>
    <t>Brookings, SD</t>
  </si>
  <si>
    <t>BME</t>
  </si>
  <si>
    <t>Broome, W.A.</t>
  </si>
  <si>
    <t>BRO</t>
  </si>
  <si>
    <t>Brownsville, TX</t>
  </si>
  <si>
    <t>BQK</t>
  </si>
  <si>
    <t>Brunswick, GA</t>
  </si>
  <si>
    <t>BRU</t>
  </si>
  <si>
    <t>Brussels</t>
  </si>
  <si>
    <t>OTP</t>
  </si>
  <si>
    <t>Bucharest</t>
  </si>
  <si>
    <t>Romania</t>
  </si>
  <si>
    <t>BUD</t>
  </si>
  <si>
    <t>Budapest</t>
  </si>
  <si>
    <t>EZE</t>
  </si>
  <si>
    <t>Buenos Aires</t>
  </si>
  <si>
    <t>Argentina</t>
  </si>
  <si>
    <t>BUF</t>
  </si>
  <si>
    <t>Buffalo, NY</t>
  </si>
  <si>
    <t>BJM</t>
  </si>
  <si>
    <t>Bujumbura</t>
  </si>
  <si>
    <t>Burundi</t>
  </si>
  <si>
    <t>BUQ</t>
  </si>
  <si>
    <t>Bulawayo</t>
  </si>
  <si>
    <t>Zimbabwe</t>
  </si>
  <si>
    <t>BDB</t>
  </si>
  <si>
    <t>Bundaberg, Qld.</t>
  </si>
  <si>
    <t>BUR</t>
  </si>
  <si>
    <t>Burbank, CA</t>
  </si>
  <si>
    <t>BFV</t>
  </si>
  <si>
    <t>Buri Ram</t>
  </si>
  <si>
    <t>BRL</t>
  </si>
  <si>
    <t>Burlington, IA</t>
  </si>
  <si>
    <t>BBF</t>
  </si>
  <si>
    <t>Burlington, MA</t>
  </si>
  <si>
    <t>BTV</t>
  </si>
  <si>
    <t>Burlington, VT</t>
  </si>
  <si>
    <t>PUS</t>
  </si>
  <si>
    <t>Busan, Korea</t>
  </si>
  <si>
    <t>Korea</t>
  </si>
  <si>
    <t>BTM</t>
  </si>
  <si>
    <t>Butte, MT</t>
  </si>
  <si>
    <t>BXU</t>
  </si>
  <si>
    <t>Butuan</t>
  </si>
  <si>
    <t>BZG</t>
  </si>
  <si>
    <t>Bydgoszcz</t>
  </si>
  <si>
    <t>Poland</t>
  </si>
  <si>
    <t>CFR</t>
  </si>
  <si>
    <t>Caen</t>
  </si>
  <si>
    <t>CGY</t>
  </si>
  <si>
    <t>Cagayan de Oro</t>
  </si>
  <si>
    <t>CAG</t>
  </si>
  <si>
    <t>Cagliari, Sardinia</t>
  </si>
  <si>
    <t>CNS</t>
  </si>
  <si>
    <t>Cairns, Qld.</t>
  </si>
  <si>
    <t>CAI</t>
  </si>
  <si>
    <t>Cairo</t>
  </si>
  <si>
    <t>CCU</t>
  </si>
  <si>
    <t>Calcutta</t>
  </si>
  <si>
    <t>YYC</t>
  </si>
  <si>
    <t>Calgary, AB</t>
  </si>
  <si>
    <t>CLO</t>
  </si>
  <si>
    <t>Cali</t>
  </si>
  <si>
    <t>CLY</t>
  </si>
  <si>
    <t>Calvi, Corsica</t>
  </si>
  <si>
    <t>YBL</t>
  </si>
  <si>
    <t>Campbell River, BC</t>
  </si>
  <si>
    <t>CAL</t>
  </si>
  <si>
    <t>Campbeltown</t>
  </si>
  <si>
    <t>CPE</t>
  </si>
  <si>
    <t>Campeche</t>
  </si>
  <si>
    <t>CBR</t>
  </si>
  <si>
    <t>Canberra, A.C.T.</t>
  </si>
  <si>
    <t>CUN</t>
  </si>
  <si>
    <t>Cancun</t>
  </si>
  <si>
    <t>YGR</t>
  </si>
  <si>
    <t>Cap-aux-Meules,</t>
  </si>
  <si>
    <t>Cap-aux-Meules, Magdalens Islands, PQ</t>
  </si>
  <si>
    <t>CGI</t>
  </si>
  <si>
    <t>Cape Girardeau, MO</t>
  </si>
  <si>
    <t>CPT</t>
  </si>
  <si>
    <t>Cape Town</t>
  </si>
  <si>
    <t>CCS</t>
  </si>
  <si>
    <t>Caracas</t>
  </si>
  <si>
    <t>Venezuela</t>
  </si>
  <si>
    <t>CWL</t>
  </si>
  <si>
    <t>Cardiff</t>
  </si>
  <si>
    <t>Wales</t>
  </si>
  <si>
    <t>CLD</t>
  </si>
  <si>
    <t>Carlsbad, CA</t>
  </si>
  <si>
    <t>CNM</t>
  </si>
  <si>
    <t>Carlsbad, NM</t>
  </si>
  <si>
    <t>CTG</t>
  </si>
  <si>
    <t>Cartagena</t>
  </si>
  <si>
    <t>CMN</t>
  </si>
  <si>
    <t>Casablanca</t>
  </si>
  <si>
    <t>CPR</t>
  </si>
  <si>
    <t>Casper, WY</t>
  </si>
  <si>
    <t>YCG</t>
  </si>
  <si>
    <t>Castlegar, BC</t>
  </si>
  <si>
    <t>SLU</t>
  </si>
  <si>
    <t>Castries</t>
  </si>
  <si>
    <t>St. Lucia</t>
  </si>
  <si>
    <t>CTA</t>
  </si>
  <si>
    <t>Catania, Sicily</t>
  </si>
  <si>
    <t>CAY</t>
  </si>
  <si>
    <t>Cayenne</t>
  </si>
  <si>
    <t>French Guiana</t>
  </si>
  <si>
    <t>CYB</t>
  </si>
  <si>
    <t>Cayman Brac</t>
  </si>
  <si>
    <t>Cayman Islands</t>
  </si>
  <si>
    <t>CEB</t>
  </si>
  <si>
    <t>Cebu</t>
  </si>
  <si>
    <t>CID</t>
  </si>
  <si>
    <t>Cedar Rapids, IA</t>
  </si>
  <si>
    <t>CED</t>
  </si>
  <si>
    <t>Ceduna, S.A.</t>
  </si>
  <si>
    <t>CMI</t>
  </si>
  <si>
    <t>Champaign, IL</t>
  </si>
  <si>
    <t>CGQ</t>
  </si>
  <si>
    <t>Changchun</t>
  </si>
  <si>
    <t>CSX</t>
  </si>
  <si>
    <t>Changsha</t>
  </si>
  <si>
    <t>CHQ</t>
  </si>
  <si>
    <t>Chania, Crete</t>
  </si>
  <si>
    <t>CHS</t>
  </si>
  <si>
    <t>Charleston, SC</t>
  </si>
  <si>
    <t>CRW</t>
  </si>
  <si>
    <t>Charleston, WV</t>
  </si>
  <si>
    <t>CTL</t>
  </si>
  <si>
    <t>Charleville, Qld.</t>
  </si>
  <si>
    <t>STT</t>
  </si>
  <si>
    <t>Charlotte Amalie, St. Thomas</t>
  </si>
  <si>
    <t>U.S. Virgin Islands</t>
  </si>
  <si>
    <t>Charlotte, NC</t>
  </si>
  <si>
    <t>CHO</t>
  </si>
  <si>
    <t>Charlottesville, VA</t>
  </si>
  <si>
    <t>YYG</t>
  </si>
  <si>
    <t>Charlottetown, PEI</t>
  </si>
  <si>
    <t>CHA</t>
  </si>
  <si>
    <t>Chattanooga, TN</t>
  </si>
  <si>
    <t>Chengdu</t>
  </si>
  <si>
    <t>MAA</t>
  </si>
  <si>
    <t>Chennai (Madras)</t>
  </si>
  <si>
    <t>CTM</t>
  </si>
  <si>
    <t>Chetumal</t>
  </si>
  <si>
    <t>CYS</t>
  </si>
  <si>
    <t>Cheyenne, WY</t>
  </si>
  <si>
    <t>CNX</t>
  </si>
  <si>
    <t>Chiang Mai</t>
  </si>
  <si>
    <t>CEI</t>
  </si>
  <si>
    <t>Chiang Rai</t>
  </si>
  <si>
    <t>YMT</t>
  </si>
  <si>
    <t>Chibougamau, PQ</t>
  </si>
  <si>
    <t>CHI - All</t>
  </si>
  <si>
    <t>Chicago, IL</t>
  </si>
  <si>
    <t>MDW</t>
  </si>
  <si>
    <t>CIC</t>
  </si>
  <si>
    <t>Chico, CA</t>
  </si>
  <si>
    <t>CUU</t>
  </si>
  <si>
    <t>Chihuahua</t>
  </si>
  <si>
    <t>JKH</t>
  </si>
  <si>
    <t>Chios</t>
  </si>
  <si>
    <t>KIV</t>
  </si>
  <si>
    <t>Chisinau</t>
  </si>
  <si>
    <t>Moldova</t>
  </si>
  <si>
    <t>CKG</t>
  </si>
  <si>
    <t>Chongqing</t>
  </si>
  <si>
    <t>CHC</t>
  </si>
  <si>
    <t>Christchurch</t>
  </si>
  <si>
    <t>STX</t>
  </si>
  <si>
    <t>Christiansted, St. Croix</t>
  </si>
  <si>
    <t>YYQ</t>
  </si>
  <si>
    <t>Churchill, MB</t>
  </si>
  <si>
    <t>CVG</t>
  </si>
  <si>
    <t>Cincinnati, OH</t>
  </si>
  <si>
    <t>CBL</t>
  </si>
  <si>
    <t>Ciudad Bolivar</t>
  </si>
  <si>
    <t>CME</t>
  </si>
  <si>
    <t>Ciudad Del Carmen</t>
  </si>
  <si>
    <t>AGT</t>
  </si>
  <si>
    <t>Ciudad del Este</t>
  </si>
  <si>
    <t>CJS</t>
  </si>
  <si>
    <t>Ciudad Juarez</t>
  </si>
  <si>
    <t>CEN</t>
  </si>
  <si>
    <t>Ciudad Obregon</t>
  </si>
  <si>
    <t>CVM</t>
  </si>
  <si>
    <t>Ciudad Victoria</t>
  </si>
  <si>
    <t>CKB</t>
  </si>
  <si>
    <t>Clarksburg, WV</t>
  </si>
  <si>
    <t>CFE</t>
  </si>
  <si>
    <t>Clermont-Ferrand</t>
  </si>
  <si>
    <t>CLE</t>
  </si>
  <si>
    <t>Cleveland, OH</t>
  </si>
  <si>
    <t>CVN</t>
  </si>
  <si>
    <t>Clovis, NM</t>
  </si>
  <si>
    <t>ZSA</t>
  </si>
  <si>
    <t>Cockburn Town, San Salvador Island</t>
  </si>
  <si>
    <t>COD</t>
  </si>
  <si>
    <t>Cody, WY</t>
  </si>
  <si>
    <t>CFS</t>
  </si>
  <si>
    <t>Coffs Harbour, N.S.W.</t>
  </si>
  <si>
    <t>CLQ</t>
  </si>
  <si>
    <t>Colima</t>
  </si>
  <si>
    <t>CLL</t>
  </si>
  <si>
    <t>College Station, TX</t>
  </si>
  <si>
    <t>CGN</t>
  </si>
  <si>
    <t>Cologne</t>
  </si>
  <si>
    <t>CMB</t>
  </si>
  <si>
    <t>Colombo</t>
  </si>
  <si>
    <t>Sri Lanka</t>
  </si>
  <si>
    <t>COS</t>
  </si>
  <si>
    <t>Colorado Springs, CO</t>
  </si>
  <si>
    <t>COU</t>
  </si>
  <si>
    <t>Columbia, MO</t>
  </si>
  <si>
    <t>CAE</t>
  </si>
  <si>
    <t>Columbia, SC</t>
  </si>
  <si>
    <t>CSG</t>
  </si>
  <si>
    <t>Columbus, GA</t>
  </si>
  <si>
    <t>CLU</t>
  </si>
  <si>
    <t>Columbus, IN</t>
  </si>
  <si>
    <t>GTR</t>
  </si>
  <si>
    <t>Columbus, MS</t>
  </si>
  <si>
    <t>OLU</t>
  </si>
  <si>
    <t>Columbus, NE</t>
  </si>
  <si>
    <t>CMH</t>
  </si>
  <si>
    <t>Columbus, OH</t>
  </si>
  <si>
    <t>CKY</t>
  </si>
  <si>
    <t>Conakry</t>
  </si>
  <si>
    <t>Guinea</t>
  </si>
  <si>
    <t>CCP</t>
  </si>
  <si>
    <t>Concepcion</t>
  </si>
  <si>
    <t>NOC</t>
  </si>
  <si>
    <t>Connaught</t>
  </si>
  <si>
    <t>Ireland</t>
  </si>
  <si>
    <t>CPD</t>
  </si>
  <si>
    <t>Coober Pedy, S.A.</t>
  </si>
  <si>
    <t>CPH</t>
  </si>
  <si>
    <t>Copenhagen</t>
  </si>
  <si>
    <t>CPO</t>
  </si>
  <si>
    <t>Copiapo</t>
  </si>
  <si>
    <t>COR</t>
  </si>
  <si>
    <t>Cordoba</t>
  </si>
  <si>
    <t>CDV</t>
  </si>
  <si>
    <t>Cordova, AK</t>
  </si>
  <si>
    <t>ORK</t>
  </si>
  <si>
    <t>Cork</t>
  </si>
  <si>
    <t>CRP</t>
  </si>
  <si>
    <t>Corpus Christi, TX</t>
  </si>
  <si>
    <t>CBO</t>
  </si>
  <si>
    <t>Cotabato</t>
  </si>
  <si>
    <t>CZM</t>
  </si>
  <si>
    <t>Cozumel</t>
  </si>
  <si>
    <t>YXC</t>
  </si>
  <si>
    <t>Cranbrook, BC</t>
  </si>
  <si>
    <t>CRV</t>
  </si>
  <si>
    <t>Crotone</t>
  </si>
  <si>
    <t>NCP</t>
  </si>
  <si>
    <t>Cubi Point Nas</t>
  </si>
  <si>
    <t>CUL</t>
  </si>
  <si>
    <t>Culiacan</t>
  </si>
  <si>
    <t>CWB</t>
  </si>
  <si>
    <t>Curitiba</t>
  </si>
  <si>
    <t>CUZ</t>
  </si>
  <si>
    <t>Cusco</t>
  </si>
  <si>
    <t>DAD</t>
  </si>
  <si>
    <t>Da Nang</t>
  </si>
  <si>
    <t>DKR</t>
  </si>
  <si>
    <t>Dakar</t>
  </si>
  <si>
    <t>Senegal</t>
  </si>
  <si>
    <t>DLM</t>
  </si>
  <si>
    <t>Dalaman</t>
  </si>
  <si>
    <t>DLU</t>
  </si>
  <si>
    <t>Dali City</t>
  </si>
  <si>
    <t>DLC</t>
  </si>
  <si>
    <t>Dalian</t>
  </si>
  <si>
    <t>DAL</t>
  </si>
  <si>
    <t>Dallas, TX</t>
  </si>
  <si>
    <t>DAM</t>
  </si>
  <si>
    <t>Damascus</t>
  </si>
  <si>
    <t>Syria</t>
  </si>
  <si>
    <t>DGA</t>
  </si>
  <si>
    <t>Dangriga</t>
  </si>
  <si>
    <t>DAR</t>
  </si>
  <si>
    <t>Dar es Salaam</t>
  </si>
  <si>
    <t>DRW</t>
  </si>
  <si>
    <t>Darwin, N.T.</t>
  </si>
  <si>
    <t>DVO</t>
  </si>
  <si>
    <t>Davao</t>
  </si>
  <si>
    <t>DWD</t>
  </si>
  <si>
    <t>Dawadmi</t>
  </si>
  <si>
    <t>Saudi Arabia</t>
  </si>
  <si>
    <t>DYG</t>
  </si>
  <si>
    <t>Dayong</t>
  </si>
  <si>
    <t>DAY</t>
  </si>
  <si>
    <t>Dayton, OH</t>
  </si>
  <si>
    <t>DAB</t>
  </si>
  <si>
    <t>Daytona Beach, FL</t>
  </si>
  <si>
    <t>LGI</t>
  </si>
  <si>
    <t>Deadmans Cay, Long Island</t>
  </si>
  <si>
    <t>DOY</t>
  </si>
  <si>
    <t>Deboyne</t>
  </si>
  <si>
    <t>Papua-New Guinea</t>
  </si>
  <si>
    <t>DEC</t>
  </si>
  <si>
    <t>Decatur, IL</t>
  </si>
  <si>
    <t>YDF</t>
  </si>
  <si>
    <t>Deer Lake, NF</t>
  </si>
  <si>
    <t>Delhi</t>
  </si>
  <si>
    <t>DPS</t>
  </si>
  <si>
    <t>Denpasar, Bali</t>
  </si>
  <si>
    <t>Denver, CO</t>
  </si>
  <si>
    <t>DSM</t>
  </si>
  <si>
    <t>Des Moines, IA</t>
  </si>
  <si>
    <t>DTT - All</t>
  </si>
  <si>
    <t>Detroit, MI</t>
  </si>
  <si>
    <t>DTW</t>
  </si>
  <si>
    <t>DVL</t>
  </si>
  <si>
    <t>Devils Lake, ND</t>
  </si>
  <si>
    <t>DPO</t>
  </si>
  <si>
    <t>Devonport, Tas.</t>
  </si>
  <si>
    <t>DHA</t>
  </si>
  <si>
    <t>Dhahran</t>
  </si>
  <si>
    <t>DAC</t>
  </si>
  <si>
    <t>Dhaka</t>
  </si>
  <si>
    <t>DIK</t>
  </si>
  <si>
    <t>Dickinson, ND</t>
  </si>
  <si>
    <t>DIN</t>
  </si>
  <si>
    <t>Dien-Bien-Phu</t>
  </si>
  <si>
    <t>DLG</t>
  </si>
  <si>
    <t>Dillingham, AK</t>
  </si>
  <si>
    <t>DPL</t>
  </si>
  <si>
    <t>Dipolog</t>
  </si>
  <si>
    <t>JIB</t>
  </si>
  <si>
    <t>Djibouti</t>
  </si>
  <si>
    <t>DNK</t>
  </si>
  <si>
    <t>Dnepropetrovsk</t>
  </si>
  <si>
    <t>Ukraine</t>
  </si>
  <si>
    <t>DDC</t>
  </si>
  <si>
    <t>Dodge City, KS</t>
  </si>
  <si>
    <t>Doha</t>
  </si>
  <si>
    <t>Qatar</t>
  </si>
  <si>
    <t>DSA</t>
  </si>
  <si>
    <t>Doncaster</t>
  </si>
  <si>
    <t>DOK</t>
  </si>
  <si>
    <t>Donetsk</t>
  </si>
  <si>
    <t>DTM</t>
  </si>
  <si>
    <t>Dortmund</t>
  </si>
  <si>
    <t>DHN</t>
  </si>
  <si>
    <t>Dothan, AL</t>
  </si>
  <si>
    <t>DLA</t>
  </si>
  <si>
    <t>Douala</t>
  </si>
  <si>
    <t>Cameroon</t>
  </si>
  <si>
    <t>DRS</t>
  </si>
  <si>
    <t>Dresden</t>
  </si>
  <si>
    <t>YHD</t>
  </si>
  <si>
    <t>Dryden, ON</t>
  </si>
  <si>
    <t>DUJ</t>
  </si>
  <si>
    <t>Du Bois, PA</t>
  </si>
  <si>
    <t>Dubai</t>
  </si>
  <si>
    <t>DBO</t>
  </si>
  <si>
    <t>Dubbo, N.S.W.</t>
  </si>
  <si>
    <t>DUB</t>
  </si>
  <si>
    <t>Dublin</t>
  </si>
  <si>
    <t>DBV</t>
  </si>
  <si>
    <t>Dubrovnik</t>
  </si>
  <si>
    <t>Croatia</t>
  </si>
  <si>
    <t>DBQ</t>
  </si>
  <si>
    <t>Dubuque, IA</t>
  </si>
  <si>
    <t>DLH</t>
  </si>
  <si>
    <t>Duluth, MN</t>
  </si>
  <si>
    <t>DGT</t>
  </si>
  <si>
    <t>Dumaguete</t>
  </si>
  <si>
    <t>DUD</t>
  </si>
  <si>
    <t>Dunedin</t>
  </si>
  <si>
    <t>DGO</t>
  </si>
  <si>
    <t>Durango</t>
  </si>
  <si>
    <t>DRO</t>
  </si>
  <si>
    <t>Durango, CO</t>
  </si>
  <si>
    <t>DUR</t>
  </si>
  <si>
    <t>Durban</t>
  </si>
  <si>
    <t>DYU</t>
  </si>
  <si>
    <t>Dushanbe</t>
  </si>
  <si>
    <t>Tajikistan</t>
  </si>
  <si>
    <t>DUS</t>
  </si>
  <si>
    <t>Dusseldorf</t>
  </si>
  <si>
    <t>DUT</t>
  </si>
  <si>
    <t>Dutch Harbor, Un Island, AK</t>
  </si>
  <si>
    <t>ELS</t>
  </si>
  <si>
    <t>East London</t>
  </si>
  <si>
    <t>EMA</t>
  </si>
  <si>
    <t>East Midlands</t>
  </si>
  <si>
    <t>EAU</t>
  </si>
  <si>
    <t>Eau Claire, WI</t>
  </si>
  <si>
    <t>EDI</t>
  </si>
  <si>
    <t>Edinburgh</t>
  </si>
  <si>
    <t>YEG</t>
  </si>
  <si>
    <t>Edmonton, AB</t>
  </si>
  <si>
    <t>EEK</t>
  </si>
  <si>
    <t>Eek, AK</t>
  </si>
  <si>
    <t>SVX</t>
  </si>
  <si>
    <t>Ekaterinburg, Siberia</t>
  </si>
  <si>
    <t>FTE</t>
  </si>
  <si>
    <t>El Calafate</t>
  </si>
  <si>
    <t>IPL</t>
  </si>
  <si>
    <t>El Centro, CA</t>
  </si>
  <si>
    <t>ELD</t>
  </si>
  <si>
    <t>El Dorado, AR</t>
  </si>
  <si>
    <t>ELP</t>
  </si>
  <si>
    <t>El Paso, TX</t>
  </si>
  <si>
    <t>ESR</t>
  </si>
  <si>
    <t>El Salvador</t>
  </si>
  <si>
    <t>EKO</t>
  </si>
  <si>
    <t>Elko, NV</t>
  </si>
  <si>
    <t>ELM</t>
  </si>
  <si>
    <t>Elmira, NY</t>
  </si>
  <si>
    <t>EMD</t>
  </si>
  <si>
    <t>Emerald, Qld.</t>
  </si>
  <si>
    <t>WDG</t>
  </si>
  <si>
    <t>Enid, OK</t>
  </si>
  <si>
    <t>EBB</t>
  </si>
  <si>
    <t>Entebbe</t>
  </si>
  <si>
    <t>Uganda</t>
  </si>
  <si>
    <t>ERF</t>
  </si>
  <si>
    <t>Erfurt</t>
  </si>
  <si>
    <t>ERI</t>
  </si>
  <si>
    <t>Erie, PA</t>
  </si>
  <si>
    <t>EBJ</t>
  </si>
  <si>
    <t>Esbjerg</t>
  </si>
  <si>
    <t>ESC</t>
  </si>
  <si>
    <t>Escanaba, MI</t>
  </si>
  <si>
    <t>EUG</t>
  </si>
  <si>
    <t>Eugene, OR</t>
  </si>
  <si>
    <t>ACV</t>
  </si>
  <si>
    <t>Eureka, CA</t>
  </si>
  <si>
    <t>EVV</t>
  </si>
  <si>
    <t>Evansville, IN</t>
  </si>
  <si>
    <t>EVE</t>
  </si>
  <si>
    <t>Evenes</t>
  </si>
  <si>
    <t>FAI</t>
  </si>
  <si>
    <t>Fairbanks, AK</t>
  </si>
  <si>
    <t>FAR</t>
  </si>
  <si>
    <t>Fargo, ND</t>
  </si>
  <si>
    <t>FMN</t>
  </si>
  <si>
    <t>Farmington, NM</t>
  </si>
  <si>
    <t>FAO</t>
  </si>
  <si>
    <t>Faro</t>
  </si>
  <si>
    <t>Portugal</t>
  </si>
  <si>
    <t>XNA</t>
  </si>
  <si>
    <t>Fayetteville, AR</t>
  </si>
  <si>
    <t>FAY</t>
  </si>
  <si>
    <t>Fayetteville, NC</t>
  </si>
  <si>
    <t>FEN</t>
  </si>
  <si>
    <t>Fernando de Noronha</t>
  </si>
  <si>
    <t>FSC</t>
  </si>
  <si>
    <t>Figari, Corsica</t>
  </si>
  <si>
    <t>FLG</t>
  </si>
  <si>
    <t>Flagstaff, AZ</t>
  </si>
  <si>
    <t>YFO</t>
  </si>
  <si>
    <t>Flin Flon, MB</t>
  </si>
  <si>
    <t>FNT</t>
  </si>
  <si>
    <t>Flint, MI</t>
  </si>
  <si>
    <t>FLR</t>
  </si>
  <si>
    <t>Florence</t>
  </si>
  <si>
    <t>FLO</t>
  </si>
  <si>
    <t>Florence, SC</t>
  </si>
  <si>
    <t>FRS</t>
  </si>
  <si>
    <t>Flores</t>
  </si>
  <si>
    <t>Guatemala</t>
  </si>
  <si>
    <t>FOD</t>
  </si>
  <si>
    <t>Fort Dodge, IA</t>
  </si>
  <si>
    <t>FLL</t>
  </si>
  <si>
    <t>Fort Lauderdale, FL</t>
  </si>
  <si>
    <t>TBN</t>
  </si>
  <si>
    <t>Fort Leonard Wood, MO</t>
  </si>
  <si>
    <t>YMM</t>
  </si>
  <si>
    <t>Fort McMurray, AB</t>
  </si>
  <si>
    <t>RSW</t>
  </si>
  <si>
    <t>Fort Myers, FL</t>
  </si>
  <si>
    <t>YYE</t>
  </si>
  <si>
    <t>Fort Nelson, BC</t>
  </si>
  <si>
    <t>YXJ</t>
  </si>
  <si>
    <t>Fort Saint John, BC</t>
  </si>
  <si>
    <t>FSM</t>
  </si>
  <si>
    <t>Fort Smith, AR</t>
  </si>
  <si>
    <t>YSM</t>
  </si>
  <si>
    <t>Fort Smith, NWT</t>
  </si>
  <si>
    <t>VPS</t>
  </si>
  <si>
    <t>Fort Walton Beach, FL</t>
  </si>
  <si>
    <t>FWA</t>
  </si>
  <si>
    <t>Fort Wayne, IN</t>
  </si>
  <si>
    <t>FYU</t>
  </si>
  <si>
    <t>Fort Yukon, AK</t>
  </si>
  <si>
    <t>FDF</t>
  </si>
  <si>
    <t>Fort-de-France</t>
  </si>
  <si>
    <t>Martinique</t>
  </si>
  <si>
    <t>Frankfurt</t>
  </si>
  <si>
    <t>YFC</t>
  </si>
  <si>
    <t>Fredericton, NB</t>
  </si>
  <si>
    <t>FPO</t>
  </si>
  <si>
    <t>Freeport, Grand Bahama Island</t>
  </si>
  <si>
    <t>FNA</t>
  </si>
  <si>
    <t>Freetown</t>
  </si>
  <si>
    <t>Sierra Leone</t>
  </si>
  <si>
    <t>FAT</t>
  </si>
  <si>
    <t>Fresno, CA</t>
  </si>
  <si>
    <t>FDH</t>
  </si>
  <si>
    <t>Friedrichshafen</t>
  </si>
  <si>
    <t>FUK</t>
  </si>
  <si>
    <t>Fukuoka</t>
  </si>
  <si>
    <t>FKS</t>
  </si>
  <si>
    <t>Fukushima</t>
  </si>
  <si>
    <t>FNC</t>
  </si>
  <si>
    <t>Funchal</t>
  </si>
  <si>
    <t>Madeira</t>
  </si>
  <si>
    <t>FOC</t>
  </si>
  <si>
    <t>Fuzhou</t>
  </si>
  <si>
    <t>GNV</t>
  </si>
  <si>
    <t>Gainesville, FL</t>
  </si>
  <si>
    <t>YQX</t>
  </si>
  <si>
    <t>Gander, NF</t>
  </si>
  <si>
    <t>GCK</t>
  </si>
  <si>
    <t>Garden City, KS</t>
  </si>
  <si>
    <t>YGP</t>
  </si>
  <si>
    <t>Gaspe, PQ</t>
  </si>
  <si>
    <t>GDN</t>
  </si>
  <si>
    <t>Gdansk</t>
  </si>
  <si>
    <t>GES</t>
  </si>
  <si>
    <t>General Santos</t>
  </si>
  <si>
    <t>GVA</t>
  </si>
  <si>
    <t>Geneva</t>
  </si>
  <si>
    <t>GOA</t>
  </si>
  <si>
    <t>Genoa</t>
  </si>
  <si>
    <t>GGT</t>
  </si>
  <si>
    <t>George Town, Great Exuma Island</t>
  </si>
  <si>
    <t>GEO</t>
  </si>
  <si>
    <t>Georgetown</t>
  </si>
  <si>
    <t>Guyana</t>
  </si>
  <si>
    <t>GCM</t>
  </si>
  <si>
    <t>Georgetown, Grand Cayman Island</t>
  </si>
  <si>
    <t>GCC</t>
  </si>
  <si>
    <t>Gillette, WY</t>
  </si>
  <si>
    <t>GIS</t>
  </si>
  <si>
    <t>Gisborne</t>
  </si>
  <si>
    <t>GLT</t>
  </si>
  <si>
    <t>Gladstone, Qld.</t>
  </si>
  <si>
    <t>GLA</t>
  </si>
  <si>
    <t>Glasgow</t>
  </si>
  <si>
    <t>PIK</t>
  </si>
  <si>
    <t>GDV</t>
  </si>
  <si>
    <t>Glendive, MT</t>
  </si>
  <si>
    <t>OOL</t>
  </si>
  <si>
    <t>Gold Coast, Qld.</t>
  </si>
  <si>
    <t>GOT</t>
  </si>
  <si>
    <t>Gothenburg</t>
  </si>
  <si>
    <t>GOV</t>
  </si>
  <si>
    <t>Gove, N.T.</t>
  </si>
  <si>
    <t>GHB</t>
  </si>
  <si>
    <t>Governor's Harbour, Eleuthera Island</t>
  </si>
  <si>
    <t>GRX</t>
  </si>
  <si>
    <t>Granada</t>
  </si>
  <si>
    <t>GFK</t>
  </si>
  <si>
    <t>Grand Forks, ND</t>
  </si>
  <si>
    <t>GRI</t>
  </si>
  <si>
    <t>Grand Island, NE</t>
  </si>
  <si>
    <t>GJT</t>
  </si>
  <si>
    <t>Grand Junction, CO</t>
  </si>
  <si>
    <t>GRR</t>
  </si>
  <si>
    <t>Grand Rapids, MI</t>
  </si>
  <si>
    <t>YQU</t>
  </si>
  <si>
    <t>Grande Prairie, AB</t>
  </si>
  <si>
    <t>GRZ</t>
  </si>
  <si>
    <t>Graz</t>
  </si>
  <si>
    <t>Austria</t>
  </si>
  <si>
    <t>GBD</t>
  </si>
  <si>
    <t>Great Bend, KS</t>
  </si>
  <si>
    <t>GTF</t>
  </si>
  <si>
    <t>Great Falls, MT</t>
  </si>
  <si>
    <t>GRB</t>
  </si>
  <si>
    <t>Green Bay, WI</t>
  </si>
  <si>
    <t>LWB</t>
  </si>
  <si>
    <t>Greenbrier, WV</t>
  </si>
  <si>
    <t>GSO</t>
  </si>
  <si>
    <t>Greensboro, NC</t>
  </si>
  <si>
    <t>GLH</t>
  </si>
  <si>
    <t>Greenville, MS</t>
  </si>
  <si>
    <t>PGV</t>
  </si>
  <si>
    <t>Greenville, NC</t>
  </si>
  <si>
    <t>GSP</t>
  </si>
  <si>
    <t>Greenville, SC</t>
  </si>
  <si>
    <t>GFF</t>
  </si>
  <si>
    <t>Griffith, N.S.W.</t>
  </si>
  <si>
    <t>GDL</t>
  </si>
  <si>
    <t>Guadalajara</t>
  </si>
  <si>
    <t>Guangzhou</t>
  </si>
  <si>
    <t>GUA</t>
  </si>
  <si>
    <t>Guatemala City</t>
  </si>
  <si>
    <t>GYE</t>
  </si>
  <si>
    <t>Guayaquil</t>
  </si>
  <si>
    <t>Ecuador</t>
  </si>
  <si>
    <t>GYM</t>
  </si>
  <si>
    <t>Guaymas</t>
  </si>
  <si>
    <t>GCI</t>
  </si>
  <si>
    <t>Guernsey</t>
  </si>
  <si>
    <t>Channel Islands</t>
  </si>
  <si>
    <t>KWL</t>
  </si>
  <si>
    <t>Guilin</t>
  </si>
  <si>
    <t>GPT</t>
  </si>
  <si>
    <t>Gulfport, MS</t>
  </si>
  <si>
    <t>GUC</t>
  </si>
  <si>
    <t>Gunnison, CO</t>
  </si>
  <si>
    <t>SBH</t>
  </si>
  <si>
    <t>Gustavia</t>
  </si>
  <si>
    <t>St. Barts</t>
  </si>
  <si>
    <t>HGR</t>
  </si>
  <si>
    <t>Hagerstown, MD</t>
  </si>
  <si>
    <t>HAK</t>
  </si>
  <si>
    <t>Haikou, Hainan Island</t>
  </si>
  <si>
    <t>HLD</t>
  </si>
  <si>
    <t>Hailar</t>
  </si>
  <si>
    <t>HKD</t>
  </si>
  <si>
    <t>Hakodate</t>
  </si>
  <si>
    <t>YHZ</t>
  </si>
  <si>
    <t>Halifax, NS</t>
  </si>
  <si>
    <t>HAD</t>
  </si>
  <si>
    <t>Halmstad</t>
  </si>
  <si>
    <t>HAM</t>
  </si>
  <si>
    <t>Hamburg</t>
  </si>
  <si>
    <t>BDA</t>
  </si>
  <si>
    <t>Hamilton</t>
  </si>
  <si>
    <t>Bermuda</t>
  </si>
  <si>
    <t>HLZ</t>
  </si>
  <si>
    <t>HTI</t>
  </si>
  <si>
    <t>Hamilton Island, Whitsunday Island, Qld.</t>
  </si>
  <si>
    <t>YHM</t>
  </si>
  <si>
    <t>Hamilton, ON</t>
  </si>
  <si>
    <t>HFT</t>
  </si>
  <si>
    <t>Hammerfest</t>
  </si>
  <si>
    <t>HNM</t>
  </si>
  <si>
    <t>Hana, Maui, HI</t>
  </si>
  <si>
    <t>CMX</t>
  </si>
  <si>
    <t>Hancock, MI</t>
  </si>
  <si>
    <t>IPC</t>
  </si>
  <si>
    <t>Hanga Roa, Easter Island</t>
  </si>
  <si>
    <t>HGH</t>
  </si>
  <si>
    <t>Hangzhou</t>
  </si>
  <si>
    <t>HAJ</t>
  </si>
  <si>
    <t>Hannover</t>
  </si>
  <si>
    <t>HAN</t>
  </si>
  <si>
    <t>Hanoi</t>
  </si>
  <si>
    <t>HRE</t>
  </si>
  <si>
    <t>Harare</t>
  </si>
  <si>
    <t>HRB</t>
  </si>
  <si>
    <t>Harbin</t>
  </si>
  <si>
    <t>HRL</t>
  </si>
  <si>
    <t>Harlingen, TX</t>
  </si>
  <si>
    <t>MDT</t>
  </si>
  <si>
    <t>Harrisburg, PA</t>
  </si>
  <si>
    <t>HRO</t>
  </si>
  <si>
    <t>Harrison, AR</t>
  </si>
  <si>
    <t>BDL</t>
  </si>
  <si>
    <t>Hartford, CT</t>
  </si>
  <si>
    <t>HDY</t>
  </si>
  <si>
    <t>Hat Yai</t>
  </si>
  <si>
    <t>HAU</t>
  </si>
  <si>
    <t>Haugesund</t>
  </si>
  <si>
    <t>HAV</t>
  </si>
  <si>
    <t>Havana</t>
  </si>
  <si>
    <t>Cuba</t>
  </si>
  <si>
    <t>HVR</t>
  </si>
  <si>
    <t>Havre, MT</t>
  </si>
  <si>
    <t>HYS</t>
  </si>
  <si>
    <t>Hays, KS</t>
  </si>
  <si>
    <t>HFE</t>
  </si>
  <si>
    <t>Hefei</t>
  </si>
  <si>
    <t>HLN</t>
  </si>
  <si>
    <t>Helena, MT</t>
  </si>
  <si>
    <t>AGH</t>
  </si>
  <si>
    <t>Helsingborg</t>
  </si>
  <si>
    <t>HEL</t>
  </si>
  <si>
    <t>Helsinki</t>
  </si>
  <si>
    <t>Finland</t>
  </si>
  <si>
    <t>HMV</t>
  </si>
  <si>
    <t>Hemavan</t>
  </si>
  <si>
    <t>HCN</t>
  </si>
  <si>
    <t>Hengchun</t>
  </si>
  <si>
    <t>Taiwan</t>
  </si>
  <si>
    <t>HER</t>
  </si>
  <si>
    <t>Heraklion, Crete</t>
  </si>
  <si>
    <t>HMO</t>
  </si>
  <si>
    <t>Hermosillo</t>
  </si>
  <si>
    <t>HIB</t>
  </si>
  <si>
    <t>Hibbing, MN</t>
  </si>
  <si>
    <t>Big</t>
  </si>
  <si>
    <t>Hilo, Hawaii</t>
  </si>
  <si>
    <t>HHH</t>
  </si>
  <si>
    <t>Hilton Head Island, SC</t>
  </si>
  <si>
    <t>SGN</t>
  </si>
  <si>
    <t>Ho Chi Minh City (Saigon)</t>
  </si>
  <si>
    <t>HBA</t>
  </si>
  <si>
    <t>Hobart, Tas.</t>
  </si>
  <si>
    <t>HOB</t>
  </si>
  <si>
    <t>Hobbs, NM</t>
  </si>
  <si>
    <t>HOQ</t>
  </si>
  <si>
    <t>Hof</t>
  </si>
  <si>
    <t>HET</t>
  </si>
  <si>
    <t>Hohhot</t>
  </si>
  <si>
    <t>HKK</t>
  </si>
  <si>
    <t>Hokitika</t>
  </si>
  <si>
    <t>HOM</t>
  </si>
  <si>
    <t>Homer, AK</t>
  </si>
  <si>
    <t>Hong Kong</t>
  </si>
  <si>
    <t>HIR</t>
  </si>
  <si>
    <t>Honiara, Guadalcanal</t>
  </si>
  <si>
    <t>Solomon Islands</t>
  </si>
  <si>
    <t>HNL</t>
  </si>
  <si>
    <t>Honolulu, Oahu, HI</t>
  </si>
  <si>
    <t>MKK</t>
  </si>
  <si>
    <t>Hoolehua, Molokai, HI</t>
  </si>
  <si>
    <t>HID</t>
  </si>
  <si>
    <t>Horn Island, Qld.</t>
  </si>
  <si>
    <t>HOT</t>
  </si>
  <si>
    <t>Hot Springs, AR</t>
  </si>
  <si>
    <t>DJE</t>
  </si>
  <si>
    <t>Houmt Souk</t>
  </si>
  <si>
    <t>Tunisia</t>
  </si>
  <si>
    <t>EFD</t>
  </si>
  <si>
    <t>Houston, TX</t>
  </si>
  <si>
    <t>HOU</t>
  </si>
  <si>
    <t>HUN</t>
  </si>
  <si>
    <t>Hualien</t>
  </si>
  <si>
    <t>HUI</t>
  </si>
  <si>
    <t>Hue</t>
  </si>
  <si>
    <t>HUY</t>
  </si>
  <si>
    <t>Humberside</t>
  </si>
  <si>
    <t>HTS</t>
  </si>
  <si>
    <t>Huntington, WV</t>
  </si>
  <si>
    <t>HSV</t>
  </si>
  <si>
    <t>Huntsville, AL</t>
  </si>
  <si>
    <t>HRG</t>
  </si>
  <si>
    <t>Hurghada</t>
  </si>
  <si>
    <t>HON</t>
  </si>
  <si>
    <t>Huron, SD</t>
  </si>
  <si>
    <t>HYA</t>
  </si>
  <si>
    <t>Hyannis, MA</t>
  </si>
  <si>
    <t>HYD</t>
  </si>
  <si>
    <t>Hyderabad</t>
  </si>
  <si>
    <t>IBA</t>
  </si>
  <si>
    <t>Ibadan</t>
  </si>
  <si>
    <t>IBZ</t>
  </si>
  <si>
    <t>Ibiza</t>
  </si>
  <si>
    <t>IDA</t>
  </si>
  <si>
    <t>Idaho Falls, ID</t>
  </si>
  <si>
    <t>JIK</t>
  </si>
  <si>
    <t>Ikaria Island</t>
  </si>
  <si>
    <t>ILO</t>
  </si>
  <si>
    <t>Iloilo</t>
  </si>
  <si>
    <t>IND</t>
  </si>
  <si>
    <t>Indianapolis, IN</t>
  </si>
  <si>
    <t>INN</t>
  </si>
  <si>
    <t>Innsbruck</t>
  </si>
  <si>
    <t>INL</t>
  </si>
  <si>
    <t>International Falls, MN</t>
  </si>
  <si>
    <t>IVC</t>
  </si>
  <si>
    <t>Invercargill</t>
  </si>
  <si>
    <t>INV</t>
  </si>
  <si>
    <t>Inverness</t>
  </si>
  <si>
    <t>IYK</t>
  </si>
  <si>
    <t>Inyokern, CA</t>
  </si>
  <si>
    <t>IOA</t>
  </si>
  <si>
    <t>Ioannina</t>
  </si>
  <si>
    <t>IPH</t>
  </si>
  <si>
    <t>Ipoh</t>
  </si>
  <si>
    <t>YFB</t>
  </si>
  <si>
    <t>Iqaluit, Nunavut</t>
  </si>
  <si>
    <t>IKT</t>
  </si>
  <si>
    <t>Irkutsk, Siberia</t>
  </si>
  <si>
    <t>IMT</t>
  </si>
  <si>
    <t>Iron Mountain, MI</t>
  </si>
  <si>
    <t>IWD</t>
  </si>
  <si>
    <t>Ironwood, MI</t>
  </si>
  <si>
    <t>ISB</t>
  </si>
  <si>
    <t>Islamabad-Rawalpindi</t>
  </si>
  <si>
    <t>Pakistan</t>
  </si>
  <si>
    <t>ILY</t>
  </si>
  <si>
    <t>Islay Island</t>
  </si>
  <si>
    <t>ISP</t>
  </si>
  <si>
    <t>Islip, NY</t>
  </si>
  <si>
    <t>Istanbul</t>
  </si>
  <si>
    <t>SAW</t>
  </si>
  <si>
    <t>ITH</t>
  </si>
  <si>
    <t>Ithaca, NY</t>
  </si>
  <si>
    <t>IVL</t>
  </si>
  <si>
    <t>Ivalo</t>
  </si>
  <si>
    <t>IWJ</t>
  </si>
  <si>
    <t>Iwami</t>
  </si>
  <si>
    <t>ZIH</t>
  </si>
  <si>
    <t>Ixtapa</t>
  </si>
  <si>
    <t>ADB</t>
  </si>
  <si>
    <t>Izmir</t>
  </si>
  <si>
    <t>IZO</t>
  </si>
  <si>
    <t>Izumo</t>
  </si>
  <si>
    <t>JAC</t>
  </si>
  <si>
    <t>Jackson Hole, WY</t>
  </si>
  <si>
    <t>JAN</t>
  </si>
  <si>
    <t>Jackson, MS</t>
  </si>
  <si>
    <t>MKL</t>
  </si>
  <si>
    <t>Jackson, TN</t>
  </si>
  <si>
    <t>JAX</t>
  </si>
  <si>
    <t>Jacksonville, FL</t>
  </si>
  <si>
    <t>OAJ</t>
  </si>
  <si>
    <t>Jacksonville, NC</t>
  </si>
  <si>
    <t>Jakarta, Java</t>
  </si>
  <si>
    <t>JKT - All Airports</t>
  </si>
  <si>
    <t>JAL</t>
  </si>
  <si>
    <t>Jalapa</t>
  </si>
  <si>
    <t>JMS</t>
  </si>
  <si>
    <t>Jamestown, ND</t>
  </si>
  <si>
    <t>JHW</t>
  </si>
  <si>
    <t>Jamestown, NY</t>
  </si>
  <si>
    <t>JED</t>
  </si>
  <si>
    <t>Jeddah</t>
  </si>
  <si>
    <t>CJU</t>
  </si>
  <si>
    <t>Jeju, Korea</t>
  </si>
  <si>
    <t>XRY</t>
  </si>
  <si>
    <t>Jerez de La Frontera</t>
  </si>
  <si>
    <t>JER</t>
  </si>
  <si>
    <t>Jersey</t>
  </si>
  <si>
    <t>JMU</t>
  </si>
  <si>
    <t>Jiamusi</t>
  </si>
  <si>
    <t>JIJ</t>
  </si>
  <si>
    <t>Jijiga</t>
  </si>
  <si>
    <t>JOE</t>
  </si>
  <si>
    <t>Joensuu</t>
  </si>
  <si>
    <t>JNB</t>
  </si>
  <si>
    <t>Johannesburg</t>
  </si>
  <si>
    <t>JST</t>
  </si>
  <si>
    <t>Johnstown, PA</t>
  </si>
  <si>
    <t>JHB</t>
  </si>
  <si>
    <t>Johor Bahru</t>
  </si>
  <si>
    <t>JBR</t>
  </si>
  <si>
    <t>Jonesboro, AR</t>
  </si>
  <si>
    <t>JKG</t>
  </si>
  <si>
    <t>Jonkoping</t>
  </si>
  <si>
    <t>JLN</t>
  </si>
  <si>
    <t>Joplin, MO</t>
  </si>
  <si>
    <t>JNU</t>
  </si>
  <si>
    <t>Juneau, AK</t>
  </si>
  <si>
    <t>JYV</t>
  </si>
  <si>
    <t>Jyvaskyla</t>
  </si>
  <si>
    <t>KBL</t>
  </si>
  <si>
    <t>Kabul</t>
  </si>
  <si>
    <t>Afghanistan</t>
  </si>
  <si>
    <t>KOJ</t>
  </si>
  <si>
    <t>Kagoshima</t>
  </si>
  <si>
    <t>OGG</t>
  </si>
  <si>
    <t>Kahului, Maui, HI</t>
  </si>
  <si>
    <t>KOA</t>
  </si>
  <si>
    <t>Kailua-Kona, HI</t>
  </si>
  <si>
    <t>KAT</t>
  </si>
  <si>
    <t>Kaitaia</t>
  </si>
  <si>
    <t>KAJ</t>
  </si>
  <si>
    <t>Kajaani</t>
  </si>
  <si>
    <t>AZO</t>
  </si>
  <si>
    <t>Kalamazoo, MI</t>
  </si>
  <si>
    <t>LUP</t>
  </si>
  <si>
    <t>Kalaupapa, Molokai, HI</t>
  </si>
  <si>
    <t>KGI</t>
  </si>
  <si>
    <t>Kalgoorlie, W.A.</t>
  </si>
  <si>
    <t>KLO</t>
  </si>
  <si>
    <t>Kalibo</t>
  </si>
  <si>
    <t>KGD</t>
  </si>
  <si>
    <t>Kaliningrad</t>
  </si>
  <si>
    <t>FCA</t>
  </si>
  <si>
    <t>Kalispell, MT</t>
  </si>
  <si>
    <t>KLR</t>
  </si>
  <si>
    <t>Kalmar</t>
  </si>
  <si>
    <t>YKA</t>
  </si>
  <si>
    <t>Kamloops, BC</t>
  </si>
  <si>
    <t>Kamuela, Hawaii</t>
  </si>
  <si>
    <t>MCI</t>
  </si>
  <si>
    <t>Kansas City, MO</t>
  </si>
  <si>
    <t>KHH</t>
  </si>
  <si>
    <t>Kaohsiung</t>
  </si>
  <si>
    <t>JHM</t>
  </si>
  <si>
    <t>Kapalua, Maui, HI</t>
  </si>
  <si>
    <t>KHI</t>
  </si>
  <si>
    <t>Karachi</t>
  </si>
  <si>
    <t>KGF</t>
  </si>
  <si>
    <t>Karaganda</t>
  </si>
  <si>
    <t>KSD</t>
  </si>
  <si>
    <t>Karlstad</t>
  </si>
  <si>
    <t>KTA</t>
  </si>
  <si>
    <t>Karratha, W.A.</t>
  </si>
  <si>
    <t>KRP</t>
  </si>
  <si>
    <t>Karup</t>
  </si>
  <si>
    <t>KHG</t>
  </si>
  <si>
    <t>Kashi</t>
  </si>
  <si>
    <t>KTM</t>
  </si>
  <si>
    <t>Kathmandu</t>
  </si>
  <si>
    <t>Nepal</t>
  </si>
  <si>
    <t>KTW</t>
  </si>
  <si>
    <t>Katowice</t>
  </si>
  <si>
    <t>EAR</t>
  </si>
  <si>
    <t>Kearney, NE</t>
  </si>
  <si>
    <t>YLW</t>
  </si>
  <si>
    <t>Kelowna, BC</t>
  </si>
  <si>
    <t>ENA</t>
  </si>
  <si>
    <t>Kenai, AK</t>
  </si>
  <si>
    <t>YQK</t>
  </si>
  <si>
    <t>Kenora, ON</t>
  </si>
  <si>
    <t>KKE</t>
  </si>
  <si>
    <t>Kerikeri</t>
  </si>
  <si>
    <t>KTN</t>
  </si>
  <si>
    <t>Ketchikan, AK</t>
  </si>
  <si>
    <t>EYW</t>
  </si>
  <si>
    <t>Key West, FL</t>
  </si>
  <si>
    <t>HRK</t>
  </si>
  <si>
    <t>Kharkov</t>
  </si>
  <si>
    <t>KRT</t>
  </si>
  <si>
    <t>Khartoum</t>
  </si>
  <si>
    <t>Sudan</t>
  </si>
  <si>
    <t>KKC</t>
  </si>
  <si>
    <t>Khon Kaen</t>
  </si>
  <si>
    <t>KEL</t>
  </si>
  <si>
    <t>Kiel</t>
  </si>
  <si>
    <t>KBP</t>
  </si>
  <si>
    <t>Kiev</t>
  </si>
  <si>
    <t>KGL</t>
  </si>
  <si>
    <t>Kigali</t>
  </si>
  <si>
    <t>Rwanda</t>
  </si>
  <si>
    <t>GRK</t>
  </si>
  <si>
    <t>Killeen, TX</t>
  </si>
  <si>
    <t>AKN</t>
  </si>
  <si>
    <t>King Salmon, AK</t>
  </si>
  <si>
    <t>IGM</t>
  </si>
  <si>
    <t>Kingman, AZ</t>
  </si>
  <si>
    <t>KGC</t>
  </si>
  <si>
    <t>Kingscote, Kangaroo Island, S.A.</t>
  </si>
  <si>
    <t>KIN</t>
  </si>
  <si>
    <t>Kingston</t>
  </si>
  <si>
    <t>Jamaica</t>
  </si>
  <si>
    <t>KTP</t>
  </si>
  <si>
    <t>YGK</t>
  </si>
  <si>
    <t>Kingston, ON</t>
  </si>
  <si>
    <t>SVD</t>
  </si>
  <si>
    <t>Kingstown</t>
  </si>
  <si>
    <t>St. Vincent</t>
  </si>
  <si>
    <t>FIH</t>
  </si>
  <si>
    <t>Kinshasa</t>
  </si>
  <si>
    <t>Zaire</t>
  </si>
  <si>
    <t>IRK</t>
  </si>
  <si>
    <t>Kirksville, MO</t>
  </si>
  <si>
    <t>KOI</t>
  </si>
  <si>
    <t>Kirkwall, Orkney Islands</t>
  </si>
  <si>
    <t>KRN</t>
  </si>
  <si>
    <t>Kiruna</t>
  </si>
  <si>
    <t>FKI</t>
  </si>
  <si>
    <t>Kisangani</t>
  </si>
  <si>
    <t>KTT</t>
  </si>
  <si>
    <t>Kittila</t>
  </si>
  <si>
    <t>KLU</t>
  </si>
  <si>
    <t>Klagenfurt</t>
  </si>
  <si>
    <t>LMT</t>
  </si>
  <si>
    <t>Klamath Falls, OR</t>
  </si>
  <si>
    <t>TYS</t>
  </si>
  <si>
    <t>Knoxville, TN</t>
  </si>
  <si>
    <t>ADQ</t>
  </si>
  <si>
    <t>Kodiak, AK</t>
  </si>
  <si>
    <t>USM</t>
  </si>
  <si>
    <t>Koh Samui</t>
  </si>
  <si>
    <t>KOK</t>
  </si>
  <si>
    <t>Kokkola</t>
  </si>
  <si>
    <t>KMQ</t>
  </si>
  <si>
    <t>Komatsu</t>
  </si>
  <si>
    <t>ROR</t>
  </si>
  <si>
    <t>Koror</t>
  </si>
  <si>
    <t>Palau</t>
  </si>
  <si>
    <t>KGS</t>
  </si>
  <si>
    <t>Kos</t>
  </si>
  <si>
    <t>KSA</t>
  </si>
  <si>
    <t>Kosrae</t>
  </si>
  <si>
    <t>Micronesia</t>
  </si>
  <si>
    <t>KBR</t>
  </si>
  <si>
    <t>Kota Bharu</t>
  </si>
  <si>
    <t>BKI</t>
  </si>
  <si>
    <t>Kota Kinabalu, Sabah</t>
  </si>
  <si>
    <t>KBV</t>
  </si>
  <si>
    <t>Krabi</t>
  </si>
  <si>
    <t>KRK</t>
  </si>
  <si>
    <t>Krakow</t>
  </si>
  <si>
    <t>BON</t>
  </si>
  <si>
    <t>Kralendijk</t>
  </si>
  <si>
    <t>Bonaire</t>
  </si>
  <si>
    <t>KRF</t>
  </si>
  <si>
    <t>Kramfors</t>
  </si>
  <si>
    <t>KRS</t>
  </si>
  <si>
    <t>Kristiansand</t>
  </si>
  <si>
    <t>KID</t>
  </si>
  <si>
    <t>Kristianstad</t>
  </si>
  <si>
    <t>Kuala Lumpur</t>
  </si>
  <si>
    <t>TGG</t>
  </si>
  <si>
    <t>Kuala Terengganu</t>
  </si>
  <si>
    <t>KUA</t>
  </si>
  <si>
    <t>Kuantan</t>
  </si>
  <si>
    <t>KCH</t>
  </si>
  <si>
    <t>Kuching, Sarawak</t>
  </si>
  <si>
    <t>KMJ</t>
  </si>
  <si>
    <t>Kumamoto</t>
  </si>
  <si>
    <t>Kunming</t>
  </si>
  <si>
    <t>KUO</t>
  </si>
  <si>
    <t>Kuopio</t>
  </si>
  <si>
    <t>KUH</t>
  </si>
  <si>
    <t>Kushiro</t>
  </si>
  <si>
    <t>KWI</t>
  </si>
  <si>
    <t>Kuwait</t>
  </si>
  <si>
    <t>KZO</t>
  </si>
  <si>
    <t>Kzyl Orda</t>
  </si>
  <si>
    <t>LCG</t>
  </si>
  <si>
    <t>La Coruna</t>
  </si>
  <si>
    <t>LSE</t>
  </si>
  <si>
    <t>La Crosse, WI</t>
  </si>
  <si>
    <t>LAP</t>
  </si>
  <si>
    <t>La Paz</t>
  </si>
  <si>
    <t>LPB</t>
  </si>
  <si>
    <t>Bolivia</t>
  </si>
  <si>
    <t>LRM</t>
  </si>
  <si>
    <t>La Romana</t>
  </si>
  <si>
    <t>Dominican Republic</t>
  </si>
  <si>
    <t>LSC</t>
  </si>
  <si>
    <t>La Serena</t>
  </si>
  <si>
    <t>LFT</t>
  </si>
  <si>
    <t>Lafayette, LA</t>
  </si>
  <si>
    <t>LOS</t>
  </si>
  <si>
    <t>Lagos</t>
  </si>
  <si>
    <t>LDU</t>
  </si>
  <si>
    <t>Lahad Datu, Sabah</t>
  </si>
  <si>
    <t>LHE</t>
  </si>
  <si>
    <t>Lahore</t>
  </si>
  <si>
    <t>LCH</t>
  </si>
  <si>
    <t>Lake Charles, LA</t>
  </si>
  <si>
    <t>HII</t>
  </si>
  <si>
    <t>Lake Havasu City, AZ</t>
  </si>
  <si>
    <t>SUF</t>
  </si>
  <si>
    <t>Lamezia Terme</t>
  </si>
  <si>
    <t>LNY</t>
  </si>
  <si>
    <t>Lanai City, Lanai, HI</t>
  </si>
  <si>
    <t>LNS</t>
  </si>
  <si>
    <t>Lancaster, PA</t>
  </si>
  <si>
    <t>LGK</t>
  </si>
  <si>
    <t>Langkawi</t>
  </si>
  <si>
    <t>LAI</t>
  </si>
  <si>
    <t>Lannion</t>
  </si>
  <si>
    <t>LAN</t>
  </si>
  <si>
    <t>Lansing, MI</t>
  </si>
  <si>
    <t>LHW</t>
  </si>
  <si>
    <t>Lanzhou</t>
  </si>
  <si>
    <t>LAR</t>
  </si>
  <si>
    <t>Laramie, WY</t>
  </si>
  <si>
    <t>LRD</t>
  </si>
  <si>
    <t>Laredo, TX</t>
  </si>
  <si>
    <t>LCA</t>
  </si>
  <si>
    <t>Larnaca</t>
  </si>
  <si>
    <t>Cyprus</t>
  </si>
  <si>
    <t>LRU</t>
  </si>
  <si>
    <t>Las Cruces, NM</t>
  </si>
  <si>
    <t>LPA</t>
  </si>
  <si>
    <t>Las Palmas, Grand Canary Island</t>
  </si>
  <si>
    <t>Las Vegas, NV</t>
  </si>
  <si>
    <t>LBE</t>
  </si>
  <si>
    <t>Latrobe, PA</t>
  </si>
  <si>
    <t>LST</t>
  </si>
  <si>
    <t>Launceston, Tas.</t>
  </si>
  <si>
    <t>PIB</t>
  </si>
  <si>
    <t>Laurel, MS</t>
  </si>
  <si>
    <t>LAW</t>
  </si>
  <si>
    <t>Lawton, OK</t>
  </si>
  <si>
    <t>LZC</t>
  </si>
  <si>
    <t>Lazaro Cardenas</t>
  </si>
  <si>
    <t>LEH</t>
  </si>
  <si>
    <t>Le Havre</t>
  </si>
  <si>
    <t>LEB</t>
  </si>
  <si>
    <t>Lebanon, NH</t>
  </si>
  <si>
    <t>LBA</t>
  </si>
  <si>
    <t>Leeds</t>
  </si>
  <si>
    <t>LGP</t>
  </si>
  <si>
    <t>Legaspi</t>
  </si>
  <si>
    <t>LEJ</t>
  </si>
  <si>
    <t>Leipzig</t>
  </si>
  <si>
    <t>BJX</t>
  </si>
  <si>
    <t>Leon</t>
  </si>
  <si>
    <t>LEN</t>
  </si>
  <si>
    <t>LSI</t>
  </si>
  <si>
    <t>Lerwick, Shetland Islands</t>
  </si>
  <si>
    <t>YQL</t>
  </si>
  <si>
    <t>Lethbridge, AB</t>
  </si>
  <si>
    <t>LWS</t>
  </si>
  <si>
    <t>Lewiston, ID</t>
  </si>
  <si>
    <t>LEW</t>
  </si>
  <si>
    <t>Lewiston, ME</t>
  </si>
  <si>
    <t>LWT</t>
  </si>
  <si>
    <t>Lewistown, MT</t>
  </si>
  <si>
    <t>LEX</t>
  </si>
  <si>
    <t>Lexington, KY</t>
  </si>
  <si>
    <t>LXA</t>
  </si>
  <si>
    <t>Lhasa, Tibet</t>
  </si>
  <si>
    <t>LBL</t>
  </si>
  <si>
    <t>Liberal, KS</t>
  </si>
  <si>
    <t>LIR</t>
  </si>
  <si>
    <t>Liberia</t>
  </si>
  <si>
    <t>Costa Rica</t>
  </si>
  <si>
    <t>LBV</t>
  </si>
  <si>
    <t>Libreville</t>
  </si>
  <si>
    <t>Gabon</t>
  </si>
  <si>
    <t>LIH</t>
  </si>
  <si>
    <t>Lihue, Kauai, HI</t>
  </si>
  <si>
    <t>LJG</t>
  </si>
  <si>
    <t>Lijiang City</t>
  </si>
  <si>
    <t>LIL</t>
  </si>
  <si>
    <t>Lille</t>
  </si>
  <si>
    <t>LLW</t>
  </si>
  <si>
    <t>Lilongwe</t>
  </si>
  <si>
    <t>LIM</t>
  </si>
  <si>
    <t>Lima</t>
  </si>
  <si>
    <t>LIG</t>
  </si>
  <si>
    <t>Limoges</t>
  </si>
  <si>
    <t>LNJ</t>
  </si>
  <si>
    <t>Lincang</t>
  </si>
  <si>
    <t>LNK</t>
  </si>
  <si>
    <t>Lincoln, NE</t>
  </si>
  <si>
    <t>LPI</t>
  </si>
  <si>
    <t>Linkoping</t>
  </si>
  <si>
    <t>LNZ</t>
  </si>
  <si>
    <t>Linz</t>
  </si>
  <si>
    <t>LIS</t>
  </si>
  <si>
    <t>Lisbon</t>
  </si>
  <si>
    <t>LIT</t>
  </si>
  <si>
    <t>Little Rock, AR</t>
  </si>
  <si>
    <t>LPL</t>
  </si>
  <si>
    <t>Liverpool</t>
  </si>
  <si>
    <t>LJU</t>
  </si>
  <si>
    <t>Ljubljana</t>
  </si>
  <si>
    <t>Slovenia</t>
  </si>
  <si>
    <t>RJL</t>
  </si>
  <si>
    <t>Logrono</t>
  </si>
  <si>
    <t>LFW</t>
  </si>
  <si>
    <t>Lome</t>
  </si>
  <si>
    <t>Togo</t>
  </si>
  <si>
    <t>LCY</t>
  </si>
  <si>
    <t>LON - All Airports</t>
  </si>
  <si>
    <t>STN</t>
  </si>
  <si>
    <t>YXU</t>
  </si>
  <si>
    <t>London, ON</t>
  </si>
  <si>
    <t>LDY</t>
  </si>
  <si>
    <t>Londonderry</t>
  </si>
  <si>
    <t>LBP</t>
  </si>
  <si>
    <t>Long Banga</t>
  </si>
  <si>
    <t>LGB</t>
  </si>
  <si>
    <t>Long Beach, CA</t>
  </si>
  <si>
    <t>LRE</t>
  </si>
  <si>
    <t>Longreach, Qld.</t>
  </si>
  <si>
    <t>GGG</t>
  </si>
  <si>
    <t>Longview, TX</t>
  </si>
  <si>
    <t>LYR</t>
  </si>
  <si>
    <t>Longyearbyen, Svalbard</t>
  </si>
  <si>
    <t>LTO</t>
  </si>
  <si>
    <t>Loreto</t>
  </si>
  <si>
    <t>LRT</t>
  </si>
  <si>
    <t>Lorient</t>
  </si>
  <si>
    <t>Los Angeles, CA</t>
  </si>
  <si>
    <t>QLA-All</t>
  </si>
  <si>
    <t>SJD</t>
  </si>
  <si>
    <t>Los Cabos</t>
  </si>
  <si>
    <t>SDF</t>
  </si>
  <si>
    <t>Louisville, KY, USA</t>
  </si>
  <si>
    <t>LDE</t>
  </si>
  <si>
    <t>Lourdes</t>
  </si>
  <si>
    <t>LAD</t>
  </si>
  <si>
    <t>Luanda</t>
  </si>
  <si>
    <t>LBB</t>
  </si>
  <si>
    <t>Lubbock, TX</t>
  </si>
  <si>
    <t>FBM</t>
  </si>
  <si>
    <t>Lubumbashi</t>
  </si>
  <si>
    <t>LUG</t>
  </si>
  <si>
    <t>Lugano</t>
  </si>
  <si>
    <t>VSG</t>
  </si>
  <si>
    <t>Lugansk</t>
  </si>
  <si>
    <t>LUA</t>
  </si>
  <si>
    <t>Lukla</t>
  </si>
  <si>
    <t>LLA</t>
  </si>
  <si>
    <t>Lulea</t>
  </si>
  <si>
    <t>LUN</t>
  </si>
  <si>
    <t>Lusaka</t>
  </si>
  <si>
    <t>Zambia</t>
  </si>
  <si>
    <t>LTN</t>
  </si>
  <si>
    <t>Luton</t>
  </si>
  <si>
    <t>LUX</t>
  </si>
  <si>
    <t>Luxembourg</t>
  </si>
  <si>
    <t>LXR</t>
  </si>
  <si>
    <t>Luxor</t>
  </si>
  <si>
    <t>LYC</t>
  </si>
  <si>
    <t>Lycksele</t>
  </si>
  <si>
    <t>LYH</t>
  </si>
  <si>
    <t>Lynchburg, VA</t>
  </si>
  <si>
    <t>LYS</t>
  </si>
  <si>
    <t>Lyon</t>
  </si>
  <si>
    <t>MKY</t>
  </si>
  <si>
    <t>Mackay, Qld.</t>
  </si>
  <si>
    <t>MCN</t>
  </si>
  <si>
    <t>Macon, GA</t>
  </si>
  <si>
    <t>MSN</t>
  </si>
  <si>
    <t>Madison, WI</t>
  </si>
  <si>
    <t>Madrid</t>
  </si>
  <si>
    <t>HGN</t>
  </si>
  <si>
    <t>Mae Hong Son</t>
  </si>
  <si>
    <t>Magdalens Islands, PQ</t>
  </si>
  <si>
    <t>MRU</t>
  </si>
  <si>
    <t>Mahebourg</t>
  </si>
  <si>
    <t>Mauritius</t>
  </si>
  <si>
    <t>MAJ</t>
  </si>
  <si>
    <t>Majuro</t>
  </si>
  <si>
    <t>Marshall Islands</t>
  </si>
  <si>
    <t>AAM</t>
  </si>
  <si>
    <t>Mala Mala</t>
  </si>
  <si>
    <t>SSG</t>
  </si>
  <si>
    <t>Malabo, Bioko Island</t>
  </si>
  <si>
    <t>Equatorial Guinea</t>
  </si>
  <si>
    <t>AGP</t>
  </si>
  <si>
    <t>Malaga</t>
  </si>
  <si>
    <t>MLE</t>
  </si>
  <si>
    <t>Maldives</t>
  </si>
  <si>
    <t>MMA - All Airports</t>
  </si>
  <si>
    <t>Malmo</t>
  </si>
  <si>
    <t>MMX</t>
  </si>
  <si>
    <t>MGA</t>
  </si>
  <si>
    <t>Managua</t>
  </si>
  <si>
    <t>Nicaragua</t>
  </si>
  <si>
    <t>BAH</t>
  </si>
  <si>
    <t>Manama</t>
  </si>
  <si>
    <t>Bahrain</t>
  </si>
  <si>
    <t>MAO</t>
  </si>
  <si>
    <t>Manaus</t>
  </si>
  <si>
    <t>MAN</t>
  </si>
  <si>
    <t>Manchester</t>
  </si>
  <si>
    <t>MHT</t>
  </si>
  <si>
    <t>Manchester, NH</t>
  </si>
  <si>
    <t>MAY</t>
  </si>
  <si>
    <t>Mangrove Cay, Andros Island</t>
  </si>
  <si>
    <t>MHK</t>
  </si>
  <si>
    <t>Manhattan, KS</t>
  </si>
  <si>
    <t>Manila</t>
  </si>
  <si>
    <t>MBL</t>
  </si>
  <si>
    <t>Manistee, MI</t>
  </si>
  <si>
    <t>ZLO</t>
  </si>
  <si>
    <t>Manzanillo</t>
  </si>
  <si>
    <t>MTS</t>
  </si>
  <si>
    <t>Manzini</t>
  </si>
  <si>
    <t>Swaziland</t>
  </si>
  <si>
    <t>MAH</t>
  </si>
  <si>
    <t>Mao, Minorca</t>
  </si>
  <si>
    <t>MPM</t>
  </si>
  <si>
    <t>Maputo</t>
  </si>
  <si>
    <t>Mozambique</t>
  </si>
  <si>
    <t>MAR</t>
  </si>
  <si>
    <t>Maracaibo</t>
  </si>
  <si>
    <t>MHQ</t>
  </si>
  <si>
    <t>Mariehamn, Aland</t>
  </si>
  <si>
    <t>MII</t>
  </si>
  <si>
    <t>Marilia</t>
  </si>
  <si>
    <t>MWA</t>
  </si>
  <si>
    <t>Marion, IL</t>
  </si>
  <si>
    <t>MPW</t>
  </si>
  <si>
    <t>Mariupol</t>
  </si>
  <si>
    <t>MCY</t>
  </si>
  <si>
    <t>Maroochydore, Qld.</t>
  </si>
  <si>
    <t>MQT</t>
  </si>
  <si>
    <t>Marquette, MI</t>
  </si>
  <si>
    <t>RAK</t>
  </si>
  <si>
    <t>Marrakech</t>
  </si>
  <si>
    <t>MRS</t>
  </si>
  <si>
    <t>Marseille</t>
  </si>
  <si>
    <t>MHH</t>
  </si>
  <si>
    <t>Marsh Harbour, Abaco Island</t>
  </si>
  <si>
    <t>MVY</t>
  </si>
  <si>
    <t>Martha's Vineyard, MA</t>
  </si>
  <si>
    <t>MSU</t>
  </si>
  <si>
    <t>Maseru</t>
  </si>
  <si>
    <t>Lesotho</t>
  </si>
  <si>
    <t>MCW</t>
  </si>
  <si>
    <t>Mason City, IA</t>
  </si>
  <si>
    <t>MSS</t>
  </si>
  <si>
    <t>Massena, NY</t>
  </si>
  <si>
    <t>MFK</t>
  </si>
  <si>
    <t>Matsu</t>
  </si>
  <si>
    <t>MYJ</t>
  </si>
  <si>
    <t>Matsuyama</t>
  </si>
  <si>
    <t>MZT</t>
  </si>
  <si>
    <t>Mazatlan</t>
  </si>
  <si>
    <t>MFE</t>
  </si>
  <si>
    <t>McAllen, TX</t>
  </si>
  <si>
    <t>MCK</t>
  </si>
  <si>
    <t>McCook, NE</t>
  </si>
  <si>
    <t>MES</t>
  </si>
  <si>
    <t>Medan, Sumatra</t>
  </si>
  <si>
    <t>MDE</t>
  </si>
  <si>
    <t>Medellin</t>
  </si>
  <si>
    <t>MFR</t>
  </si>
  <si>
    <t>Medford, OR</t>
  </si>
  <si>
    <t>YXH</t>
  </si>
  <si>
    <t>Medicine Hat, AB</t>
  </si>
  <si>
    <t>MLB</t>
  </si>
  <si>
    <t>Melbourne, FL</t>
  </si>
  <si>
    <t>AVV</t>
  </si>
  <si>
    <t>Melbourne, Vic.</t>
  </si>
  <si>
    <t>MLN</t>
  </si>
  <si>
    <t>Melilla</t>
  </si>
  <si>
    <t>MMB</t>
  </si>
  <si>
    <t>Memanbetsu</t>
  </si>
  <si>
    <t>MEM</t>
  </si>
  <si>
    <t>Memphis, TN</t>
  </si>
  <si>
    <t>MDZ</t>
  </si>
  <si>
    <t>Mendoza</t>
  </si>
  <si>
    <t>MID</t>
  </si>
  <si>
    <t>Merida</t>
  </si>
  <si>
    <t>MEI</t>
  </si>
  <si>
    <t>Meridian, MS</t>
  </si>
  <si>
    <t>MIM</t>
  </si>
  <si>
    <t>Merimbula, N.S.W.</t>
  </si>
  <si>
    <t>ETZ</t>
  </si>
  <si>
    <t>Metz</t>
  </si>
  <si>
    <t>MXL</t>
  </si>
  <si>
    <t>Mexicali</t>
  </si>
  <si>
    <t>Mexico City</t>
  </si>
  <si>
    <t>Miami, FL</t>
  </si>
  <si>
    <t>MIG</t>
  </si>
  <si>
    <t>Mian Yang</t>
  </si>
  <si>
    <t>MAF</t>
  </si>
  <si>
    <t>Midland, TX</t>
  </si>
  <si>
    <t>JMK</t>
  </si>
  <si>
    <t>Mikonos</t>
  </si>
  <si>
    <t>LIN</t>
  </si>
  <si>
    <t>Milan</t>
  </si>
  <si>
    <t>MIL - All</t>
  </si>
  <si>
    <t>MXP</t>
  </si>
  <si>
    <t>MQL</t>
  </si>
  <si>
    <t>Mildura, Vic.</t>
  </si>
  <si>
    <t>MLS</t>
  </si>
  <si>
    <t>Miles City, MT</t>
  </si>
  <si>
    <t>MKE</t>
  </si>
  <si>
    <t>Milwaukee, WI</t>
  </si>
  <si>
    <t>MSP</t>
  </si>
  <si>
    <t>Minneapolis, MN</t>
  </si>
  <si>
    <t>MOT</t>
  </si>
  <si>
    <t>Minot, ND</t>
  </si>
  <si>
    <t>MHP</t>
  </si>
  <si>
    <t>Minsk</t>
  </si>
  <si>
    <t>Belarus</t>
  </si>
  <si>
    <t>MSQ</t>
  </si>
  <si>
    <t>MYY</t>
  </si>
  <si>
    <t>Miri, Sarawak</t>
  </si>
  <si>
    <t>MSJ</t>
  </si>
  <si>
    <t>Misawa</t>
  </si>
  <si>
    <t>MSO</t>
  </si>
  <si>
    <t>Missoula, MT</t>
  </si>
  <si>
    <t>KMI</t>
  </si>
  <si>
    <t>Miyazaki</t>
  </si>
  <si>
    <t>MOB</t>
  </si>
  <si>
    <t>Mobile, AL</t>
  </si>
  <si>
    <t>MOD</t>
  </si>
  <si>
    <t>Modesto, CA</t>
  </si>
  <si>
    <t>MGQ</t>
  </si>
  <si>
    <t>Mogadishu</t>
  </si>
  <si>
    <t>Somalia</t>
  </si>
  <si>
    <t>MLI</t>
  </si>
  <si>
    <t>Moline, IL</t>
  </si>
  <si>
    <t>MBA</t>
  </si>
  <si>
    <t>Mombasa</t>
  </si>
  <si>
    <t>Kenya</t>
  </si>
  <si>
    <t>MIR</t>
  </si>
  <si>
    <t>Monastir</t>
  </si>
  <si>
    <t>LOV</t>
  </si>
  <si>
    <t>Monclova</t>
  </si>
  <si>
    <t>YQM</t>
  </si>
  <si>
    <t>Moncton, NB</t>
  </si>
  <si>
    <t>MLU</t>
  </si>
  <si>
    <t>Monroe, LA</t>
  </si>
  <si>
    <t>ROB</t>
  </si>
  <si>
    <t>Monrovia</t>
  </si>
  <si>
    <t>YYY</t>
  </si>
  <si>
    <t>Mont-Joli, PQ</t>
  </si>
  <si>
    <t>MBJ</t>
  </si>
  <si>
    <t>Montego Bay</t>
  </si>
  <si>
    <t>MRY</t>
  </si>
  <si>
    <t>Monterey, CA</t>
  </si>
  <si>
    <t>MTY</t>
  </si>
  <si>
    <t>Monterrey</t>
  </si>
  <si>
    <t>MVD</t>
  </si>
  <si>
    <t>Montevideo</t>
  </si>
  <si>
    <t>Uruguay</t>
  </si>
  <si>
    <t>MGM</t>
  </si>
  <si>
    <t>Montgomery, AL</t>
  </si>
  <si>
    <t>MPL</t>
  </si>
  <si>
    <t>Montpellier</t>
  </si>
  <si>
    <t>YMQ-All</t>
  </si>
  <si>
    <t>Montreal, PQ</t>
  </si>
  <si>
    <t>YUL</t>
  </si>
  <si>
    <t>YMQ All</t>
  </si>
  <si>
    <t>MTJ</t>
  </si>
  <si>
    <t>Montrose, CO</t>
  </si>
  <si>
    <t>MXX</t>
  </si>
  <si>
    <t>MRZ</t>
  </si>
  <si>
    <t>Moree, N.S.W.</t>
  </si>
  <si>
    <t>MLM</t>
  </si>
  <si>
    <t>Morelia</t>
  </si>
  <si>
    <t>MGW</t>
  </si>
  <si>
    <t>Morgantown, WV</t>
  </si>
  <si>
    <t>HAH</t>
  </si>
  <si>
    <t>Moroni</t>
  </si>
  <si>
    <t>Comoro Islands</t>
  </si>
  <si>
    <t>MYA</t>
  </si>
  <si>
    <t>Moruya, N.S.W.</t>
  </si>
  <si>
    <t>MOW All</t>
  </si>
  <si>
    <t>Moscow</t>
  </si>
  <si>
    <t>VKO</t>
  </si>
  <si>
    <t>MWH</t>
  </si>
  <si>
    <t>Moses Lake, WA</t>
  </si>
  <si>
    <t>MGB</t>
  </si>
  <si>
    <t>Mount Gambier, S.A.</t>
  </si>
  <si>
    <t>ISA</t>
  </si>
  <si>
    <t>Mount Isa, Qld.</t>
  </si>
  <si>
    <t>MDG</t>
  </si>
  <si>
    <t>Mudanjiang</t>
  </si>
  <si>
    <t>EAP - All</t>
  </si>
  <si>
    <t>Mulhouse</t>
  </si>
  <si>
    <t>MLH</t>
  </si>
  <si>
    <t>MZV</t>
  </si>
  <si>
    <t>Mulu</t>
  </si>
  <si>
    <t>Mumbai (Bombay)</t>
  </si>
  <si>
    <t>Munich</t>
  </si>
  <si>
    <t>FMO</t>
  </si>
  <si>
    <t>Munster</t>
  </si>
  <si>
    <t>MJV</t>
  </si>
  <si>
    <t>Murcia</t>
  </si>
  <si>
    <t>MMK</t>
  </si>
  <si>
    <t>Murmansk</t>
  </si>
  <si>
    <t>MCT</t>
  </si>
  <si>
    <t>Muscat</t>
  </si>
  <si>
    <t>Oman</t>
  </si>
  <si>
    <t>MSL</t>
  </si>
  <si>
    <t>Muscle Shoals, AL</t>
  </si>
  <si>
    <t>MKG</t>
  </si>
  <si>
    <t>Muskegon, MI</t>
  </si>
  <si>
    <t>MYR</t>
  </si>
  <si>
    <t>Myrtle Beach, SC</t>
  </si>
  <si>
    <t>MJT</t>
  </si>
  <si>
    <t>Mytilene, Lesbos Island</t>
  </si>
  <si>
    <t>NDJ</t>
  </si>
  <si>
    <t>N'Djamena</t>
  </si>
  <si>
    <t>Chad</t>
  </si>
  <si>
    <t>NAN</t>
  </si>
  <si>
    <t>Nadi</t>
  </si>
  <si>
    <t>Fiji</t>
  </si>
  <si>
    <t>NDR</t>
  </si>
  <si>
    <t>Nador</t>
  </si>
  <si>
    <t>NGS</t>
  </si>
  <si>
    <t>Nagasaki</t>
  </si>
  <si>
    <t>NGO</t>
  </si>
  <si>
    <t>Nagoya</t>
  </si>
  <si>
    <t>NKM</t>
  </si>
  <si>
    <t>OKA</t>
  </si>
  <si>
    <t>Naha, Okinawa</t>
  </si>
  <si>
    <t>NBO</t>
  </si>
  <si>
    <t>Nairobi</t>
  </si>
  <si>
    <t>NST</t>
  </si>
  <si>
    <t>Nakhon Si Thammarat</t>
  </si>
  <si>
    <t>YCD</t>
  </si>
  <si>
    <t>Nanaimo, BC</t>
  </si>
  <si>
    <t>KHN</t>
  </si>
  <si>
    <t>Nanchang</t>
  </si>
  <si>
    <t>LZN</t>
  </si>
  <si>
    <t>Nangen</t>
  </si>
  <si>
    <t>NKG</t>
  </si>
  <si>
    <t>Nanjing</t>
  </si>
  <si>
    <t>SHM</t>
  </si>
  <si>
    <t>Nanki Shirahama</t>
  </si>
  <si>
    <t>NNG</t>
  </si>
  <si>
    <t>Nanning</t>
  </si>
  <si>
    <t>NTE</t>
  </si>
  <si>
    <t>Nantes</t>
  </si>
  <si>
    <t>ACK</t>
  </si>
  <si>
    <t>Nantucket, MA</t>
  </si>
  <si>
    <t>NPE</t>
  </si>
  <si>
    <t>Napier</t>
  </si>
  <si>
    <t>NAP</t>
  </si>
  <si>
    <t>Naples</t>
  </si>
  <si>
    <t>APF</t>
  </si>
  <si>
    <t>Naples, FL</t>
  </si>
  <si>
    <t>NAA</t>
  </si>
  <si>
    <t>Narrabri, N.S.W.</t>
  </si>
  <si>
    <t>NRA</t>
  </si>
  <si>
    <t>Narrandera, N.S.W.</t>
  </si>
  <si>
    <t>NVK</t>
  </si>
  <si>
    <t>Narvik</t>
  </si>
  <si>
    <t>NNM</t>
  </si>
  <si>
    <t>Naryan Mar</t>
  </si>
  <si>
    <t>BNA</t>
  </si>
  <si>
    <t>Nashville, TN</t>
  </si>
  <si>
    <t>NAS</t>
  </si>
  <si>
    <t>Nassau</t>
  </si>
  <si>
    <t>PID</t>
  </si>
  <si>
    <t>ASJ</t>
  </si>
  <si>
    <t>Naze, Amami-O Island</t>
  </si>
  <si>
    <t>NSN</t>
  </si>
  <si>
    <t>Nelson</t>
  </si>
  <si>
    <t>MQP</t>
  </si>
  <si>
    <t>Nelspruit</t>
  </si>
  <si>
    <t>EWN</t>
  </si>
  <si>
    <t>New Bern, NC</t>
  </si>
  <si>
    <t>HVN</t>
  </si>
  <si>
    <t>New Haven, CT</t>
  </si>
  <si>
    <t>MSY</t>
  </si>
  <si>
    <t>New Orleans, LA</t>
  </si>
  <si>
    <t>New York, NY</t>
  </si>
  <si>
    <t>NYC -All</t>
  </si>
  <si>
    <t>Newark, NJ</t>
  </si>
  <si>
    <t>SWF</t>
  </si>
  <si>
    <t>Newburgh, NY</t>
  </si>
  <si>
    <t>NCL</t>
  </si>
  <si>
    <t>Newcastle</t>
  </si>
  <si>
    <t>NTL</t>
  </si>
  <si>
    <t>Newcastle, N.S.W.</t>
  </si>
  <si>
    <t>ZNE</t>
  </si>
  <si>
    <t>Newman, W.A.</t>
  </si>
  <si>
    <t>PHF</t>
  </si>
  <si>
    <t>Newport News, VA</t>
  </si>
  <si>
    <t>NIM</t>
  </si>
  <si>
    <t>Niamey</t>
  </si>
  <si>
    <t>Niger</t>
  </si>
  <si>
    <t>NCE</t>
  </si>
  <si>
    <t>Nice</t>
  </si>
  <si>
    <t>KIJ</t>
  </si>
  <si>
    <t>Niigata</t>
  </si>
  <si>
    <t>NGB</t>
  </si>
  <si>
    <t>Ningbo</t>
  </si>
  <si>
    <t>GOJ</t>
  </si>
  <si>
    <t>Nizhniy Novgorod</t>
  </si>
  <si>
    <t>OME</t>
  </si>
  <si>
    <t>Nome, AK</t>
  </si>
  <si>
    <t>ORF</t>
  </si>
  <si>
    <t>Norfolk, VA</t>
  </si>
  <si>
    <t>NRK</t>
  </si>
  <si>
    <t>Norrkoping</t>
  </si>
  <si>
    <t>YYB</t>
  </si>
  <si>
    <t>North Bay, ON</t>
  </si>
  <si>
    <t>OTH</t>
  </si>
  <si>
    <t>North Bend, OR</t>
  </si>
  <si>
    <t>ELH</t>
  </si>
  <si>
    <t>North Eleuthera</t>
  </si>
  <si>
    <t>LBF</t>
  </si>
  <si>
    <t>North Platte, NE</t>
  </si>
  <si>
    <t>NWI</t>
  </si>
  <si>
    <t>Norwich</t>
  </si>
  <si>
    <t>NKC</t>
  </si>
  <si>
    <t>Nouakchott</t>
  </si>
  <si>
    <t>Mauritania</t>
  </si>
  <si>
    <t>GEA</t>
  </si>
  <si>
    <t>Noumea</t>
  </si>
  <si>
    <t>New Caledonia</t>
  </si>
  <si>
    <t>NOU</t>
  </si>
  <si>
    <t>OVB</t>
  </si>
  <si>
    <t>Novosibirsk, Siberia</t>
  </si>
  <si>
    <t>NLD</t>
  </si>
  <si>
    <t>Nuevo Laredo</t>
  </si>
  <si>
    <t>NUE</t>
  </si>
  <si>
    <t>Nuremberg</t>
  </si>
  <si>
    <t>OAK</t>
  </si>
  <si>
    <t>Oakland, CA</t>
  </si>
  <si>
    <t>OAX</t>
  </si>
  <si>
    <t>Oaxaca</t>
  </si>
  <si>
    <t>OBO</t>
  </si>
  <si>
    <t>Obihiro</t>
  </si>
  <si>
    <t>OCJ</t>
  </si>
  <si>
    <t>Ocho Rios</t>
  </si>
  <si>
    <t>ONJ</t>
  </si>
  <si>
    <t>Odate Noshiro</t>
  </si>
  <si>
    <t>ODS</t>
  </si>
  <si>
    <t>Odessa</t>
  </si>
  <si>
    <t>OGS</t>
  </si>
  <si>
    <t>Ogdensburg, NY</t>
  </si>
  <si>
    <t>OIT</t>
  </si>
  <si>
    <t>Oita</t>
  </si>
  <si>
    <t>OKC</t>
  </si>
  <si>
    <t>Oklahoma City, OK</t>
  </si>
  <si>
    <t>OLB</t>
  </si>
  <si>
    <t>Olbia, Sardinia</t>
  </si>
  <si>
    <t>OLP</t>
  </si>
  <si>
    <t>Olympic Dam, S.A.</t>
  </si>
  <si>
    <t>OMA</t>
  </si>
  <si>
    <t>Omaha, NE</t>
  </si>
  <si>
    <t>OMS</t>
  </si>
  <si>
    <t>Omsk, Siberia</t>
  </si>
  <si>
    <t>ONT</t>
  </si>
  <si>
    <t>Ontario, CA</t>
  </si>
  <si>
    <t>SNA</t>
  </si>
  <si>
    <t>Orange County, CA</t>
  </si>
  <si>
    <t>OAG</t>
  </si>
  <si>
    <t>Orange, N.S.W.</t>
  </si>
  <si>
    <t>AUA</t>
  </si>
  <si>
    <t>Oranjestad</t>
  </si>
  <si>
    <t>Aruba</t>
  </si>
  <si>
    <t>EUX</t>
  </si>
  <si>
    <t>St. Eustatius</t>
  </si>
  <si>
    <t>ORB</t>
  </si>
  <si>
    <t>Orebro</t>
  </si>
  <si>
    <t>Orlando, FL</t>
  </si>
  <si>
    <t>OER</t>
  </si>
  <si>
    <t>Ornskoldsvik</t>
  </si>
  <si>
    <t>ITM</t>
  </si>
  <si>
    <t>Osaka</t>
  </si>
  <si>
    <t>KIX</t>
  </si>
  <si>
    <t>OSA - All Airports</t>
  </si>
  <si>
    <t>OSH</t>
  </si>
  <si>
    <t>Oshkosh, WI</t>
  </si>
  <si>
    <t>OSL</t>
  </si>
  <si>
    <t>Oslo</t>
  </si>
  <si>
    <t>ZOS</t>
  </si>
  <si>
    <t>Osorno</t>
  </si>
  <si>
    <t>OSD</t>
  </si>
  <si>
    <t>Ostersund</t>
  </si>
  <si>
    <t>OSR</t>
  </si>
  <si>
    <t>Ostrava</t>
  </si>
  <si>
    <t>Czech Republic</t>
  </si>
  <si>
    <t>YOW</t>
  </si>
  <si>
    <t>Ottawa, ON</t>
  </si>
  <si>
    <t>OUA</t>
  </si>
  <si>
    <t>Ouagadougou</t>
  </si>
  <si>
    <t>Burkina Faso</t>
  </si>
  <si>
    <t>OUL</t>
  </si>
  <si>
    <t>Oulu</t>
  </si>
  <si>
    <t>OWB</t>
  </si>
  <si>
    <t>Owensboro, KY</t>
  </si>
  <si>
    <t>OXR</t>
  </si>
  <si>
    <t>Oxnard, CA</t>
  </si>
  <si>
    <t>PAD</t>
  </si>
  <si>
    <t>Paderborn</t>
  </si>
  <si>
    <t>PAH</t>
  </si>
  <si>
    <t>Paducah, KY</t>
  </si>
  <si>
    <t>PGA</t>
  </si>
  <si>
    <t>Page, AZ</t>
  </si>
  <si>
    <t>PPG</t>
  </si>
  <si>
    <t>Pago Pago, Tutuila</t>
  </si>
  <si>
    <t>American Samoa</t>
  </si>
  <si>
    <t>PJA</t>
  </si>
  <si>
    <t>Pajala</t>
  </si>
  <si>
    <t>PLM</t>
  </si>
  <si>
    <t>Palembang, Sumatra</t>
  </si>
  <si>
    <t>PMO</t>
  </si>
  <si>
    <t>Palermo, Sicily</t>
  </si>
  <si>
    <t>PSP</t>
  </si>
  <si>
    <t>Palm Springs, CA</t>
  </si>
  <si>
    <t>PMI</t>
  </si>
  <si>
    <t>Palma, Mallorca</t>
  </si>
  <si>
    <t>PMW</t>
  </si>
  <si>
    <t>Palmas</t>
  </si>
  <si>
    <t>PMR</t>
  </si>
  <si>
    <t>Palmerston North</t>
  </si>
  <si>
    <t>PNA</t>
  </si>
  <si>
    <t>Pamplona</t>
  </si>
  <si>
    <t>PTY</t>
  </si>
  <si>
    <t>Panama City</t>
  </si>
  <si>
    <t>Panama</t>
  </si>
  <si>
    <t>PFN</t>
  </si>
  <si>
    <t>Panama City, FL</t>
  </si>
  <si>
    <t>PPT</t>
  </si>
  <si>
    <t>Papeete, Tahiti</t>
  </si>
  <si>
    <t>PFO</t>
  </si>
  <si>
    <t>Paphos</t>
  </si>
  <si>
    <t>PBO</t>
  </si>
  <si>
    <t>Paraburdoo, W.A.</t>
  </si>
  <si>
    <t>PBM</t>
  </si>
  <si>
    <t>Paramaribo</t>
  </si>
  <si>
    <t>Suriname</t>
  </si>
  <si>
    <t>Paris</t>
  </si>
  <si>
    <t>ORY</t>
  </si>
  <si>
    <t>PAR -All</t>
  </si>
  <si>
    <t>PKB</t>
  </si>
  <si>
    <t>Parkersburg, WV</t>
  </si>
  <si>
    <t>PKE</t>
  </si>
  <si>
    <t>Parkes, N.S.W.</t>
  </si>
  <si>
    <t>PSC</t>
  </si>
  <si>
    <t>Pasco, WA</t>
  </si>
  <si>
    <t>PUF</t>
  </si>
  <si>
    <t>Pau</t>
  </si>
  <si>
    <t>PLN</t>
  </si>
  <si>
    <t>Pellston, MI</t>
  </si>
  <si>
    <t>PEN</t>
  </si>
  <si>
    <t>Penang, Penang Island</t>
  </si>
  <si>
    <t>PDT</t>
  </si>
  <si>
    <t>Pendleton, OR</t>
  </si>
  <si>
    <t>PNS</t>
  </si>
  <si>
    <t>Pensacola, FL</t>
  </si>
  <si>
    <t>YYF</t>
  </si>
  <si>
    <t>Penticton, BC</t>
  </si>
  <si>
    <t>PIA</t>
  </si>
  <si>
    <t>Peoria, IL</t>
  </si>
  <si>
    <t>PGF</t>
  </si>
  <si>
    <t>Perpignan</t>
  </si>
  <si>
    <t>PER</t>
  </si>
  <si>
    <t>Perth, W.A.</t>
  </si>
  <si>
    <t>PEG</t>
  </si>
  <si>
    <t>Perugia</t>
  </si>
  <si>
    <t>PEW</t>
  </si>
  <si>
    <t>Peshawar</t>
  </si>
  <si>
    <t>PKC</t>
  </si>
  <si>
    <t>Petropavlovsk-Kamchatsky, Siberia</t>
  </si>
  <si>
    <t>PHL</t>
  </si>
  <si>
    <t>Philadelphia, PA</t>
  </si>
  <si>
    <t>SXM</t>
  </si>
  <si>
    <t>Philipsburg</t>
  </si>
  <si>
    <t>St. Maarten</t>
  </si>
  <si>
    <t>PHS</t>
  </si>
  <si>
    <t>Phitsanulok</t>
  </si>
  <si>
    <t>PNH</t>
  </si>
  <si>
    <t>Phnom Penh</t>
  </si>
  <si>
    <t>Cambodia</t>
  </si>
  <si>
    <t>Phoenix, AZ</t>
  </si>
  <si>
    <t>HKT</t>
  </si>
  <si>
    <t>Phuket</t>
  </si>
  <si>
    <t>PDS</t>
  </si>
  <si>
    <t>Piedras Negras</t>
  </si>
  <si>
    <t>PIR</t>
  </si>
  <si>
    <t>Pierre, SD</t>
  </si>
  <si>
    <t>SOP</t>
  </si>
  <si>
    <t>Pinehurst, NC</t>
  </si>
  <si>
    <t>PSA</t>
  </si>
  <si>
    <t>Pisa</t>
  </si>
  <si>
    <t>PIT</t>
  </si>
  <si>
    <t>Pittsburgh, PA</t>
  </si>
  <si>
    <t>PLJ</t>
  </si>
  <si>
    <t>Placencia</t>
  </si>
  <si>
    <t>PLB</t>
  </si>
  <si>
    <t>Plattsburgh, NY</t>
  </si>
  <si>
    <t>PXU</t>
  </si>
  <si>
    <t>Pleiku</t>
  </si>
  <si>
    <t>PIH</t>
  </si>
  <si>
    <t>Pocatello, ID</t>
  </si>
  <si>
    <t>PNI</t>
  </si>
  <si>
    <t>Pohnpei</t>
  </si>
  <si>
    <t>PTP</t>
  </si>
  <si>
    <t>Pointe-A-Pitre, Grande-Terre</t>
  </si>
  <si>
    <t>Guadeloupe</t>
  </si>
  <si>
    <t>PNC</t>
  </si>
  <si>
    <t>Ponca City, OK</t>
  </si>
  <si>
    <t>PDL</t>
  </si>
  <si>
    <t>Ponta Delgada, Sao Miguel Island</t>
  </si>
  <si>
    <t>YZT</t>
  </si>
  <si>
    <t>Port Hardy, BC</t>
  </si>
  <si>
    <t>PHE</t>
  </si>
  <si>
    <t>Port Hedland, W.A.</t>
  </si>
  <si>
    <t>PLO</t>
  </si>
  <si>
    <t>Port Lincoln, S.A.</t>
  </si>
  <si>
    <t>PQQ</t>
  </si>
  <si>
    <t>Port Macquarie, N.S.W.</t>
  </si>
  <si>
    <t>POM</t>
  </si>
  <si>
    <t>Port Moresby</t>
  </si>
  <si>
    <t>POS</t>
  </si>
  <si>
    <t>Port of Spain</t>
  </si>
  <si>
    <t>Trinidad and Tobago</t>
  </si>
  <si>
    <t>VLI</t>
  </si>
  <si>
    <t>Port Vila, Efate Island</t>
  </si>
  <si>
    <t>Vanuatu</t>
  </si>
  <si>
    <t>PAP</t>
  </si>
  <si>
    <t>Port-au-Prince</t>
  </si>
  <si>
    <t>Haiti</t>
  </si>
  <si>
    <t>PWM</t>
  </si>
  <si>
    <t>Portland, ME</t>
  </si>
  <si>
    <t>PDX</t>
  </si>
  <si>
    <t>Portland, OR</t>
  </si>
  <si>
    <t>PTJ</t>
  </si>
  <si>
    <t>Portland, Vic.</t>
  </si>
  <si>
    <t>OPO</t>
  </si>
  <si>
    <t>Porto</t>
  </si>
  <si>
    <t>POA</t>
  </si>
  <si>
    <t>Porto Alegre</t>
  </si>
  <si>
    <t>PXO</t>
  </si>
  <si>
    <t>Porto Santo</t>
  </si>
  <si>
    <t>PSM</t>
  </si>
  <si>
    <t>Portsmouth, NH</t>
  </si>
  <si>
    <t>YPW</t>
  </si>
  <si>
    <t>Powell River, BC</t>
  </si>
  <si>
    <t>POZ</t>
  </si>
  <si>
    <t>Poznan</t>
  </si>
  <si>
    <t>PRG</t>
  </si>
  <si>
    <t>Prague</t>
  </si>
  <si>
    <t>PRC</t>
  </si>
  <si>
    <t>Prescott, AZ</t>
  </si>
  <si>
    <t>PQI</t>
  </si>
  <si>
    <t>Presque Isle, ME</t>
  </si>
  <si>
    <t>YXS</t>
  </si>
  <si>
    <t>Prince George, BC</t>
  </si>
  <si>
    <t>YPR</t>
  </si>
  <si>
    <t>Prince Rupert, BC</t>
  </si>
  <si>
    <t>PPP</t>
  </si>
  <si>
    <t>Proserpine, Qld.</t>
  </si>
  <si>
    <t>PVD</t>
  </si>
  <si>
    <t>Providence, RI</t>
  </si>
  <si>
    <t>PLS</t>
  </si>
  <si>
    <t>Providenciales Island</t>
  </si>
  <si>
    <t>Turks and Caicos Islands</t>
  </si>
  <si>
    <t>PVC</t>
  </si>
  <si>
    <t>Provincetown, MA</t>
  </si>
  <si>
    <t>ZPC</t>
  </si>
  <si>
    <t>Pucon</t>
  </si>
  <si>
    <t>PBC</t>
  </si>
  <si>
    <t>Puebla</t>
  </si>
  <si>
    <t>PUB</t>
  </si>
  <si>
    <t>Pueblo, CO</t>
  </si>
  <si>
    <t>FUE</t>
  </si>
  <si>
    <t>Puerto del Rosario, Fuerteventura Island</t>
  </si>
  <si>
    <t>PXM</t>
  </si>
  <si>
    <t>Puerto Escondido</t>
  </si>
  <si>
    <t>PMC</t>
  </si>
  <si>
    <t>Puerto Montt</t>
  </si>
  <si>
    <t>POP</t>
  </si>
  <si>
    <t>Puerto Plata</t>
  </si>
  <si>
    <t>PPS</t>
  </si>
  <si>
    <t>Puerto Princesa</t>
  </si>
  <si>
    <t>PVR</t>
  </si>
  <si>
    <t>Puerto Vallarta</t>
  </si>
  <si>
    <t>PUW</t>
  </si>
  <si>
    <t>Pullman, WA</t>
  </si>
  <si>
    <t>PUQ</t>
  </si>
  <si>
    <t>Punta Arenas, Tierra del Fuego</t>
  </si>
  <si>
    <t>PUJ</t>
  </si>
  <si>
    <t>Punta Cana</t>
  </si>
  <si>
    <t>PND</t>
  </si>
  <si>
    <t>Punta Gorda</t>
  </si>
  <si>
    <t>PUT</t>
  </si>
  <si>
    <t>Puttaparthi</t>
  </si>
  <si>
    <t>FNJ</t>
  </si>
  <si>
    <t>Pyongyang</t>
  </si>
  <si>
    <t>North Korea</t>
  </si>
  <si>
    <t>TAO</t>
  </si>
  <si>
    <t>Qingdao</t>
  </si>
  <si>
    <t>YQB</t>
  </si>
  <si>
    <t>Quebec, PQ</t>
  </si>
  <si>
    <t>ZQN</t>
  </si>
  <si>
    <t>Queenstown</t>
  </si>
  <si>
    <t>QRO</t>
  </si>
  <si>
    <t>Queretaro</t>
  </si>
  <si>
    <t>YQZ</t>
  </si>
  <si>
    <t>Quesnel, BC</t>
  </si>
  <si>
    <t>UIP</t>
  </si>
  <si>
    <t>Quimper</t>
  </si>
  <si>
    <t>UIN</t>
  </si>
  <si>
    <t>Quincy, IL</t>
  </si>
  <si>
    <t>UIO</t>
  </si>
  <si>
    <t>Quito</t>
  </si>
  <si>
    <t>VKG</t>
  </si>
  <si>
    <t>Rach Gia</t>
  </si>
  <si>
    <t>RDU</t>
  </si>
  <si>
    <t>Raleigh, NC</t>
  </si>
  <si>
    <t>RGN</t>
  </si>
  <si>
    <t>Rangoon</t>
  </si>
  <si>
    <t>Myanmar (Burma)</t>
  </si>
  <si>
    <t>YRT</t>
  </si>
  <si>
    <t>Rankin Inlet, NWT</t>
  </si>
  <si>
    <t>UNN</t>
  </si>
  <si>
    <t>Ranong</t>
  </si>
  <si>
    <t>RAP</t>
  </si>
  <si>
    <t>Rapid City, SD</t>
  </si>
  <si>
    <t>REC</t>
  </si>
  <si>
    <t>Recife</t>
  </si>
  <si>
    <t>YRL</t>
  </si>
  <si>
    <t>Red Lake, ON</t>
  </si>
  <si>
    <t>RDD</t>
  </si>
  <si>
    <t>Redding, CA</t>
  </si>
  <si>
    <t>RDM</t>
  </si>
  <si>
    <t>Redmond, OR</t>
  </si>
  <si>
    <t>REG</t>
  </si>
  <si>
    <t>Reggio di Calabria</t>
  </si>
  <si>
    <t>YQR</t>
  </si>
  <si>
    <t>Regina, SK</t>
  </si>
  <si>
    <t>RNS</t>
  </si>
  <si>
    <t>Rennes</t>
  </si>
  <si>
    <t>RNO</t>
  </si>
  <si>
    <t>Reno, NV</t>
  </si>
  <si>
    <t>KEF</t>
  </si>
  <si>
    <t>Reykjavik</t>
  </si>
  <si>
    <t>Iceland</t>
  </si>
  <si>
    <t>REK - All Airports</t>
  </si>
  <si>
    <t>RKV</t>
  </si>
  <si>
    <t>REX</t>
  </si>
  <si>
    <t>Reynosa</t>
  </si>
  <si>
    <t>RHI</t>
  </si>
  <si>
    <t>Rhinelander, WI</t>
  </si>
  <si>
    <t>RHO</t>
  </si>
  <si>
    <t>Rhodes</t>
  </si>
  <si>
    <t>RIC</t>
  </si>
  <si>
    <t>Richmond, VA</t>
  </si>
  <si>
    <t>RIX</t>
  </si>
  <si>
    <t>Riga</t>
  </si>
  <si>
    <t>Latvia</t>
  </si>
  <si>
    <t>RMI</t>
  </si>
  <si>
    <t>Rimini</t>
  </si>
  <si>
    <t>GIG</t>
  </si>
  <si>
    <t>Rio de Janeiro</t>
  </si>
  <si>
    <t>RIO - All Airports</t>
  </si>
  <si>
    <t>SDU</t>
  </si>
  <si>
    <t>RIW</t>
  </si>
  <si>
    <t>Riverton, WY</t>
  </si>
  <si>
    <t>RUH</t>
  </si>
  <si>
    <t>Riyadh</t>
  </si>
  <si>
    <t>ROA</t>
  </si>
  <si>
    <t>Roanoke, VA</t>
  </si>
  <si>
    <t>YRJ</t>
  </si>
  <si>
    <t>Roberval, PQ</t>
  </si>
  <si>
    <t>RST</t>
  </si>
  <si>
    <t>Rochester, MN</t>
  </si>
  <si>
    <t>ROC</t>
  </si>
  <si>
    <t>Rochester, NY</t>
  </si>
  <si>
    <t>RSD</t>
  </si>
  <si>
    <t>Rock Sound</t>
  </si>
  <si>
    <t>RKS</t>
  </si>
  <si>
    <t>Rock Springs, WY</t>
  </si>
  <si>
    <t>RFD</t>
  </si>
  <si>
    <t>Rockford, IL</t>
  </si>
  <si>
    <t>ROK</t>
  </si>
  <si>
    <t>Rockhampton, Qld.</t>
  </si>
  <si>
    <t>RKD</t>
  </si>
  <si>
    <t>Rockland, ME</t>
  </si>
  <si>
    <t>RDZ</t>
  </si>
  <si>
    <t>Rodez</t>
  </si>
  <si>
    <t>RMA</t>
  </si>
  <si>
    <t>Roma, Qld.</t>
  </si>
  <si>
    <t>CIA</t>
  </si>
  <si>
    <t>Rome</t>
  </si>
  <si>
    <t>Italy (FCO-Leonardo Da Vinci</t>
  </si>
  <si>
    <t>ROM-All</t>
  </si>
  <si>
    <t>RNN</t>
  </si>
  <si>
    <t>Ronne</t>
  </si>
  <si>
    <t>RNB</t>
  </si>
  <si>
    <t>Ronneby</t>
  </si>
  <si>
    <t>DOM</t>
  </si>
  <si>
    <t>Roseau</t>
  </si>
  <si>
    <t>Dominica</t>
  </si>
  <si>
    <t>ROV</t>
  </si>
  <si>
    <t>Rostov</t>
  </si>
  <si>
    <t>ROW</t>
  </si>
  <si>
    <t>Roswell, NM</t>
  </si>
  <si>
    <t>ROT</t>
  </si>
  <si>
    <t>Rotorua</t>
  </si>
  <si>
    <t>RTM</t>
  </si>
  <si>
    <t>Rotterdam</t>
  </si>
  <si>
    <t>URO</t>
  </si>
  <si>
    <t>Rouen</t>
  </si>
  <si>
    <t>YUY</t>
  </si>
  <si>
    <t>Rouyn-Noranda, PQ</t>
  </si>
  <si>
    <t>RVN</t>
  </si>
  <si>
    <t>Rovaniemi</t>
  </si>
  <si>
    <t>RXS</t>
  </si>
  <si>
    <t>Roxas City</t>
  </si>
  <si>
    <t>RUT</t>
  </si>
  <si>
    <t>Rutland, VT</t>
  </si>
  <si>
    <t>RZE</t>
  </si>
  <si>
    <t>Rzeszow</t>
  </si>
  <si>
    <t>SAB</t>
  </si>
  <si>
    <t>Saba Island</t>
  </si>
  <si>
    <t>Saba</t>
  </si>
  <si>
    <t>SMF</t>
  </si>
  <si>
    <t>Sacramento, CA</t>
  </si>
  <si>
    <t>HSG</t>
  </si>
  <si>
    <t>Saga</t>
  </si>
  <si>
    <t>MBS</t>
  </si>
  <si>
    <t>Saginaw, MI</t>
  </si>
  <si>
    <t>YSJ</t>
  </si>
  <si>
    <t>Saint John, NB</t>
  </si>
  <si>
    <t>RUN</t>
  </si>
  <si>
    <t>Saint-Denis</t>
  </si>
  <si>
    <t>Reunion</t>
  </si>
  <si>
    <t>ZSE</t>
  </si>
  <si>
    <t>Saint-Pierre</t>
  </si>
  <si>
    <t>SPN</t>
  </si>
  <si>
    <t>Saipan</t>
  </si>
  <si>
    <t>Northern Mariana Islands</t>
  </si>
  <si>
    <t>SLN</t>
  </si>
  <si>
    <t>Salina, KS</t>
  </si>
  <si>
    <t>SBY</t>
  </si>
  <si>
    <t>Salisbury, MD</t>
  </si>
  <si>
    <t>SLC</t>
  </si>
  <si>
    <t>Salt Lake City, UT</t>
  </si>
  <si>
    <t>SLW</t>
  </si>
  <si>
    <t>Saltillo</t>
  </si>
  <si>
    <t>SSA</t>
  </si>
  <si>
    <t>Salvador</t>
  </si>
  <si>
    <t>SZG</t>
  </si>
  <si>
    <t>Salzburg</t>
  </si>
  <si>
    <t>SZF</t>
  </si>
  <si>
    <t>Samsun</t>
  </si>
  <si>
    <t>ADZ</t>
  </si>
  <si>
    <t>San Andres</t>
  </si>
  <si>
    <t>SAQ</t>
  </si>
  <si>
    <t>San Andros</t>
  </si>
  <si>
    <t>SJT</t>
  </si>
  <si>
    <t>San Angelo, TX</t>
  </si>
  <si>
    <t>SAT</t>
  </si>
  <si>
    <t>San Antonio, TX</t>
  </si>
  <si>
    <t>BRC</t>
  </si>
  <si>
    <t>San Carlos de Bariloche</t>
  </si>
  <si>
    <t>SAN</t>
  </si>
  <si>
    <t>San Diego, CA</t>
  </si>
  <si>
    <t>QSF -All</t>
  </si>
  <si>
    <t>San Francisco, CA</t>
  </si>
  <si>
    <t>SJO</t>
  </si>
  <si>
    <t>San Jose</t>
  </si>
  <si>
    <t>SJC</t>
  </si>
  <si>
    <t>San Jose, CA</t>
  </si>
  <si>
    <t>SJU</t>
  </si>
  <si>
    <t>San Juan</t>
  </si>
  <si>
    <t>SBP</t>
  </si>
  <si>
    <t>San Luis Obispo, CA</t>
  </si>
  <si>
    <t>SLP</t>
  </si>
  <si>
    <t>San Luis Potosi</t>
  </si>
  <si>
    <t>SAL</t>
  </si>
  <si>
    <t>San Salvador</t>
  </si>
  <si>
    <t>EAS</t>
  </si>
  <si>
    <t>San Sebastian</t>
  </si>
  <si>
    <t>SAH</t>
  </si>
  <si>
    <t>Sanaa</t>
  </si>
  <si>
    <t>SDP</t>
  </si>
  <si>
    <t>Sand Point, AK</t>
  </si>
  <si>
    <t>SDK</t>
  </si>
  <si>
    <t>Sandakan, Sabah</t>
  </si>
  <si>
    <t>TRF</t>
  </si>
  <si>
    <t>Sandefjord</t>
  </si>
  <si>
    <t>YZP</t>
  </si>
  <si>
    <t>Sandspit, Queen Charlotte Islands, BC</t>
  </si>
  <si>
    <t>SBA</t>
  </si>
  <si>
    <t>Santa Barbara, CA</t>
  </si>
  <si>
    <t>SPC</t>
  </si>
  <si>
    <t>Santa Cruz</t>
  </si>
  <si>
    <t>TFN</t>
  </si>
  <si>
    <t>Santa Cruz de Tenerife</t>
  </si>
  <si>
    <t>SAF</t>
  </si>
  <si>
    <t>Santa Fe, NM</t>
  </si>
  <si>
    <t>SMX</t>
  </si>
  <si>
    <t>Santa Maria, CA</t>
  </si>
  <si>
    <t>SID</t>
  </si>
  <si>
    <t>Santa Maria, Sal Island</t>
  </si>
  <si>
    <t>Cape Verde</t>
  </si>
  <si>
    <t>RSA</t>
  </si>
  <si>
    <t>Santa Rosa</t>
  </si>
  <si>
    <t>STS</t>
  </si>
  <si>
    <t>Santa Rosa, CA</t>
  </si>
  <si>
    <t>SDR</t>
  </si>
  <si>
    <t>Santander</t>
  </si>
  <si>
    <t>SCL</t>
  </si>
  <si>
    <t>Santiago</t>
  </si>
  <si>
    <t>STI</t>
  </si>
  <si>
    <t>SDQ</t>
  </si>
  <si>
    <t>Santo Domingo</t>
  </si>
  <si>
    <t>SYX</t>
  </si>
  <si>
    <t>Sanya</t>
  </si>
  <si>
    <t>SJP</t>
  </si>
  <si>
    <t>Sao Jose So Rio Preto</t>
  </si>
  <si>
    <t>CGH</t>
  </si>
  <si>
    <t>Sao Paulo</t>
  </si>
  <si>
    <t>SAO - All Airports</t>
  </si>
  <si>
    <t>CTS</t>
  </si>
  <si>
    <t>Sapporo</t>
  </si>
  <si>
    <t>OKD</t>
  </si>
  <si>
    <t>SJJ</t>
  </si>
  <si>
    <t>Sarajevo</t>
  </si>
  <si>
    <t>Bosnia and Herzegovina</t>
  </si>
  <si>
    <t>SLK</t>
  </si>
  <si>
    <t>Saranac Lake, NY</t>
  </si>
  <si>
    <t>SRQ</t>
  </si>
  <si>
    <t>Sarasota, FL</t>
  </si>
  <si>
    <t>YZR</t>
  </si>
  <si>
    <t>Sarnia, ON</t>
  </si>
  <si>
    <t>YXE</t>
  </si>
  <si>
    <t>Saskatoon, SK</t>
  </si>
  <si>
    <t>CIU</t>
  </si>
  <si>
    <t>Sault Ste. Marie, MI</t>
  </si>
  <si>
    <t>YAM</t>
  </si>
  <si>
    <t>Sault Ste. Marie, ON</t>
  </si>
  <si>
    <t>SAV</t>
  </si>
  <si>
    <t>Savannah, GA</t>
  </si>
  <si>
    <t>BFF</t>
  </si>
  <si>
    <t>Scottsbluff, NE</t>
  </si>
  <si>
    <t>Seattle, WA</t>
  </si>
  <si>
    <t>PLX</t>
  </si>
  <si>
    <t>Semipalatinsk</t>
  </si>
  <si>
    <t>GMP</t>
  </si>
  <si>
    <t>Seoul, Korea</t>
  </si>
  <si>
    <t>YZV</t>
  </si>
  <si>
    <t>Sept-Iles, PQ</t>
  </si>
  <si>
    <t>SVQ</t>
  </si>
  <si>
    <t>Seville</t>
  </si>
  <si>
    <t>Shanghai</t>
  </si>
  <si>
    <t>SNN</t>
  </si>
  <si>
    <t>Shannon</t>
  </si>
  <si>
    <t>SWA</t>
  </si>
  <si>
    <t>Shantou</t>
  </si>
  <si>
    <t>SHJ</t>
  </si>
  <si>
    <t>Sharjah</t>
  </si>
  <si>
    <t>SSH</t>
  </si>
  <si>
    <t>Sharm El Sheikh</t>
  </si>
  <si>
    <t>SHD</t>
  </si>
  <si>
    <t>Shenandoah Valley Airport, VA</t>
  </si>
  <si>
    <t>SHE</t>
  </si>
  <si>
    <t>Shenyang</t>
  </si>
  <si>
    <t>Shenzhen</t>
  </si>
  <si>
    <t>SHR</t>
  </si>
  <si>
    <t>Sheridan, WY</t>
  </si>
  <si>
    <t>SJW</t>
  </si>
  <si>
    <t>Shijiazhuang</t>
  </si>
  <si>
    <t>SHV</t>
  </si>
  <si>
    <t>Shreveport, LA</t>
  </si>
  <si>
    <t>SBW</t>
  </si>
  <si>
    <t>Sibu, Sarawak</t>
  </si>
  <si>
    <t>SDY</t>
  </si>
  <si>
    <t>Sidney, MT</t>
  </si>
  <si>
    <t>SVC</t>
  </si>
  <si>
    <t>Silver City, NM</t>
  </si>
  <si>
    <t>SUX</t>
  </si>
  <si>
    <t>Sioux City, IA</t>
  </si>
  <si>
    <t>FSD</t>
  </si>
  <si>
    <t>Sioux Falls, SD</t>
  </si>
  <si>
    <t>YXL</t>
  </si>
  <si>
    <t>Sioux Lookout, ON</t>
  </si>
  <si>
    <t>SIT</t>
  </si>
  <si>
    <t>Sitka, AK</t>
  </si>
  <si>
    <t>SGY</t>
  </si>
  <si>
    <t>Skagway, AK</t>
  </si>
  <si>
    <t>SFT</t>
  </si>
  <si>
    <t>Skelleftea</t>
  </si>
  <si>
    <t>SKP</t>
  </si>
  <si>
    <t>Skopje</t>
  </si>
  <si>
    <t>Macedonia</t>
  </si>
  <si>
    <t>YYD</t>
  </si>
  <si>
    <t>Smithers, BC</t>
  </si>
  <si>
    <t>SOF</t>
  </si>
  <si>
    <t>Sofia</t>
  </si>
  <si>
    <t>Bulgaria</t>
  </si>
  <si>
    <t>SGD</t>
  </si>
  <si>
    <t>Sonderborg</t>
  </si>
  <si>
    <t>JZH</t>
  </si>
  <si>
    <t>Songpan Jiuzhai Huanglong</t>
  </si>
  <si>
    <t>TZN</t>
  </si>
  <si>
    <t>South Andros</t>
  </si>
  <si>
    <t>SBN</t>
  </si>
  <si>
    <t>South Bend, IN</t>
  </si>
  <si>
    <t>SOU</t>
  </si>
  <si>
    <t>Southampton</t>
  </si>
  <si>
    <t>SPU</t>
  </si>
  <si>
    <t>Split</t>
  </si>
  <si>
    <t>GEG</t>
  </si>
  <si>
    <t>Spokane, WA</t>
  </si>
  <si>
    <t>SPI</t>
  </si>
  <si>
    <t>Springfield, IL</t>
  </si>
  <si>
    <t>CEF</t>
  </si>
  <si>
    <t>Springfield, MA</t>
  </si>
  <si>
    <t>SGF</t>
  </si>
  <si>
    <t>Springfield, MO</t>
  </si>
  <si>
    <t>VSF</t>
  </si>
  <si>
    <t>Springfield, VT</t>
  </si>
  <si>
    <t>STC</t>
  </si>
  <si>
    <t>St. Cloud, MN</t>
  </si>
  <si>
    <t>SGU</t>
  </si>
  <si>
    <t>St. George, UT</t>
  </si>
  <si>
    <t>GND</t>
  </si>
  <si>
    <t>St. George's</t>
  </si>
  <si>
    <t>Grenada</t>
  </si>
  <si>
    <t>ANU</t>
  </si>
  <si>
    <t>St. John's</t>
  </si>
  <si>
    <t>Antigua</t>
  </si>
  <si>
    <t>YYT</t>
  </si>
  <si>
    <t>St. John's, NF</t>
  </si>
  <si>
    <t>STL</t>
  </si>
  <si>
    <t>St. Louis, MO</t>
  </si>
  <si>
    <t>LED</t>
  </si>
  <si>
    <t>St. Petersburg</t>
  </si>
  <si>
    <t>PIE</t>
  </si>
  <si>
    <t>St. Petersburg, FL</t>
  </si>
  <si>
    <t>SCE</t>
  </si>
  <si>
    <t>State College, PA</t>
  </si>
  <si>
    <t>SVG</t>
  </si>
  <si>
    <t>Stavanger</t>
  </si>
  <si>
    <t>SBS</t>
  </si>
  <si>
    <t>Steamboat Springs, CO</t>
  </si>
  <si>
    <t>SML</t>
  </si>
  <si>
    <t>Stella Maris, Long Island</t>
  </si>
  <si>
    <t>ARN</t>
  </si>
  <si>
    <t>Stockholm</t>
  </si>
  <si>
    <t>BMA</t>
  </si>
  <si>
    <t>STO-All</t>
  </si>
  <si>
    <t>SYY</t>
  </si>
  <si>
    <t>Stornoway, Isle of Lewis</t>
  </si>
  <si>
    <t>SQO</t>
  </si>
  <si>
    <t>Storuman</t>
  </si>
  <si>
    <t>SXB</t>
  </si>
  <si>
    <t>Strasbourg</t>
  </si>
  <si>
    <t>STR</t>
  </si>
  <si>
    <t>Stuttgart</t>
  </si>
  <si>
    <t>SFS</t>
  </si>
  <si>
    <t>Subic Bay</t>
  </si>
  <si>
    <t>YSB</t>
  </si>
  <si>
    <t>Sudbury, ON</t>
  </si>
  <si>
    <t>THS</t>
  </si>
  <si>
    <t>Sukhothai</t>
  </si>
  <si>
    <t>SUN</t>
  </si>
  <si>
    <t>Sun Valley, ID</t>
  </si>
  <si>
    <t>SDL</t>
  </si>
  <si>
    <t>Sundsvall</t>
  </si>
  <si>
    <t>SUB</t>
  </si>
  <si>
    <t>Surabaya, Java</t>
  </si>
  <si>
    <t>URT</t>
  </si>
  <si>
    <t>Surat Thani</t>
  </si>
  <si>
    <t>SUV</t>
  </si>
  <si>
    <t>Suva</t>
  </si>
  <si>
    <t>YQY</t>
  </si>
  <si>
    <t>Sydney, Cape Breton Island, NS</t>
  </si>
  <si>
    <t>Sydney, N.S.W.</t>
  </si>
  <si>
    <t>SYR</t>
  </si>
  <si>
    <t>Syracuse, NY</t>
  </si>
  <si>
    <t>SZZ</t>
  </si>
  <si>
    <t>Szczecin</t>
  </si>
  <si>
    <t>TCP</t>
  </si>
  <si>
    <t>Taba</t>
  </si>
  <si>
    <t>TBZ</t>
  </si>
  <si>
    <t>Tabriz</t>
  </si>
  <si>
    <t>TAC</t>
  </si>
  <si>
    <t>Tacloban</t>
  </si>
  <si>
    <t>TAE</t>
  </si>
  <si>
    <t>Taegu</t>
  </si>
  <si>
    <t>South Korea</t>
  </si>
  <si>
    <t>TAG</t>
  </si>
  <si>
    <t>Tagbilaran</t>
  </si>
  <si>
    <t>RMQ</t>
  </si>
  <si>
    <t>Taichung</t>
  </si>
  <si>
    <t>TPE</t>
  </si>
  <si>
    <t>Taipei</t>
  </si>
  <si>
    <t>TSA</t>
  </si>
  <si>
    <t>TYN</t>
  </si>
  <si>
    <t>Taiyuan</t>
  </si>
  <si>
    <t>TAK</t>
  </si>
  <si>
    <t>Takamatsu</t>
  </si>
  <si>
    <t>TLH</t>
  </si>
  <si>
    <t>Tallahassee, FL</t>
  </si>
  <si>
    <t>TLL</t>
  </si>
  <si>
    <t>Tallinn</t>
  </si>
  <si>
    <t>Estonia</t>
  </si>
  <si>
    <t>TPA</t>
  </si>
  <si>
    <t>Tampa, FL</t>
  </si>
  <si>
    <t>TMP</t>
  </si>
  <si>
    <t>Tampere</t>
  </si>
  <si>
    <t>TAM</t>
  </si>
  <si>
    <t>Tampico</t>
  </si>
  <si>
    <t>TMW</t>
  </si>
  <si>
    <t>Tamworth, N.S.W.</t>
  </si>
  <si>
    <t>TNG</t>
  </si>
  <si>
    <t>Tangier</t>
  </si>
  <si>
    <t>TAP</t>
  </si>
  <si>
    <t>Tapachula</t>
  </si>
  <si>
    <t>TAS</t>
  </si>
  <si>
    <t>Tashkent</t>
  </si>
  <si>
    <t>Uzbekistan</t>
  </si>
  <si>
    <t>TUO</t>
  </si>
  <si>
    <t>Taupo</t>
  </si>
  <si>
    <t>TRG</t>
  </si>
  <si>
    <t>Tauranga</t>
  </si>
  <si>
    <t>TWU</t>
  </si>
  <si>
    <t>Tawau, Sabah</t>
  </si>
  <si>
    <t>TBS</t>
  </si>
  <si>
    <t>Tbilisi</t>
  </si>
  <si>
    <t>Georgia</t>
  </si>
  <si>
    <t>MME</t>
  </si>
  <si>
    <t>Teesside</t>
  </si>
  <si>
    <t>TGU</t>
  </si>
  <si>
    <t>Tegucigalpa</t>
  </si>
  <si>
    <t>Honduras</t>
  </si>
  <si>
    <t>THR</t>
  </si>
  <si>
    <t>Tehran</t>
  </si>
  <si>
    <t>TLV</t>
  </si>
  <si>
    <t>Tel Aviv</t>
  </si>
  <si>
    <t>Israel</t>
  </si>
  <si>
    <t>TEX</t>
  </si>
  <si>
    <t>Telluride, CO</t>
  </si>
  <si>
    <t>ZCO</t>
  </si>
  <si>
    <t>Temuco</t>
  </si>
  <si>
    <t>TCI - All Airports</t>
  </si>
  <si>
    <t>Tenerife Island</t>
  </si>
  <si>
    <t>TFS</t>
  </si>
  <si>
    <t>TVI - All Airports</t>
  </si>
  <si>
    <t>TPQ</t>
  </si>
  <si>
    <t>Tepic</t>
  </si>
  <si>
    <t>TMJ</t>
  </si>
  <si>
    <t>Termez</t>
  </si>
  <si>
    <t>YXT</t>
  </si>
  <si>
    <t>Terrace, BC</t>
  </si>
  <si>
    <t>TXK</t>
  </si>
  <si>
    <t>Texarkana, AR</t>
  </si>
  <si>
    <t>AXA</t>
  </si>
  <si>
    <t>The Valley</t>
  </si>
  <si>
    <t>Anguilla</t>
  </si>
  <si>
    <t>SKG</t>
  </si>
  <si>
    <t>Thessaloniki</t>
  </si>
  <si>
    <t>TVF</t>
  </si>
  <si>
    <t>Thief River Falls, MN</t>
  </si>
  <si>
    <t>JTR</t>
  </si>
  <si>
    <t>Thira, Santorini Island</t>
  </si>
  <si>
    <t>YTH</t>
  </si>
  <si>
    <t>Thompson, MB</t>
  </si>
  <si>
    <t>YQT</t>
  </si>
  <si>
    <t>Thunder Bay, ON</t>
  </si>
  <si>
    <t>TSN</t>
  </si>
  <si>
    <t>Tianjin</t>
  </si>
  <si>
    <t>TIJ</t>
  </si>
  <si>
    <t>Tijuana</t>
  </si>
  <si>
    <t>TIU</t>
  </si>
  <si>
    <t>Timaru</t>
  </si>
  <si>
    <t>YTS</t>
  </si>
  <si>
    <t>Timmins, ON</t>
  </si>
  <si>
    <t>TIA</t>
  </si>
  <si>
    <t>Tirana</t>
  </si>
  <si>
    <t>Albania</t>
  </si>
  <si>
    <t>TAB</t>
  </si>
  <si>
    <t>Tobago</t>
  </si>
  <si>
    <t>OOK</t>
  </si>
  <si>
    <t>Toksook Bay, AK</t>
  </si>
  <si>
    <t>Tokyo</t>
  </si>
  <si>
    <t>NRT</t>
  </si>
  <si>
    <t>TYO - All Airports</t>
  </si>
  <si>
    <t>TOL</t>
  </si>
  <si>
    <t>Toledo, OH</t>
  </si>
  <si>
    <t>TLC</t>
  </si>
  <si>
    <t>Toluca</t>
  </si>
  <si>
    <t>TEN</t>
  </si>
  <si>
    <t>Tongren</t>
  </si>
  <si>
    <t>TOP</t>
  </si>
  <si>
    <t>Topeka, KS</t>
  </si>
  <si>
    <t>YTO - All Airports</t>
  </si>
  <si>
    <t>Toronto, ON</t>
  </si>
  <si>
    <t>YTZ</t>
  </si>
  <si>
    <t>YTO -All</t>
  </si>
  <si>
    <t>TRC</t>
  </si>
  <si>
    <t>Torreon</t>
  </si>
  <si>
    <t>TLN</t>
  </si>
  <si>
    <t>Toulon</t>
  </si>
  <si>
    <t>TLS</t>
  </si>
  <si>
    <t>Toulouse</t>
  </si>
  <si>
    <t>TSV</t>
  </si>
  <si>
    <t>Townsville, Qld.</t>
  </si>
  <si>
    <t>TST</t>
  </si>
  <si>
    <t>Trang</t>
  </si>
  <si>
    <t>TDX</t>
  </si>
  <si>
    <t>Trat</t>
  </si>
  <si>
    <t>TVC</t>
  </si>
  <si>
    <t>Traverse City, MI</t>
  </si>
  <si>
    <t>TCB</t>
  </si>
  <si>
    <t>Treasure Cay, Abaco Island</t>
  </si>
  <si>
    <t>TTN</t>
  </si>
  <si>
    <t>Trenton, NJ</t>
  </si>
  <si>
    <t>TRI</t>
  </si>
  <si>
    <t>Tri-City Airport, TN</t>
  </si>
  <si>
    <t>TRS</t>
  </si>
  <si>
    <t>Trieste</t>
  </si>
  <si>
    <t>TIP</t>
  </si>
  <si>
    <t>Tripoli</t>
  </si>
  <si>
    <t>Libya</t>
  </si>
  <si>
    <t>TOS</t>
  </si>
  <si>
    <t>Tromso</t>
  </si>
  <si>
    <t>TRD</t>
  </si>
  <si>
    <t>Trondheim</t>
  </si>
  <si>
    <t>TKK</t>
  </si>
  <si>
    <t>Truk</t>
  </si>
  <si>
    <t>TUS</t>
  </si>
  <si>
    <t>Tucson, AZ</t>
  </si>
  <si>
    <t>TUL</t>
  </si>
  <si>
    <t>Tulsa, OK</t>
  </si>
  <si>
    <t>TUN</t>
  </si>
  <si>
    <t>Tunis</t>
  </si>
  <si>
    <t>TUP</t>
  </si>
  <si>
    <t>Tupelo, MS</t>
  </si>
  <si>
    <t>TRN</t>
  </si>
  <si>
    <t>Turin</t>
  </si>
  <si>
    <t>TKU</t>
  </si>
  <si>
    <t>Turku</t>
  </si>
  <si>
    <t>TGZ</t>
  </si>
  <si>
    <t>Tuxtla Gutierrez</t>
  </si>
  <si>
    <t>TWF</t>
  </si>
  <si>
    <t>Twin Falls, ID</t>
  </si>
  <si>
    <t>TYR</t>
  </si>
  <si>
    <t>Tyler, TX</t>
  </si>
  <si>
    <t>UBP</t>
  </si>
  <si>
    <t>Ubon Ratchathani</t>
  </si>
  <si>
    <t>UTH</t>
  </si>
  <si>
    <t>Udon Thani</t>
  </si>
  <si>
    <t>UPG</t>
  </si>
  <si>
    <t>Ujung Pandang, Sulawesi</t>
  </si>
  <si>
    <t>ULN</t>
  </si>
  <si>
    <t>Ulan Bator</t>
  </si>
  <si>
    <t>Mongolia</t>
  </si>
  <si>
    <t>UME</t>
  </si>
  <si>
    <t>Umea</t>
  </si>
  <si>
    <t>UNA</t>
  </si>
  <si>
    <t>Una</t>
  </si>
  <si>
    <t>UNK</t>
  </si>
  <si>
    <t>Unalakleet, AK</t>
  </si>
  <si>
    <t>URC</t>
  </si>
  <si>
    <t>Urumqi, Sinkiang</t>
  </si>
  <si>
    <t>USH</t>
  </si>
  <si>
    <t>Ushuaia, Tierra del Fuego</t>
  </si>
  <si>
    <t>UKK</t>
  </si>
  <si>
    <t>Ust Kamenogorsk</t>
  </si>
  <si>
    <t>UTP</t>
  </si>
  <si>
    <t>Utapao</t>
  </si>
  <si>
    <t>VAA</t>
  </si>
  <si>
    <t>Vaasa</t>
  </si>
  <si>
    <t>EGE</t>
  </si>
  <si>
    <t>Vail, CO</t>
  </si>
  <si>
    <t>YVO</t>
  </si>
  <si>
    <t>Val-d'Or, PQ</t>
  </si>
  <si>
    <t>VDZ</t>
  </si>
  <si>
    <t>Valdez, AK</t>
  </si>
  <si>
    <t>ZAL</t>
  </si>
  <si>
    <t>Valdivia</t>
  </si>
  <si>
    <t>VLD</t>
  </si>
  <si>
    <t>Valdosta, GA</t>
  </si>
  <si>
    <t>VLC</t>
  </si>
  <si>
    <t>Valencia</t>
  </si>
  <si>
    <t>VLL</t>
  </si>
  <si>
    <t>Valladolid</t>
  </si>
  <si>
    <t>MLA</t>
  </si>
  <si>
    <t>Valletta</t>
  </si>
  <si>
    <t>Malta</t>
  </si>
  <si>
    <t>YVR</t>
  </si>
  <si>
    <t>Vancouver, BC</t>
  </si>
  <si>
    <t>VNS</t>
  </si>
  <si>
    <t>Varanasi</t>
  </si>
  <si>
    <t>VAR</t>
  </si>
  <si>
    <t>Varna</t>
  </si>
  <si>
    <t>VST</t>
  </si>
  <si>
    <t>Vasteras</t>
  </si>
  <si>
    <t>VXO</t>
  </si>
  <si>
    <t>Vaxjo</t>
  </si>
  <si>
    <t>VCE</t>
  </si>
  <si>
    <t>Venice</t>
  </si>
  <si>
    <t>VER</t>
  </si>
  <si>
    <t>Veracruz</t>
  </si>
  <si>
    <t>VRN</t>
  </si>
  <si>
    <t>Verona</t>
  </si>
  <si>
    <t>YYJ</t>
  </si>
  <si>
    <t>Victoria, BC</t>
  </si>
  <si>
    <t>SEZ</t>
  </si>
  <si>
    <t>Victoria, Mahe Island</t>
  </si>
  <si>
    <t>Seychelles</t>
  </si>
  <si>
    <t>VCT</t>
  </si>
  <si>
    <t>Victoria, TX</t>
  </si>
  <si>
    <t>VIE</t>
  </si>
  <si>
    <t>Vienna</t>
  </si>
  <si>
    <t>VTE</t>
  </si>
  <si>
    <t>Vientiane</t>
  </si>
  <si>
    <t>Laos</t>
  </si>
  <si>
    <t>VQS</t>
  </si>
  <si>
    <t>Vieques</t>
  </si>
  <si>
    <t>UVF</t>
  </si>
  <si>
    <t>Vieux Fort</t>
  </si>
  <si>
    <t>VGO</t>
  </si>
  <si>
    <t>Vigo</t>
  </si>
  <si>
    <t>VHM</t>
  </si>
  <si>
    <t>Vilhelmina</t>
  </si>
  <si>
    <t>VSA</t>
  </si>
  <si>
    <t>Villahermosa</t>
  </si>
  <si>
    <t>VNO</t>
  </si>
  <si>
    <t>Vilnius</t>
  </si>
  <si>
    <t>Lithuania</t>
  </si>
  <si>
    <t>VII</t>
  </si>
  <si>
    <t>Vinh City</t>
  </si>
  <si>
    <t>VIS</t>
  </si>
  <si>
    <t>Visalia, CA</t>
  </si>
  <si>
    <t>VBY</t>
  </si>
  <si>
    <t>Visby</t>
  </si>
  <si>
    <t>VIT</t>
  </si>
  <si>
    <t>Vitoria</t>
  </si>
  <si>
    <t>VVO</t>
  </si>
  <si>
    <t>Vladivostok, Siberia</t>
  </si>
  <si>
    <t>VOG</t>
  </si>
  <si>
    <t>Volgograd</t>
  </si>
  <si>
    <t>YWK</t>
  </si>
  <si>
    <t>Wabush, Labrador, NF</t>
  </si>
  <si>
    <t>ACT</t>
  </si>
  <si>
    <t>Waco, TX</t>
  </si>
  <si>
    <t>WGA</t>
  </si>
  <si>
    <t>Wagga-Wagga, N.S.W.</t>
  </si>
  <si>
    <t>NTQ</t>
  </si>
  <si>
    <t>Wajima</t>
  </si>
  <si>
    <t>ALW</t>
  </si>
  <si>
    <t>Walla Walla, WA</t>
  </si>
  <si>
    <t>WAG</t>
  </si>
  <si>
    <t>Wanganui</t>
  </si>
  <si>
    <t>QRW</t>
  </si>
  <si>
    <t>Warri</t>
  </si>
  <si>
    <t>WAW</t>
  </si>
  <si>
    <t>Warsaw</t>
  </si>
  <si>
    <t>DCA</t>
  </si>
  <si>
    <t>Washington DC</t>
  </si>
  <si>
    <t>IAD</t>
  </si>
  <si>
    <t>WAS - All Airports</t>
  </si>
  <si>
    <t>ALO</t>
  </si>
  <si>
    <t>Waterloo, IA</t>
  </si>
  <si>
    <t>ART</t>
  </si>
  <si>
    <t>Watertown, NY</t>
  </si>
  <si>
    <t>ATY</t>
  </si>
  <si>
    <t>Watertown, SD</t>
  </si>
  <si>
    <t>CWA</t>
  </si>
  <si>
    <t>Wausau, WI</t>
  </si>
  <si>
    <t>WEI</t>
  </si>
  <si>
    <t>Weipa, Qld.</t>
  </si>
  <si>
    <t>WLG</t>
  </si>
  <si>
    <t>Wellington</t>
  </si>
  <si>
    <t>EAT</t>
  </si>
  <si>
    <t>Wenatchee, WA</t>
  </si>
  <si>
    <t>PBI</t>
  </si>
  <si>
    <t>West Palm Beach, FL</t>
  </si>
  <si>
    <t>WYS</t>
  </si>
  <si>
    <t>West Yellowstone, MT</t>
  </si>
  <si>
    <t>WSZ</t>
  </si>
  <si>
    <t>Westport</t>
  </si>
  <si>
    <t>WHK</t>
  </si>
  <si>
    <t>Whakatane</t>
  </si>
  <si>
    <t>WRE</t>
  </si>
  <si>
    <t>Whangarei</t>
  </si>
  <si>
    <t>HPN</t>
  </si>
  <si>
    <t>White Plains, NY</t>
  </si>
  <si>
    <t>YXY</t>
  </si>
  <si>
    <t>Whitehorse, YT</t>
  </si>
  <si>
    <t>WYA</t>
  </si>
  <si>
    <t>Whyalla, S.A.</t>
  </si>
  <si>
    <t>SPS</t>
  </si>
  <si>
    <t>Wichita Falls, TX</t>
  </si>
  <si>
    <t>ICT</t>
  </si>
  <si>
    <t>Wichita, KS</t>
  </si>
  <si>
    <t>WIC</t>
  </si>
  <si>
    <t>Wick</t>
  </si>
  <si>
    <t>AVP</t>
  </si>
  <si>
    <t>Wilkes-Barre, PA</t>
  </si>
  <si>
    <t>CUR</t>
  </si>
  <si>
    <t>Willemstad</t>
  </si>
  <si>
    <t>Curacao</t>
  </si>
  <si>
    <t>YWL</t>
  </si>
  <si>
    <t>Williams Lake, BC</t>
  </si>
  <si>
    <t>IPT</t>
  </si>
  <si>
    <t>Williamsport, PA</t>
  </si>
  <si>
    <t>ISN</t>
  </si>
  <si>
    <t>Williston, ND</t>
  </si>
  <si>
    <t>ILG</t>
  </si>
  <si>
    <t>Wilmington, DE</t>
  </si>
  <si>
    <t>ILM</t>
  </si>
  <si>
    <t>Wilmington, NC</t>
  </si>
  <si>
    <t>YQG</t>
  </si>
  <si>
    <t>Windsor, ON</t>
  </si>
  <si>
    <t>YWG</t>
  </si>
  <si>
    <t>Winnipeg, MB</t>
  </si>
  <si>
    <t>OLF</t>
  </si>
  <si>
    <t>Wolf Point, MT</t>
  </si>
  <si>
    <t>WRL</t>
  </si>
  <si>
    <t>Worland, WY</t>
  </si>
  <si>
    <t>WRG</t>
  </si>
  <si>
    <t>Wrangell, AK</t>
  </si>
  <si>
    <t>WRO</t>
  </si>
  <si>
    <t>Wroclaw</t>
  </si>
  <si>
    <t>WUH</t>
  </si>
  <si>
    <t>Wuhan</t>
  </si>
  <si>
    <t>Xi'an</t>
  </si>
  <si>
    <t>XMN</t>
  </si>
  <si>
    <t>Xiamen</t>
  </si>
  <si>
    <t>XIC</t>
  </si>
  <si>
    <t>Xichang</t>
  </si>
  <si>
    <t>YKM</t>
  </si>
  <si>
    <t>Yakima, WA</t>
  </si>
  <si>
    <t>YAK</t>
  </si>
  <si>
    <t>Yakutat, AK</t>
  </si>
  <si>
    <t>GAJ</t>
  </si>
  <si>
    <t>Yamagata</t>
  </si>
  <si>
    <t>YNY</t>
  </si>
  <si>
    <t>Yangyang, Korea</t>
  </si>
  <si>
    <t>YNJ</t>
  </si>
  <si>
    <t>Yanji</t>
  </si>
  <si>
    <t>YNT</t>
  </si>
  <si>
    <t>Yantai</t>
  </si>
  <si>
    <t>NSI</t>
  </si>
  <si>
    <t>Yaounde</t>
  </si>
  <si>
    <t>YAO</t>
  </si>
  <si>
    <t>YAP</t>
  </si>
  <si>
    <t>Yap</t>
  </si>
  <si>
    <t>YZF</t>
  </si>
  <si>
    <t>Yellowknife, NWT</t>
  </si>
  <si>
    <t>EVN</t>
  </si>
  <si>
    <t>Yerevan</t>
  </si>
  <si>
    <t>Armenia</t>
  </si>
  <si>
    <t>JOG</t>
  </si>
  <si>
    <t>Yogyakarta, Java</t>
  </si>
  <si>
    <t>YUM</t>
  </si>
  <si>
    <t>Yuma, AZ</t>
  </si>
  <si>
    <t>ZCL</t>
  </si>
  <si>
    <t>Zacatecas</t>
  </si>
  <si>
    <t>ZAD</t>
  </si>
  <si>
    <t>Zadar</t>
  </si>
  <si>
    <t>ZAG</t>
  </si>
  <si>
    <t>Zagreb</t>
  </si>
  <si>
    <t>ZAM</t>
  </si>
  <si>
    <t>Zamboanga</t>
  </si>
  <si>
    <t>ZNZ</t>
  </si>
  <si>
    <t>Zanzibar</t>
  </si>
  <si>
    <t>ZAZ</t>
  </si>
  <si>
    <t>Zaragoza</t>
  </si>
  <si>
    <t>CGO</t>
  </si>
  <si>
    <t>Zhengzhou</t>
  </si>
  <si>
    <t>HSN</t>
  </si>
  <si>
    <t>Zhoushan</t>
  </si>
  <si>
    <t>ZRH</t>
  </si>
  <si>
    <t>Zurich</t>
  </si>
  <si>
    <t>Counry</t>
  </si>
  <si>
    <t>Region</t>
  </si>
  <si>
    <t>APAC</t>
  </si>
  <si>
    <t>AMER</t>
  </si>
  <si>
    <t>Republic of</t>
  </si>
  <si>
    <t>EMEAR</t>
  </si>
  <si>
    <t>Origin Country</t>
  </si>
  <si>
    <t>Origin Region</t>
  </si>
  <si>
    <t>Booking Days</t>
  </si>
  <si>
    <t>Reservation Code</t>
  </si>
  <si>
    <t>Departure Date</t>
  </si>
  <si>
    <t xml:space="preserve">Return Date </t>
  </si>
  <si>
    <t>Total Cost</t>
  </si>
  <si>
    <t>Distance</t>
  </si>
  <si>
    <t>Destination Country</t>
  </si>
  <si>
    <t>Destination Region</t>
  </si>
  <si>
    <t>Travel Days</t>
  </si>
  <si>
    <t>Rand #</t>
  </si>
  <si>
    <t>Violation</t>
  </si>
  <si>
    <t>Row Labels</t>
  </si>
  <si>
    <t>Grand Total</t>
  </si>
  <si>
    <t>Column Labels</t>
  </si>
  <si>
    <t>2017</t>
  </si>
  <si>
    <t>2018</t>
  </si>
  <si>
    <t>2019</t>
  </si>
  <si>
    <t>Count of Destination Region</t>
  </si>
  <si>
    <t>Alt ID</t>
  </si>
  <si>
    <t>EmpID</t>
  </si>
  <si>
    <t>Count of Destination Country</t>
  </si>
  <si>
    <t>Flight distribution</t>
  </si>
  <si>
    <t>Sum of Total Cost</t>
  </si>
  <si>
    <t>Business Hours</t>
  </si>
  <si>
    <t>Level</t>
  </si>
  <si>
    <t>Business Allowed</t>
  </si>
  <si>
    <t>OK</t>
  </si>
  <si>
    <t>Cost distribution</t>
  </si>
  <si>
    <t>Violations</t>
  </si>
  <si>
    <t>(blank)</t>
  </si>
  <si>
    <t>Count of Business Allowed</t>
  </si>
  <si>
    <t>Ok</t>
  </si>
  <si>
    <t>Total Count of Business Allowed</t>
  </si>
  <si>
    <t>Total Sum of Total Cost</t>
  </si>
  <si>
    <t>Hotel Nights</t>
  </si>
  <si>
    <t>Hotels</t>
  </si>
  <si>
    <t>&lt;1/3/2017</t>
  </si>
  <si>
    <t>Sum of Hotel Nights</t>
  </si>
  <si>
    <t>Average hotel cost per night</t>
  </si>
  <si>
    <t>0-6</t>
  </si>
  <si>
    <t>7-13</t>
  </si>
  <si>
    <t>14-20</t>
  </si>
  <si>
    <t>21-27</t>
  </si>
  <si>
    <t>28-34</t>
  </si>
  <si>
    <t>35-41</t>
  </si>
  <si>
    <t>42-48</t>
  </si>
  <si>
    <t>49-55</t>
  </si>
  <si>
    <t>56-62</t>
  </si>
  <si>
    <t>63-69</t>
  </si>
  <si>
    <t>70-76</t>
  </si>
  <si>
    <t>77-83</t>
  </si>
  <si>
    <t>84-90</t>
  </si>
  <si>
    <t>91-97</t>
  </si>
  <si>
    <t>98-104</t>
  </si>
  <si>
    <t>105-111</t>
  </si>
  <si>
    <t>112-118</t>
  </si>
  <si>
    <t>119-125</t>
  </si>
  <si>
    <t>126-132</t>
  </si>
  <si>
    <t>133-139</t>
  </si>
  <si>
    <t>140-146</t>
  </si>
  <si>
    <t>147-153</t>
  </si>
  <si>
    <t>154-160</t>
  </si>
  <si>
    <t>161-167</t>
  </si>
  <si>
    <t>168-174</t>
  </si>
  <si>
    <t>175-181</t>
  </si>
  <si>
    <t>182-188</t>
  </si>
  <si>
    <t>189-195</t>
  </si>
  <si>
    <t>203-209</t>
  </si>
  <si>
    <t>210-216</t>
  </si>
  <si>
    <t>217-223</t>
  </si>
  <si>
    <t>224-230</t>
  </si>
  <si>
    <t>238-244</t>
  </si>
  <si>
    <t>280-286</t>
  </si>
  <si>
    <t>294-300</t>
  </si>
  <si>
    <t>Average of Total Cost</t>
  </si>
  <si>
    <t>Missing Total Cost</t>
  </si>
  <si>
    <t>m</t>
  </si>
  <si>
    <t>b</t>
  </si>
  <si>
    <t>Days</t>
  </si>
  <si>
    <t>Current</t>
  </si>
  <si>
    <t>if booked 14-20</t>
  </si>
  <si>
    <t>0 to 6</t>
  </si>
  <si>
    <t>7 to 13</t>
  </si>
  <si>
    <t>14 to 20</t>
  </si>
  <si>
    <t>21 to 27</t>
  </si>
  <si>
    <t>Flights</t>
  </si>
  <si>
    <t>Savings</t>
  </si>
  <si>
    <t>If booked 21-27</t>
  </si>
  <si>
    <t>Total</t>
  </si>
  <si>
    <t>Column1</t>
  </si>
  <si>
    <t>Count of Departure Date</t>
  </si>
  <si>
    <t>Missing?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</si>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</sst>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_-&quot;$&quot;* #,##0.00_-;\-&quot;$&quot;* #,##0.00_-;_-&quot;$&quot;* &quot;-&quot;??_-;_-@_-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2" fillId="0" borderId="0"/>
    <xf numFmtId="0" fontId="5" fillId="0" borderId="0"/>
  </cellStyleXfs>
  <cellXfs count="17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0" fillId="0" borderId="0" xfId="0"/>
    <xf numFmtId="1" fontId="0" fillId="0" borderId="0" xfId="0" applyNumberFormat="1"/>
    <xf numFmtId="166" fontId="0" fillId="0" borderId="0" xfId="0" applyNumberFormat="1"/>
    <xf numFmtId="2" fontId="0" fillId="0" borderId="0" xfId="0" applyNumberFormat="1"/>
    <xf numFmtId="1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64" fontId="0" fillId="0" borderId="0" xfId="0" applyNumberFormat="1"/>
    <xf numFmtId="1" fontId="0" fillId="0" borderId="0" xfId="0" applyNumberFormat="1" applyAlignment="1">
      <alignment horizontal="left"/>
    </xf>
    <xf numFmtId="16" fontId="0" fillId="0" borderId="0" xfId="0" applyNumberFormat="1"/>
    <xf numFmtId="0" fontId="6" fillId="0" borderId="0" xfId="0" applyFont="1"/>
    <xf numFmtId="44" fontId="0" fillId="0" borderId="0" xfId="1" applyFont="1"/>
  </cellXfs>
  <cellStyles count="9">
    <cellStyle name="Currency" xfId="1" builtinId="4"/>
    <cellStyle name="Currency 2" xfId="4" xr:uid="{4E0D62D4-14E9-4BF8-B51D-A57E9752EFD9}"/>
    <cellStyle name="Hyperlink 2" xfId="6" xr:uid="{ADD0FF65-7604-4BAB-9B95-3CA043D23FBE}"/>
    <cellStyle name="Normal" xfId="0" builtinId="0"/>
    <cellStyle name="Normal 2" xfId="2" xr:uid="{95952DDE-824A-4C76-BAC2-EDB0E65B57F6}"/>
    <cellStyle name="Normal 3" xfId="5" xr:uid="{A0AFAD30-09BF-4994-ACF5-35DBE337CD18}"/>
    <cellStyle name="Normal 3 2" xfId="7" xr:uid="{3D7041E9-879F-43F5-BC1F-FCCDDA959AF4}"/>
    <cellStyle name="Normal 4" xfId="8" xr:uid="{2EE2057A-6210-44BD-8167-42C5F5271D38}"/>
    <cellStyle name="Percent 2" xfId="3" xr:uid="{139A68AB-9C05-418E-95C1-395E38D762D4}"/>
  </cellStyles>
  <dxfs count="17">
    <dxf>
      <numFmt numFmtId="164" formatCode="_(&quot;$&quot;* #,##0_);_(&quot;$&quot;* \(#,##0\);_(&quot;$&quot;* &quot;-&quot;??_);_(@_)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(&quot;$&quot;* #,##0_);_(&quot;$&quot;* \(#,##0\);_(&quot;$&quot;* &quot;-&quot;??_);_(@_)"/>
    </dxf>
    <dxf>
      <numFmt numFmtId="1" formatCode="0"/>
    </dxf>
    <dxf>
      <numFmt numFmtId="164" formatCode="_(&quot;$&quot;* #,##0_);_(&quot;$&quot;* \(#,##0\);_(&quot;$&quot;* &quot;-&quot;??_);_(@_)"/>
    </dxf>
    <dxf>
      <numFmt numFmtId="1" formatCode="0"/>
    </dxf>
    <dxf>
      <numFmt numFmtId="1" formatCode="0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" formatCode="0"/>
    </dxf>
    <dxf>
      <numFmt numFmtId="164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 Total Cost </a:t>
            </a:r>
          </a:p>
        </c:rich>
      </c:tx>
      <c:layout>
        <c:manualLayout>
          <c:xMode val="edge"/>
          <c:yMode val="edge"/>
          <c:x val="0.4566966275441984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modified_original!$K$2:$K$1158</c:f>
              <c:numCache>
                <c:formatCode>0</c:formatCode>
                <c:ptCount val="1157"/>
                <c:pt idx="0">
                  <c:v>6</c:v>
                </c:pt>
                <c:pt idx="1">
                  <c:v>6</c:v>
                </c:pt>
                <c:pt idx="2">
                  <c:v>1</c:v>
                </c:pt>
                <c:pt idx="3">
                  <c:v>6</c:v>
                </c:pt>
                <c:pt idx="4">
                  <c:v>11</c:v>
                </c:pt>
                <c:pt idx="5">
                  <c:v>13</c:v>
                </c:pt>
                <c:pt idx="6">
                  <c:v>9</c:v>
                </c:pt>
                <c:pt idx="7">
                  <c:v>10</c:v>
                </c:pt>
                <c:pt idx="8">
                  <c:v>8</c:v>
                </c:pt>
                <c:pt idx="9">
                  <c:v>2</c:v>
                </c:pt>
                <c:pt idx="10">
                  <c:v>13</c:v>
                </c:pt>
                <c:pt idx="11">
                  <c:v>11</c:v>
                </c:pt>
                <c:pt idx="12">
                  <c:v>11</c:v>
                </c:pt>
                <c:pt idx="13">
                  <c:v>8</c:v>
                </c:pt>
                <c:pt idx="14">
                  <c:v>3</c:v>
                </c:pt>
                <c:pt idx="15">
                  <c:v>9</c:v>
                </c:pt>
                <c:pt idx="16">
                  <c:v>1</c:v>
                </c:pt>
                <c:pt idx="17">
                  <c:v>11</c:v>
                </c:pt>
                <c:pt idx="18">
                  <c:v>5</c:v>
                </c:pt>
                <c:pt idx="19">
                  <c:v>6</c:v>
                </c:pt>
                <c:pt idx="20">
                  <c:v>2</c:v>
                </c:pt>
                <c:pt idx="21">
                  <c:v>12</c:v>
                </c:pt>
                <c:pt idx="22">
                  <c:v>10</c:v>
                </c:pt>
                <c:pt idx="23">
                  <c:v>6</c:v>
                </c:pt>
                <c:pt idx="24">
                  <c:v>4</c:v>
                </c:pt>
                <c:pt idx="25">
                  <c:v>10</c:v>
                </c:pt>
                <c:pt idx="26">
                  <c:v>6</c:v>
                </c:pt>
                <c:pt idx="27">
                  <c:v>4</c:v>
                </c:pt>
                <c:pt idx="28">
                  <c:v>2</c:v>
                </c:pt>
                <c:pt idx="29">
                  <c:v>3</c:v>
                </c:pt>
                <c:pt idx="30">
                  <c:v>0</c:v>
                </c:pt>
                <c:pt idx="31">
                  <c:v>8</c:v>
                </c:pt>
                <c:pt idx="32">
                  <c:v>4</c:v>
                </c:pt>
                <c:pt idx="33">
                  <c:v>10</c:v>
                </c:pt>
                <c:pt idx="34">
                  <c:v>10</c:v>
                </c:pt>
                <c:pt idx="35">
                  <c:v>3</c:v>
                </c:pt>
                <c:pt idx="36">
                  <c:v>1</c:v>
                </c:pt>
                <c:pt idx="37">
                  <c:v>8</c:v>
                </c:pt>
                <c:pt idx="38">
                  <c:v>0</c:v>
                </c:pt>
                <c:pt idx="39">
                  <c:v>10</c:v>
                </c:pt>
                <c:pt idx="40">
                  <c:v>13</c:v>
                </c:pt>
                <c:pt idx="41">
                  <c:v>12</c:v>
                </c:pt>
                <c:pt idx="42">
                  <c:v>12</c:v>
                </c:pt>
                <c:pt idx="43">
                  <c:v>8</c:v>
                </c:pt>
                <c:pt idx="44">
                  <c:v>9</c:v>
                </c:pt>
                <c:pt idx="45">
                  <c:v>7</c:v>
                </c:pt>
                <c:pt idx="46">
                  <c:v>9</c:v>
                </c:pt>
                <c:pt idx="47">
                  <c:v>11</c:v>
                </c:pt>
                <c:pt idx="48">
                  <c:v>8</c:v>
                </c:pt>
                <c:pt idx="49">
                  <c:v>9</c:v>
                </c:pt>
                <c:pt idx="50">
                  <c:v>11</c:v>
                </c:pt>
                <c:pt idx="51">
                  <c:v>3</c:v>
                </c:pt>
                <c:pt idx="52">
                  <c:v>11</c:v>
                </c:pt>
                <c:pt idx="53">
                  <c:v>8</c:v>
                </c:pt>
                <c:pt idx="54">
                  <c:v>11</c:v>
                </c:pt>
                <c:pt idx="55">
                  <c:v>9</c:v>
                </c:pt>
                <c:pt idx="56">
                  <c:v>8</c:v>
                </c:pt>
                <c:pt idx="57">
                  <c:v>12</c:v>
                </c:pt>
                <c:pt idx="58">
                  <c:v>11</c:v>
                </c:pt>
                <c:pt idx="59">
                  <c:v>2</c:v>
                </c:pt>
                <c:pt idx="60">
                  <c:v>1</c:v>
                </c:pt>
                <c:pt idx="61">
                  <c:v>10</c:v>
                </c:pt>
                <c:pt idx="62">
                  <c:v>9</c:v>
                </c:pt>
                <c:pt idx="63">
                  <c:v>1</c:v>
                </c:pt>
                <c:pt idx="64">
                  <c:v>12</c:v>
                </c:pt>
                <c:pt idx="65">
                  <c:v>7</c:v>
                </c:pt>
                <c:pt idx="66">
                  <c:v>13</c:v>
                </c:pt>
                <c:pt idx="67">
                  <c:v>12</c:v>
                </c:pt>
                <c:pt idx="68">
                  <c:v>11</c:v>
                </c:pt>
                <c:pt idx="69">
                  <c:v>13</c:v>
                </c:pt>
                <c:pt idx="70">
                  <c:v>1</c:v>
                </c:pt>
                <c:pt idx="71">
                  <c:v>10</c:v>
                </c:pt>
                <c:pt idx="72">
                  <c:v>0</c:v>
                </c:pt>
                <c:pt idx="73">
                  <c:v>9</c:v>
                </c:pt>
                <c:pt idx="74">
                  <c:v>9</c:v>
                </c:pt>
                <c:pt idx="75">
                  <c:v>11</c:v>
                </c:pt>
                <c:pt idx="76">
                  <c:v>11</c:v>
                </c:pt>
                <c:pt idx="77">
                  <c:v>9</c:v>
                </c:pt>
                <c:pt idx="78">
                  <c:v>11</c:v>
                </c:pt>
                <c:pt idx="79">
                  <c:v>4</c:v>
                </c:pt>
                <c:pt idx="80">
                  <c:v>8</c:v>
                </c:pt>
                <c:pt idx="81">
                  <c:v>9</c:v>
                </c:pt>
                <c:pt idx="82">
                  <c:v>10</c:v>
                </c:pt>
                <c:pt idx="83">
                  <c:v>12</c:v>
                </c:pt>
                <c:pt idx="84">
                  <c:v>3</c:v>
                </c:pt>
                <c:pt idx="85">
                  <c:v>11</c:v>
                </c:pt>
                <c:pt idx="86">
                  <c:v>13</c:v>
                </c:pt>
                <c:pt idx="87">
                  <c:v>9</c:v>
                </c:pt>
                <c:pt idx="88">
                  <c:v>0</c:v>
                </c:pt>
                <c:pt idx="89">
                  <c:v>10</c:v>
                </c:pt>
                <c:pt idx="90">
                  <c:v>9</c:v>
                </c:pt>
                <c:pt idx="91">
                  <c:v>8</c:v>
                </c:pt>
                <c:pt idx="92">
                  <c:v>7</c:v>
                </c:pt>
                <c:pt idx="93">
                  <c:v>7</c:v>
                </c:pt>
                <c:pt idx="94">
                  <c:v>12</c:v>
                </c:pt>
                <c:pt idx="95">
                  <c:v>8</c:v>
                </c:pt>
                <c:pt idx="96">
                  <c:v>6</c:v>
                </c:pt>
                <c:pt idx="97">
                  <c:v>12</c:v>
                </c:pt>
                <c:pt idx="98">
                  <c:v>7</c:v>
                </c:pt>
                <c:pt idx="99">
                  <c:v>4</c:v>
                </c:pt>
                <c:pt idx="100">
                  <c:v>4</c:v>
                </c:pt>
                <c:pt idx="101">
                  <c:v>9</c:v>
                </c:pt>
                <c:pt idx="102">
                  <c:v>12</c:v>
                </c:pt>
                <c:pt idx="103">
                  <c:v>10</c:v>
                </c:pt>
                <c:pt idx="104">
                  <c:v>12</c:v>
                </c:pt>
                <c:pt idx="105">
                  <c:v>10</c:v>
                </c:pt>
                <c:pt idx="106">
                  <c:v>13</c:v>
                </c:pt>
                <c:pt idx="107">
                  <c:v>13</c:v>
                </c:pt>
                <c:pt idx="108">
                  <c:v>11</c:v>
                </c:pt>
                <c:pt idx="109">
                  <c:v>8</c:v>
                </c:pt>
                <c:pt idx="110">
                  <c:v>3</c:v>
                </c:pt>
                <c:pt idx="111">
                  <c:v>11</c:v>
                </c:pt>
                <c:pt idx="112">
                  <c:v>10</c:v>
                </c:pt>
                <c:pt idx="113">
                  <c:v>11</c:v>
                </c:pt>
                <c:pt idx="114">
                  <c:v>6</c:v>
                </c:pt>
                <c:pt idx="115">
                  <c:v>10</c:v>
                </c:pt>
                <c:pt idx="116">
                  <c:v>1</c:v>
                </c:pt>
                <c:pt idx="117">
                  <c:v>9</c:v>
                </c:pt>
                <c:pt idx="118">
                  <c:v>2</c:v>
                </c:pt>
                <c:pt idx="119">
                  <c:v>6</c:v>
                </c:pt>
                <c:pt idx="120">
                  <c:v>6</c:v>
                </c:pt>
                <c:pt idx="121">
                  <c:v>7</c:v>
                </c:pt>
                <c:pt idx="122">
                  <c:v>8</c:v>
                </c:pt>
                <c:pt idx="123">
                  <c:v>9</c:v>
                </c:pt>
                <c:pt idx="124">
                  <c:v>2</c:v>
                </c:pt>
                <c:pt idx="125">
                  <c:v>1</c:v>
                </c:pt>
                <c:pt idx="126">
                  <c:v>12</c:v>
                </c:pt>
                <c:pt idx="127">
                  <c:v>12</c:v>
                </c:pt>
                <c:pt idx="128">
                  <c:v>11</c:v>
                </c:pt>
                <c:pt idx="129">
                  <c:v>12</c:v>
                </c:pt>
                <c:pt idx="130">
                  <c:v>8</c:v>
                </c:pt>
                <c:pt idx="131">
                  <c:v>5</c:v>
                </c:pt>
                <c:pt idx="132">
                  <c:v>7</c:v>
                </c:pt>
                <c:pt idx="133">
                  <c:v>12</c:v>
                </c:pt>
                <c:pt idx="134">
                  <c:v>12</c:v>
                </c:pt>
                <c:pt idx="135">
                  <c:v>6</c:v>
                </c:pt>
                <c:pt idx="136">
                  <c:v>11</c:v>
                </c:pt>
                <c:pt idx="137">
                  <c:v>7</c:v>
                </c:pt>
                <c:pt idx="138">
                  <c:v>10</c:v>
                </c:pt>
                <c:pt idx="139">
                  <c:v>11</c:v>
                </c:pt>
                <c:pt idx="140">
                  <c:v>10</c:v>
                </c:pt>
                <c:pt idx="141">
                  <c:v>1</c:v>
                </c:pt>
                <c:pt idx="142">
                  <c:v>11</c:v>
                </c:pt>
                <c:pt idx="143">
                  <c:v>13</c:v>
                </c:pt>
                <c:pt idx="144">
                  <c:v>11</c:v>
                </c:pt>
                <c:pt idx="145">
                  <c:v>19</c:v>
                </c:pt>
                <c:pt idx="146">
                  <c:v>8</c:v>
                </c:pt>
                <c:pt idx="147">
                  <c:v>6</c:v>
                </c:pt>
                <c:pt idx="148">
                  <c:v>12</c:v>
                </c:pt>
                <c:pt idx="149">
                  <c:v>13</c:v>
                </c:pt>
                <c:pt idx="150">
                  <c:v>7</c:v>
                </c:pt>
                <c:pt idx="151">
                  <c:v>19</c:v>
                </c:pt>
                <c:pt idx="152">
                  <c:v>13</c:v>
                </c:pt>
                <c:pt idx="153">
                  <c:v>8</c:v>
                </c:pt>
                <c:pt idx="154">
                  <c:v>6</c:v>
                </c:pt>
                <c:pt idx="155">
                  <c:v>15</c:v>
                </c:pt>
                <c:pt idx="156">
                  <c:v>1</c:v>
                </c:pt>
                <c:pt idx="157">
                  <c:v>14</c:v>
                </c:pt>
                <c:pt idx="158">
                  <c:v>6</c:v>
                </c:pt>
                <c:pt idx="159">
                  <c:v>12</c:v>
                </c:pt>
                <c:pt idx="160">
                  <c:v>7</c:v>
                </c:pt>
                <c:pt idx="161">
                  <c:v>11</c:v>
                </c:pt>
                <c:pt idx="162">
                  <c:v>11</c:v>
                </c:pt>
                <c:pt idx="163">
                  <c:v>17</c:v>
                </c:pt>
                <c:pt idx="164">
                  <c:v>14</c:v>
                </c:pt>
                <c:pt idx="165">
                  <c:v>18</c:v>
                </c:pt>
                <c:pt idx="166">
                  <c:v>15</c:v>
                </c:pt>
                <c:pt idx="167">
                  <c:v>11</c:v>
                </c:pt>
                <c:pt idx="168">
                  <c:v>8</c:v>
                </c:pt>
                <c:pt idx="169">
                  <c:v>7</c:v>
                </c:pt>
                <c:pt idx="170">
                  <c:v>9</c:v>
                </c:pt>
                <c:pt idx="171">
                  <c:v>18</c:v>
                </c:pt>
                <c:pt idx="172">
                  <c:v>10</c:v>
                </c:pt>
                <c:pt idx="173">
                  <c:v>9</c:v>
                </c:pt>
                <c:pt idx="174">
                  <c:v>16</c:v>
                </c:pt>
                <c:pt idx="175">
                  <c:v>1</c:v>
                </c:pt>
                <c:pt idx="176">
                  <c:v>14</c:v>
                </c:pt>
                <c:pt idx="177">
                  <c:v>3</c:v>
                </c:pt>
                <c:pt idx="178">
                  <c:v>19</c:v>
                </c:pt>
                <c:pt idx="179">
                  <c:v>0</c:v>
                </c:pt>
                <c:pt idx="180">
                  <c:v>8</c:v>
                </c:pt>
                <c:pt idx="181">
                  <c:v>18</c:v>
                </c:pt>
                <c:pt idx="182">
                  <c:v>20</c:v>
                </c:pt>
                <c:pt idx="183">
                  <c:v>4</c:v>
                </c:pt>
                <c:pt idx="184">
                  <c:v>11</c:v>
                </c:pt>
                <c:pt idx="185">
                  <c:v>11</c:v>
                </c:pt>
                <c:pt idx="186">
                  <c:v>7</c:v>
                </c:pt>
                <c:pt idx="187">
                  <c:v>20</c:v>
                </c:pt>
                <c:pt idx="188">
                  <c:v>20</c:v>
                </c:pt>
                <c:pt idx="189">
                  <c:v>5</c:v>
                </c:pt>
                <c:pt idx="190">
                  <c:v>5</c:v>
                </c:pt>
                <c:pt idx="191">
                  <c:v>11</c:v>
                </c:pt>
                <c:pt idx="192">
                  <c:v>5</c:v>
                </c:pt>
                <c:pt idx="193">
                  <c:v>10</c:v>
                </c:pt>
                <c:pt idx="194">
                  <c:v>8</c:v>
                </c:pt>
                <c:pt idx="195">
                  <c:v>8</c:v>
                </c:pt>
                <c:pt idx="196">
                  <c:v>8</c:v>
                </c:pt>
                <c:pt idx="197">
                  <c:v>9</c:v>
                </c:pt>
                <c:pt idx="198">
                  <c:v>14</c:v>
                </c:pt>
                <c:pt idx="199">
                  <c:v>9</c:v>
                </c:pt>
                <c:pt idx="200">
                  <c:v>14</c:v>
                </c:pt>
                <c:pt idx="201">
                  <c:v>10</c:v>
                </c:pt>
                <c:pt idx="202">
                  <c:v>18</c:v>
                </c:pt>
                <c:pt idx="203">
                  <c:v>13</c:v>
                </c:pt>
                <c:pt idx="204">
                  <c:v>12</c:v>
                </c:pt>
                <c:pt idx="205">
                  <c:v>10</c:v>
                </c:pt>
                <c:pt idx="206">
                  <c:v>11</c:v>
                </c:pt>
                <c:pt idx="207">
                  <c:v>4</c:v>
                </c:pt>
                <c:pt idx="208">
                  <c:v>13</c:v>
                </c:pt>
                <c:pt idx="209">
                  <c:v>25</c:v>
                </c:pt>
                <c:pt idx="210">
                  <c:v>9</c:v>
                </c:pt>
                <c:pt idx="211">
                  <c:v>12</c:v>
                </c:pt>
                <c:pt idx="212">
                  <c:v>7</c:v>
                </c:pt>
                <c:pt idx="213">
                  <c:v>2</c:v>
                </c:pt>
                <c:pt idx="214">
                  <c:v>8</c:v>
                </c:pt>
                <c:pt idx="215">
                  <c:v>8</c:v>
                </c:pt>
                <c:pt idx="216">
                  <c:v>14</c:v>
                </c:pt>
                <c:pt idx="217">
                  <c:v>9</c:v>
                </c:pt>
                <c:pt idx="218">
                  <c:v>13</c:v>
                </c:pt>
                <c:pt idx="219">
                  <c:v>14</c:v>
                </c:pt>
                <c:pt idx="220">
                  <c:v>12</c:v>
                </c:pt>
                <c:pt idx="221">
                  <c:v>9</c:v>
                </c:pt>
                <c:pt idx="222">
                  <c:v>26</c:v>
                </c:pt>
                <c:pt idx="223">
                  <c:v>10</c:v>
                </c:pt>
                <c:pt idx="224">
                  <c:v>24</c:v>
                </c:pt>
                <c:pt idx="225">
                  <c:v>10</c:v>
                </c:pt>
                <c:pt idx="226">
                  <c:v>13</c:v>
                </c:pt>
                <c:pt idx="227">
                  <c:v>20</c:v>
                </c:pt>
                <c:pt idx="228">
                  <c:v>12</c:v>
                </c:pt>
                <c:pt idx="229">
                  <c:v>21</c:v>
                </c:pt>
                <c:pt idx="230">
                  <c:v>18</c:v>
                </c:pt>
                <c:pt idx="231">
                  <c:v>6</c:v>
                </c:pt>
                <c:pt idx="232">
                  <c:v>15</c:v>
                </c:pt>
                <c:pt idx="233">
                  <c:v>10</c:v>
                </c:pt>
                <c:pt idx="234">
                  <c:v>7</c:v>
                </c:pt>
                <c:pt idx="235">
                  <c:v>10</c:v>
                </c:pt>
                <c:pt idx="236">
                  <c:v>14</c:v>
                </c:pt>
                <c:pt idx="237">
                  <c:v>12</c:v>
                </c:pt>
                <c:pt idx="238">
                  <c:v>15</c:v>
                </c:pt>
                <c:pt idx="239">
                  <c:v>20</c:v>
                </c:pt>
                <c:pt idx="240">
                  <c:v>13</c:v>
                </c:pt>
                <c:pt idx="241">
                  <c:v>5</c:v>
                </c:pt>
                <c:pt idx="242">
                  <c:v>13</c:v>
                </c:pt>
                <c:pt idx="243">
                  <c:v>18</c:v>
                </c:pt>
                <c:pt idx="244">
                  <c:v>3</c:v>
                </c:pt>
                <c:pt idx="245">
                  <c:v>19</c:v>
                </c:pt>
                <c:pt idx="246">
                  <c:v>8</c:v>
                </c:pt>
                <c:pt idx="247">
                  <c:v>17</c:v>
                </c:pt>
                <c:pt idx="248">
                  <c:v>6</c:v>
                </c:pt>
                <c:pt idx="249">
                  <c:v>20</c:v>
                </c:pt>
                <c:pt idx="250">
                  <c:v>19</c:v>
                </c:pt>
                <c:pt idx="251">
                  <c:v>7</c:v>
                </c:pt>
                <c:pt idx="252">
                  <c:v>18</c:v>
                </c:pt>
                <c:pt idx="253">
                  <c:v>12</c:v>
                </c:pt>
                <c:pt idx="254">
                  <c:v>5</c:v>
                </c:pt>
                <c:pt idx="255">
                  <c:v>15</c:v>
                </c:pt>
                <c:pt idx="256">
                  <c:v>8</c:v>
                </c:pt>
                <c:pt idx="257">
                  <c:v>6</c:v>
                </c:pt>
                <c:pt idx="258">
                  <c:v>8</c:v>
                </c:pt>
                <c:pt idx="259">
                  <c:v>8</c:v>
                </c:pt>
                <c:pt idx="260">
                  <c:v>17</c:v>
                </c:pt>
                <c:pt idx="261">
                  <c:v>8</c:v>
                </c:pt>
                <c:pt idx="262">
                  <c:v>2</c:v>
                </c:pt>
                <c:pt idx="263">
                  <c:v>12</c:v>
                </c:pt>
                <c:pt idx="264">
                  <c:v>12</c:v>
                </c:pt>
                <c:pt idx="265">
                  <c:v>12</c:v>
                </c:pt>
                <c:pt idx="266">
                  <c:v>17</c:v>
                </c:pt>
                <c:pt idx="267">
                  <c:v>15</c:v>
                </c:pt>
                <c:pt idx="268">
                  <c:v>0</c:v>
                </c:pt>
                <c:pt idx="269">
                  <c:v>9</c:v>
                </c:pt>
                <c:pt idx="270">
                  <c:v>11</c:v>
                </c:pt>
                <c:pt idx="271">
                  <c:v>11</c:v>
                </c:pt>
                <c:pt idx="272">
                  <c:v>6</c:v>
                </c:pt>
                <c:pt idx="273">
                  <c:v>19</c:v>
                </c:pt>
                <c:pt idx="274">
                  <c:v>15</c:v>
                </c:pt>
                <c:pt idx="275">
                  <c:v>27</c:v>
                </c:pt>
                <c:pt idx="276">
                  <c:v>9</c:v>
                </c:pt>
                <c:pt idx="277">
                  <c:v>8</c:v>
                </c:pt>
                <c:pt idx="278">
                  <c:v>11</c:v>
                </c:pt>
                <c:pt idx="279">
                  <c:v>1</c:v>
                </c:pt>
                <c:pt idx="280">
                  <c:v>7</c:v>
                </c:pt>
                <c:pt idx="281">
                  <c:v>5</c:v>
                </c:pt>
                <c:pt idx="282">
                  <c:v>9</c:v>
                </c:pt>
                <c:pt idx="283">
                  <c:v>18</c:v>
                </c:pt>
                <c:pt idx="284">
                  <c:v>8</c:v>
                </c:pt>
                <c:pt idx="285">
                  <c:v>14</c:v>
                </c:pt>
                <c:pt idx="286">
                  <c:v>11</c:v>
                </c:pt>
                <c:pt idx="287">
                  <c:v>20</c:v>
                </c:pt>
                <c:pt idx="288">
                  <c:v>12</c:v>
                </c:pt>
                <c:pt idx="289">
                  <c:v>7</c:v>
                </c:pt>
                <c:pt idx="290">
                  <c:v>7</c:v>
                </c:pt>
                <c:pt idx="291">
                  <c:v>12</c:v>
                </c:pt>
                <c:pt idx="292">
                  <c:v>16</c:v>
                </c:pt>
                <c:pt idx="293">
                  <c:v>1</c:v>
                </c:pt>
                <c:pt idx="294">
                  <c:v>15</c:v>
                </c:pt>
                <c:pt idx="295">
                  <c:v>20</c:v>
                </c:pt>
                <c:pt idx="296">
                  <c:v>16</c:v>
                </c:pt>
                <c:pt idx="297">
                  <c:v>1</c:v>
                </c:pt>
                <c:pt idx="298">
                  <c:v>8</c:v>
                </c:pt>
                <c:pt idx="299">
                  <c:v>20</c:v>
                </c:pt>
                <c:pt idx="300">
                  <c:v>13</c:v>
                </c:pt>
                <c:pt idx="301">
                  <c:v>4</c:v>
                </c:pt>
                <c:pt idx="302">
                  <c:v>4</c:v>
                </c:pt>
                <c:pt idx="303">
                  <c:v>7</c:v>
                </c:pt>
                <c:pt idx="304">
                  <c:v>15</c:v>
                </c:pt>
                <c:pt idx="305">
                  <c:v>26</c:v>
                </c:pt>
                <c:pt idx="306">
                  <c:v>12</c:v>
                </c:pt>
                <c:pt idx="307">
                  <c:v>19</c:v>
                </c:pt>
                <c:pt idx="308">
                  <c:v>17</c:v>
                </c:pt>
                <c:pt idx="309">
                  <c:v>16</c:v>
                </c:pt>
                <c:pt idx="310">
                  <c:v>17</c:v>
                </c:pt>
                <c:pt idx="311">
                  <c:v>4</c:v>
                </c:pt>
                <c:pt idx="312">
                  <c:v>6</c:v>
                </c:pt>
                <c:pt idx="313">
                  <c:v>15</c:v>
                </c:pt>
                <c:pt idx="314">
                  <c:v>9</c:v>
                </c:pt>
                <c:pt idx="315">
                  <c:v>14</c:v>
                </c:pt>
                <c:pt idx="316">
                  <c:v>0</c:v>
                </c:pt>
                <c:pt idx="317">
                  <c:v>1</c:v>
                </c:pt>
                <c:pt idx="318">
                  <c:v>28</c:v>
                </c:pt>
                <c:pt idx="319">
                  <c:v>15</c:v>
                </c:pt>
                <c:pt idx="320">
                  <c:v>16</c:v>
                </c:pt>
                <c:pt idx="321">
                  <c:v>6</c:v>
                </c:pt>
                <c:pt idx="322">
                  <c:v>12</c:v>
                </c:pt>
                <c:pt idx="323">
                  <c:v>9</c:v>
                </c:pt>
                <c:pt idx="324">
                  <c:v>2</c:v>
                </c:pt>
                <c:pt idx="325">
                  <c:v>9</c:v>
                </c:pt>
                <c:pt idx="326">
                  <c:v>20</c:v>
                </c:pt>
                <c:pt idx="327">
                  <c:v>13</c:v>
                </c:pt>
                <c:pt idx="328">
                  <c:v>10</c:v>
                </c:pt>
                <c:pt idx="329">
                  <c:v>1</c:v>
                </c:pt>
                <c:pt idx="330">
                  <c:v>21</c:v>
                </c:pt>
                <c:pt idx="331">
                  <c:v>11</c:v>
                </c:pt>
                <c:pt idx="332">
                  <c:v>18</c:v>
                </c:pt>
                <c:pt idx="333">
                  <c:v>21</c:v>
                </c:pt>
                <c:pt idx="334">
                  <c:v>4</c:v>
                </c:pt>
                <c:pt idx="335">
                  <c:v>10</c:v>
                </c:pt>
                <c:pt idx="336">
                  <c:v>25</c:v>
                </c:pt>
                <c:pt idx="337">
                  <c:v>4</c:v>
                </c:pt>
                <c:pt idx="338">
                  <c:v>26</c:v>
                </c:pt>
                <c:pt idx="339">
                  <c:v>15</c:v>
                </c:pt>
                <c:pt idx="340">
                  <c:v>11</c:v>
                </c:pt>
                <c:pt idx="341">
                  <c:v>18</c:v>
                </c:pt>
                <c:pt idx="342">
                  <c:v>6</c:v>
                </c:pt>
                <c:pt idx="343">
                  <c:v>8</c:v>
                </c:pt>
                <c:pt idx="344">
                  <c:v>10</c:v>
                </c:pt>
                <c:pt idx="345">
                  <c:v>7</c:v>
                </c:pt>
                <c:pt idx="346">
                  <c:v>4</c:v>
                </c:pt>
                <c:pt idx="347">
                  <c:v>16</c:v>
                </c:pt>
                <c:pt idx="348">
                  <c:v>14</c:v>
                </c:pt>
                <c:pt idx="349">
                  <c:v>27</c:v>
                </c:pt>
                <c:pt idx="350">
                  <c:v>28</c:v>
                </c:pt>
                <c:pt idx="351">
                  <c:v>8</c:v>
                </c:pt>
                <c:pt idx="352">
                  <c:v>14</c:v>
                </c:pt>
                <c:pt idx="353">
                  <c:v>26</c:v>
                </c:pt>
                <c:pt idx="354">
                  <c:v>24</c:v>
                </c:pt>
                <c:pt idx="355">
                  <c:v>9</c:v>
                </c:pt>
                <c:pt idx="356">
                  <c:v>19</c:v>
                </c:pt>
                <c:pt idx="357">
                  <c:v>24</c:v>
                </c:pt>
                <c:pt idx="358">
                  <c:v>32</c:v>
                </c:pt>
                <c:pt idx="359">
                  <c:v>8</c:v>
                </c:pt>
                <c:pt idx="360">
                  <c:v>11</c:v>
                </c:pt>
                <c:pt idx="361">
                  <c:v>18</c:v>
                </c:pt>
                <c:pt idx="362">
                  <c:v>18</c:v>
                </c:pt>
                <c:pt idx="363">
                  <c:v>15</c:v>
                </c:pt>
                <c:pt idx="364">
                  <c:v>14</c:v>
                </c:pt>
                <c:pt idx="365">
                  <c:v>12</c:v>
                </c:pt>
                <c:pt idx="366">
                  <c:v>15</c:v>
                </c:pt>
                <c:pt idx="367">
                  <c:v>26</c:v>
                </c:pt>
                <c:pt idx="368">
                  <c:v>8</c:v>
                </c:pt>
                <c:pt idx="369">
                  <c:v>24</c:v>
                </c:pt>
                <c:pt idx="370">
                  <c:v>23</c:v>
                </c:pt>
                <c:pt idx="371">
                  <c:v>24</c:v>
                </c:pt>
                <c:pt idx="372">
                  <c:v>9</c:v>
                </c:pt>
                <c:pt idx="373">
                  <c:v>16</c:v>
                </c:pt>
                <c:pt idx="374">
                  <c:v>16</c:v>
                </c:pt>
                <c:pt idx="375">
                  <c:v>27</c:v>
                </c:pt>
                <c:pt idx="376">
                  <c:v>21</c:v>
                </c:pt>
                <c:pt idx="377">
                  <c:v>13</c:v>
                </c:pt>
                <c:pt idx="378">
                  <c:v>14</c:v>
                </c:pt>
                <c:pt idx="379">
                  <c:v>6</c:v>
                </c:pt>
                <c:pt idx="380">
                  <c:v>8</c:v>
                </c:pt>
                <c:pt idx="381">
                  <c:v>22</c:v>
                </c:pt>
                <c:pt idx="382">
                  <c:v>21</c:v>
                </c:pt>
                <c:pt idx="383">
                  <c:v>18</c:v>
                </c:pt>
                <c:pt idx="384">
                  <c:v>18</c:v>
                </c:pt>
                <c:pt idx="385">
                  <c:v>11</c:v>
                </c:pt>
                <c:pt idx="386">
                  <c:v>13</c:v>
                </c:pt>
                <c:pt idx="387">
                  <c:v>32</c:v>
                </c:pt>
                <c:pt idx="388">
                  <c:v>10</c:v>
                </c:pt>
                <c:pt idx="389">
                  <c:v>9</c:v>
                </c:pt>
                <c:pt idx="390">
                  <c:v>30</c:v>
                </c:pt>
                <c:pt idx="391">
                  <c:v>6</c:v>
                </c:pt>
                <c:pt idx="392">
                  <c:v>15</c:v>
                </c:pt>
                <c:pt idx="393">
                  <c:v>9</c:v>
                </c:pt>
                <c:pt idx="394">
                  <c:v>22</c:v>
                </c:pt>
                <c:pt idx="395">
                  <c:v>15</c:v>
                </c:pt>
                <c:pt idx="396">
                  <c:v>12</c:v>
                </c:pt>
                <c:pt idx="397">
                  <c:v>33</c:v>
                </c:pt>
                <c:pt idx="398">
                  <c:v>11</c:v>
                </c:pt>
                <c:pt idx="399">
                  <c:v>12</c:v>
                </c:pt>
                <c:pt idx="400">
                  <c:v>10</c:v>
                </c:pt>
                <c:pt idx="401">
                  <c:v>21</c:v>
                </c:pt>
                <c:pt idx="402">
                  <c:v>0</c:v>
                </c:pt>
                <c:pt idx="403">
                  <c:v>13</c:v>
                </c:pt>
                <c:pt idx="404">
                  <c:v>29</c:v>
                </c:pt>
                <c:pt idx="405">
                  <c:v>20</c:v>
                </c:pt>
                <c:pt idx="406">
                  <c:v>1</c:v>
                </c:pt>
                <c:pt idx="407">
                  <c:v>19</c:v>
                </c:pt>
                <c:pt idx="408">
                  <c:v>20</c:v>
                </c:pt>
                <c:pt idx="409">
                  <c:v>20</c:v>
                </c:pt>
                <c:pt idx="410">
                  <c:v>28</c:v>
                </c:pt>
                <c:pt idx="411">
                  <c:v>33</c:v>
                </c:pt>
                <c:pt idx="412">
                  <c:v>6</c:v>
                </c:pt>
                <c:pt idx="413">
                  <c:v>19</c:v>
                </c:pt>
                <c:pt idx="414">
                  <c:v>15</c:v>
                </c:pt>
                <c:pt idx="415">
                  <c:v>14</c:v>
                </c:pt>
                <c:pt idx="416">
                  <c:v>16</c:v>
                </c:pt>
                <c:pt idx="417">
                  <c:v>8</c:v>
                </c:pt>
                <c:pt idx="418">
                  <c:v>26</c:v>
                </c:pt>
                <c:pt idx="419">
                  <c:v>42</c:v>
                </c:pt>
                <c:pt idx="420">
                  <c:v>21</c:v>
                </c:pt>
                <c:pt idx="421">
                  <c:v>8</c:v>
                </c:pt>
                <c:pt idx="422">
                  <c:v>17</c:v>
                </c:pt>
                <c:pt idx="423">
                  <c:v>30</c:v>
                </c:pt>
                <c:pt idx="424">
                  <c:v>19</c:v>
                </c:pt>
                <c:pt idx="425">
                  <c:v>8</c:v>
                </c:pt>
                <c:pt idx="426">
                  <c:v>18</c:v>
                </c:pt>
                <c:pt idx="427">
                  <c:v>8</c:v>
                </c:pt>
                <c:pt idx="428">
                  <c:v>44</c:v>
                </c:pt>
                <c:pt idx="429">
                  <c:v>0</c:v>
                </c:pt>
                <c:pt idx="430">
                  <c:v>26</c:v>
                </c:pt>
                <c:pt idx="431">
                  <c:v>7</c:v>
                </c:pt>
                <c:pt idx="432">
                  <c:v>17</c:v>
                </c:pt>
                <c:pt idx="433">
                  <c:v>16</c:v>
                </c:pt>
                <c:pt idx="434">
                  <c:v>7</c:v>
                </c:pt>
                <c:pt idx="435">
                  <c:v>25</c:v>
                </c:pt>
                <c:pt idx="436">
                  <c:v>15</c:v>
                </c:pt>
                <c:pt idx="437">
                  <c:v>19</c:v>
                </c:pt>
                <c:pt idx="438">
                  <c:v>27</c:v>
                </c:pt>
                <c:pt idx="439">
                  <c:v>7</c:v>
                </c:pt>
                <c:pt idx="440">
                  <c:v>19</c:v>
                </c:pt>
                <c:pt idx="441">
                  <c:v>22</c:v>
                </c:pt>
                <c:pt idx="442">
                  <c:v>15</c:v>
                </c:pt>
                <c:pt idx="443">
                  <c:v>43</c:v>
                </c:pt>
                <c:pt idx="444">
                  <c:v>33</c:v>
                </c:pt>
                <c:pt idx="445">
                  <c:v>23</c:v>
                </c:pt>
                <c:pt idx="446">
                  <c:v>17</c:v>
                </c:pt>
                <c:pt idx="447">
                  <c:v>16</c:v>
                </c:pt>
                <c:pt idx="448">
                  <c:v>17</c:v>
                </c:pt>
                <c:pt idx="449">
                  <c:v>41</c:v>
                </c:pt>
                <c:pt idx="450">
                  <c:v>16</c:v>
                </c:pt>
                <c:pt idx="451">
                  <c:v>13</c:v>
                </c:pt>
                <c:pt idx="452">
                  <c:v>10</c:v>
                </c:pt>
                <c:pt idx="453">
                  <c:v>14</c:v>
                </c:pt>
                <c:pt idx="454">
                  <c:v>15</c:v>
                </c:pt>
                <c:pt idx="455">
                  <c:v>50</c:v>
                </c:pt>
                <c:pt idx="456">
                  <c:v>26</c:v>
                </c:pt>
                <c:pt idx="457">
                  <c:v>17</c:v>
                </c:pt>
                <c:pt idx="458">
                  <c:v>24</c:v>
                </c:pt>
                <c:pt idx="459">
                  <c:v>19</c:v>
                </c:pt>
                <c:pt idx="460">
                  <c:v>8</c:v>
                </c:pt>
                <c:pt idx="461">
                  <c:v>2</c:v>
                </c:pt>
                <c:pt idx="462">
                  <c:v>13</c:v>
                </c:pt>
                <c:pt idx="463">
                  <c:v>18</c:v>
                </c:pt>
                <c:pt idx="464">
                  <c:v>25</c:v>
                </c:pt>
                <c:pt idx="465">
                  <c:v>19</c:v>
                </c:pt>
                <c:pt idx="466">
                  <c:v>11</c:v>
                </c:pt>
                <c:pt idx="467">
                  <c:v>5</c:v>
                </c:pt>
                <c:pt idx="468">
                  <c:v>43</c:v>
                </c:pt>
                <c:pt idx="469">
                  <c:v>14</c:v>
                </c:pt>
                <c:pt idx="470">
                  <c:v>2</c:v>
                </c:pt>
                <c:pt idx="471">
                  <c:v>24</c:v>
                </c:pt>
                <c:pt idx="472">
                  <c:v>9</c:v>
                </c:pt>
                <c:pt idx="473">
                  <c:v>31</c:v>
                </c:pt>
                <c:pt idx="474">
                  <c:v>24</c:v>
                </c:pt>
                <c:pt idx="475">
                  <c:v>21</c:v>
                </c:pt>
                <c:pt idx="476">
                  <c:v>16</c:v>
                </c:pt>
                <c:pt idx="477">
                  <c:v>16</c:v>
                </c:pt>
                <c:pt idx="478">
                  <c:v>2</c:v>
                </c:pt>
                <c:pt idx="479">
                  <c:v>24</c:v>
                </c:pt>
                <c:pt idx="480">
                  <c:v>17</c:v>
                </c:pt>
                <c:pt idx="481">
                  <c:v>18</c:v>
                </c:pt>
                <c:pt idx="482">
                  <c:v>0</c:v>
                </c:pt>
                <c:pt idx="483">
                  <c:v>19</c:v>
                </c:pt>
                <c:pt idx="484">
                  <c:v>16</c:v>
                </c:pt>
                <c:pt idx="485">
                  <c:v>25</c:v>
                </c:pt>
                <c:pt idx="486">
                  <c:v>11</c:v>
                </c:pt>
                <c:pt idx="487">
                  <c:v>17</c:v>
                </c:pt>
                <c:pt idx="488">
                  <c:v>4</c:v>
                </c:pt>
                <c:pt idx="489">
                  <c:v>21</c:v>
                </c:pt>
                <c:pt idx="490">
                  <c:v>18</c:v>
                </c:pt>
                <c:pt idx="491">
                  <c:v>41</c:v>
                </c:pt>
                <c:pt idx="492">
                  <c:v>41</c:v>
                </c:pt>
                <c:pt idx="493">
                  <c:v>16</c:v>
                </c:pt>
                <c:pt idx="494">
                  <c:v>33</c:v>
                </c:pt>
                <c:pt idx="495">
                  <c:v>19</c:v>
                </c:pt>
                <c:pt idx="496">
                  <c:v>28</c:v>
                </c:pt>
                <c:pt idx="497">
                  <c:v>18</c:v>
                </c:pt>
                <c:pt idx="498">
                  <c:v>25</c:v>
                </c:pt>
                <c:pt idx="499">
                  <c:v>11</c:v>
                </c:pt>
                <c:pt idx="500">
                  <c:v>9</c:v>
                </c:pt>
                <c:pt idx="501">
                  <c:v>20</c:v>
                </c:pt>
                <c:pt idx="502">
                  <c:v>9</c:v>
                </c:pt>
                <c:pt idx="503">
                  <c:v>1</c:v>
                </c:pt>
                <c:pt idx="504">
                  <c:v>32</c:v>
                </c:pt>
                <c:pt idx="505">
                  <c:v>26</c:v>
                </c:pt>
                <c:pt idx="506">
                  <c:v>28</c:v>
                </c:pt>
                <c:pt idx="507">
                  <c:v>21</c:v>
                </c:pt>
                <c:pt idx="508">
                  <c:v>25</c:v>
                </c:pt>
                <c:pt idx="509">
                  <c:v>24</c:v>
                </c:pt>
                <c:pt idx="510">
                  <c:v>44</c:v>
                </c:pt>
                <c:pt idx="511">
                  <c:v>12</c:v>
                </c:pt>
                <c:pt idx="512">
                  <c:v>39</c:v>
                </c:pt>
                <c:pt idx="513">
                  <c:v>21</c:v>
                </c:pt>
                <c:pt idx="514">
                  <c:v>12</c:v>
                </c:pt>
                <c:pt idx="515">
                  <c:v>8</c:v>
                </c:pt>
                <c:pt idx="516">
                  <c:v>38</c:v>
                </c:pt>
                <c:pt idx="517">
                  <c:v>27</c:v>
                </c:pt>
                <c:pt idx="518">
                  <c:v>29</c:v>
                </c:pt>
                <c:pt idx="519">
                  <c:v>26</c:v>
                </c:pt>
                <c:pt idx="520">
                  <c:v>15</c:v>
                </c:pt>
                <c:pt idx="521">
                  <c:v>19</c:v>
                </c:pt>
                <c:pt idx="522">
                  <c:v>17</c:v>
                </c:pt>
                <c:pt idx="523">
                  <c:v>45</c:v>
                </c:pt>
                <c:pt idx="524">
                  <c:v>17</c:v>
                </c:pt>
                <c:pt idx="525">
                  <c:v>42</c:v>
                </c:pt>
                <c:pt idx="526">
                  <c:v>27</c:v>
                </c:pt>
                <c:pt idx="527">
                  <c:v>20</c:v>
                </c:pt>
                <c:pt idx="528">
                  <c:v>2</c:v>
                </c:pt>
                <c:pt idx="529">
                  <c:v>26</c:v>
                </c:pt>
                <c:pt idx="530">
                  <c:v>11</c:v>
                </c:pt>
                <c:pt idx="531">
                  <c:v>21</c:v>
                </c:pt>
                <c:pt idx="532">
                  <c:v>39</c:v>
                </c:pt>
                <c:pt idx="533">
                  <c:v>36</c:v>
                </c:pt>
                <c:pt idx="534">
                  <c:v>21</c:v>
                </c:pt>
                <c:pt idx="535">
                  <c:v>45</c:v>
                </c:pt>
                <c:pt idx="536">
                  <c:v>21</c:v>
                </c:pt>
                <c:pt idx="537">
                  <c:v>14</c:v>
                </c:pt>
                <c:pt idx="538">
                  <c:v>39</c:v>
                </c:pt>
                <c:pt idx="539">
                  <c:v>28</c:v>
                </c:pt>
                <c:pt idx="540">
                  <c:v>21</c:v>
                </c:pt>
                <c:pt idx="541">
                  <c:v>22</c:v>
                </c:pt>
                <c:pt idx="542">
                  <c:v>26</c:v>
                </c:pt>
                <c:pt idx="543">
                  <c:v>26</c:v>
                </c:pt>
                <c:pt idx="544">
                  <c:v>26</c:v>
                </c:pt>
                <c:pt idx="545">
                  <c:v>21</c:v>
                </c:pt>
                <c:pt idx="546">
                  <c:v>4</c:v>
                </c:pt>
                <c:pt idx="547">
                  <c:v>15</c:v>
                </c:pt>
                <c:pt idx="548">
                  <c:v>39</c:v>
                </c:pt>
                <c:pt idx="549">
                  <c:v>23</c:v>
                </c:pt>
                <c:pt idx="550">
                  <c:v>41</c:v>
                </c:pt>
                <c:pt idx="551">
                  <c:v>23</c:v>
                </c:pt>
                <c:pt idx="552">
                  <c:v>15</c:v>
                </c:pt>
                <c:pt idx="553">
                  <c:v>29</c:v>
                </c:pt>
                <c:pt idx="554">
                  <c:v>8</c:v>
                </c:pt>
                <c:pt idx="555">
                  <c:v>28</c:v>
                </c:pt>
                <c:pt idx="556">
                  <c:v>10</c:v>
                </c:pt>
                <c:pt idx="557">
                  <c:v>11</c:v>
                </c:pt>
                <c:pt idx="558">
                  <c:v>22</c:v>
                </c:pt>
                <c:pt idx="559">
                  <c:v>13</c:v>
                </c:pt>
                <c:pt idx="560">
                  <c:v>23</c:v>
                </c:pt>
                <c:pt idx="561">
                  <c:v>54</c:v>
                </c:pt>
                <c:pt idx="562">
                  <c:v>17</c:v>
                </c:pt>
                <c:pt idx="563">
                  <c:v>43</c:v>
                </c:pt>
                <c:pt idx="564">
                  <c:v>24</c:v>
                </c:pt>
                <c:pt idx="565">
                  <c:v>40</c:v>
                </c:pt>
                <c:pt idx="566">
                  <c:v>42</c:v>
                </c:pt>
                <c:pt idx="567">
                  <c:v>8</c:v>
                </c:pt>
                <c:pt idx="568">
                  <c:v>74</c:v>
                </c:pt>
                <c:pt idx="569">
                  <c:v>22</c:v>
                </c:pt>
                <c:pt idx="570">
                  <c:v>0</c:v>
                </c:pt>
                <c:pt idx="571">
                  <c:v>1</c:v>
                </c:pt>
                <c:pt idx="572">
                  <c:v>19</c:v>
                </c:pt>
                <c:pt idx="573">
                  <c:v>64</c:v>
                </c:pt>
                <c:pt idx="574">
                  <c:v>86</c:v>
                </c:pt>
                <c:pt idx="575">
                  <c:v>0</c:v>
                </c:pt>
                <c:pt idx="576">
                  <c:v>18</c:v>
                </c:pt>
                <c:pt idx="577">
                  <c:v>27</c:v>
                </c:pt>
                <c:pt idx="578">
                  <c:v>31</c:v>
                </c:pt>
                <c:pt idx="579">
                  <c:v>24</c:v>
                </c:pt>
                <c:pt idx="580">
                  <c:v>26</c:v>
                </c:pt>
                <c:pt idx="581">
                  <c:v>62</c:v>
                </c:pt>
                <c:pt idx="582">
                  <c:v>117</c:v>
                </c:pt>
                <c:pt idx="583">
                  <c:v>20</c:v>
                </c:pt>
                <c:pt idx="584">
                  <c:v>18</c:v>
                </c:pt>
                <c:pt idx="585">
                  <c:v>22</c:v>
                </c:pt>
                <c:pt idx="586">
                  <c:v>3</c:v>
                </c:pt>
                <c:pt idx="587">
                  <c:v>38</c:v>
                </c:pt>
                <c:pt idx="588">
                  <c:v>27</c:v>
                </c:pt>
                <c:pt idx="589">
                  <c:v>23</c:v>
                </c:pt>
                <c:pt idx="590">
                  <c:v>95</c:v>
                </c:pt>
                <c:pt idx="591">
                  <c:v>22</c:v>
                </c:pt>
                <c:pt idx="592">
                  <c:v>23</c:v>
                </c:pt>
                <c:pt idx="593">
                  <c:v>36</c:v>
                </c:pt>
                <c:pt idx="594">
                  <c:v>2</c:v>
                </c:pt>
                <c:pt idx="595">
                  <c:v>29</c:v>
                </c:pt>
                <c:pt idx="596">
                  <c:v>27</c:v>
                </c:pt>
                <c:pt idx="597">
                  <c:v>43</c:v>
                </c:pt>
                <c:pt idx="598">
                  <c:v>6</c:v>
                </c:pt>
                <c:pt idx="599">
                  <c:v>29</c:v>
                </c:pt>
                <c:pt idx="600">
                  <c:v>13</c:v>
                </c:pt>
                <c:pt idx="601">
                  <c:v>12</c:v>
                </c:pt>
                <c:pt idx="602">
                  <c:v>14</c:v>
                </c:pt>
                <c:pt idx="603">
                  <c:v>10</c:v>
                </c:pt>
                <c:pt idx="604">
                  <c:v>15</c:v>
                </c:pt>
                <c:pt idx="605">
                  <c:v>30</c:v>
                </c:pt>
                <c:pt idx="606">
                  <c:v>36</c:v>
                </c:pt>
                <c:pt idx="607">
                  <c:v>82</c:v>
                </c:pt>
                <c:pt idx="608">
                  <c:v>8</c:v>
                </c:pt>
                <c:pt idx="609">
                  <c:v>17</c:v>
                </c:pt>
                <c:pt idx="610">
                  <c:v>9</c:v>
                </c:pt>
                <c:pt idx="611">
                  <c:v>14</c:v>
                </c:pt>
                <c:pt idx="612">
                  <c:v>5</c:v>
                </c:pt>
                <c:pt idx="613">
                  <c:v>24</c:v>
                </c:pt>
                <c:pt idx="614">
                  <c:v>15</c:v>
                </c:pt>
                <c:pt idx="615">
                  <c:v>18</c:v>
                </c:pt>
                <c:pt idx="616">
                  <c:v>19</c:v>
                </c:pt>
                <c:pt idx="617">
                  <c:v>22</c:v>
                </c:pt>
                <c:pt idx="618">
                  <c:v>28</c:v>
                </c:pt>
                <c:pt idx="619">
                  <c:v>16</c:v>
                </c:pt>
                <c:pt idx="620">
                  <c:v>50</c:v>
                </c:pt>
                <c:pt idx="621">
                  <c:v>36</c:v>
                </c:pt>
                <c:pt idx="622">
                  <c:v>0</c:v>
                </c:pt>
                <c:pt idx="623">
                  <c:v>40</c:v>
                </c:pt>
                <c:pt idx="624">
                  <c:v>7</c:v>
                </c:pt>
                <c:pt idx="625">
                  <c:v>7</c:v>
                </c:pt>
                <c:pt idx="626">
                  <c:v>113</c:v>
                </c:pt>
                <c:pt idx="627">
                  <c:v>27</c:v>
                </c:pt>
                <c:pt idx="628">
                  <c:v>46</c:v>
                </c:pt>
                <c:pt idx="629">
                  <c:v>28</c:v>
                </c:pt>
                <c:pt idx="630">
                  <c:v>8</c:v>
                </c:pt>
                <c:pt idx="631">
                  <c:v>110</c:v>
                </c:pt>
                <c:pt idx="632">
                  <c:v>34</c:v>
                </c:pt>
                <c:pt idx="633">
                  <c:v>25</c:v>
                </c:pt>
                <c:pt idx="634">
                  <c:v>47</c:v>
                </c:pt>
                <c:pt idx="635">
                  <c:v>24</c:v>
                </c:pt>
                <c:pt idx="636">
                  <c:v>0</c:v>
                </c:pt>
                <c:pt idx="637">
                  <c:v>23</c:v>
                </c:pt>
                <c:pt idx="638">
                  <c:v>50</c:v>
                </c:pt>
                <c:pt idx="639">
                  <c:v>15</c:v>
                </c:pt>
                <c:pt idx="640">
                  <c:v>31</c:v>
                </c:pt>
                <c:pt idx="641">
                  <c:v>20</c:v>
                </c:pt>
                <c:pt idx="642">
                  <c:v>0</c:v>
                </c:pt>
                <c:pt idx="643">
                  <c:v>14</c:v>
                </c:pt>
                <c:pt idx="644">
                  <c:v>16</c:v>
                </c:pt>
                <c:pt idx="645">
                  <c:v>5</c:v>
                </c:pt>
                <c:pt idx="646">
                  <c:v>59</c:v>
                </c:pt>
                <c:pt idx="647">
                  <c:v>9</c:v>
                </c:pt>
                <c:pt idx="648">
                  <c:v>93</c:v>
                </c:pt>
                <c:pt idx="649">
                  <c:v>21</c:v>
                </c:pt>
                <c:pt idx="650">
                  <c:v>38</c:v>
                </c:pt>
                <c:pt idx="651">
                  <c:v>21</c:v>
                </c:pt>
                <c:pt idx="652">
                  <c:v>17</c:v>
                </c:pt>
                <c:pt idx="653">
                  <c:v>17</c:v>
                </c:pt>
                <c:pt idx="654">
                  <c:v>27</c:v>
                </c:pt>
                <c:pt idx="655">
                  <c:v>9</c:v>
                </c:pt>
                <c:pt idx="656">
                  <c:v>34</c:v>
                </c:pt>
                <c:pt idx="657">
                  <c:v>25</c:v>
                </c:pt>
                <c:pt idx="658">
                  <c:v>26</c:v>
                </c:pt>
                <c:pt idx="659">
                  <c:v>83</c:v>
                </c:pt>
                <c:pt idx="660">
                  <c:v>24</c:v>
                </c:pt>
                <c:pt idx="661">
                  <c:v>9</c:v>
                </c:pt>
                <c:pt idx="662">
                  <c:v>21</c:v>
                </c:pt>
                <c:pt idx="663">
                  <c:v>43</c:v>
                </c:pt>
                <c:pt idx="664">
                  <c:v>36</c:v>
                </c:pt>
                <c:pt idx="665">
                  <c:v>103</c:v>
                </c:pt>
                <c:pt idx="666">
                  <c:v>24</c:v>
                </c:pt>
                <c:pt idx="667">
                  <c:v>0</c:v>
                </c:pt>
                <c:pt idx="668">
                  <c:v>8</c:v>
                </c:pt>
                <c:pt idx="669">
                  <c:v>28</c:v>
                </c:pt>
                <c:pt idx="670">
                  <c:v>22</c:v>
                </c:pt>
                <c:pt idx="671">
                  <c:v>33</c:v>
                </c:pt>
                <c:pt idx="672">
                  <c:v>38</c:v>
                </c:pt>
                <c:pt idx="673">
                  <c:v>21</c:v>
                </c:pt>
                <c:pt idx="674">
                  <c:v>21</c:v>
                </c:pt>
                <c:pt idx="675">
                  <c:v>50</c:v>
                </c:pt>
                <c:pt idx="676">
                  <c:v>0</c:v>
                </c:pt>
                <c:pt idx="677">
                  <c:v>21</c:v>
                </c:pt>
                <c:pt idx="678">
                  <c:v>17</c:v>
                </c:pt>
                <c:pt idx="679">
                  <c:v>21</c:v>
                </c:pt>
                <c:pt idx="680">
                  <c:v>60</c:v>
                </c:pt>
                <c:pt idx="681">
                  <c:v>49</c:v>
                </c:pt>
                <c:pt idx="682">
                  <c:v>77</c:v>
                </c:pt>
                <c:pt idx="683">
                  <c:v>44</c:v>
                </c:pt>
                <c:pt idx="684">
                  <c:v>21</c:v>
                </c:pt>
                <c:pt idx="685">
                  <c:v>29</c:v>
                </c:pt>
                <c:pt idx="686">
                  <c:v>39</c:v>
                </c:pt>
                <c:pt idx="687">
                  <c:v>118</c:v>
                </c:pt>
                <c:pt idx="688">
                  <c:v>49</c:v>
                </c:pt>
                <c:pt idx="689">
                  <c:v>0</c:v>
                </c:pt>
                <c:pt idx="690">
                  <c:v>27</c:v>
                </c:pt>
                <c:pt idx="691">
                  <c:v>24</c:v>
                </c:pt>
                <c:pt idx="692">
                  <c:v>10</c:v>
                </c:pt>
                <c:pt idx="693">
                  <c:v>10</c:v>
                </c:pt>
                <c:pt idx="694">
                  <c:v>19</c:v>
                </c:pt>
                <c:pt idx="695">
                  <c:v>184</c:v>
                </c:pt>
                <c:pt idx="696">
                  <c:v>19</c:v>
                </c:pt>
                <c:pt idx="697">
                  <c:v>50</c:v>
                </c:pt>
                <c:pt idx="698">
                  <c:v>7</c:v>
                </c:pt>
                <c:pt idx="699">
                  <c:v>8</c:v>
                </c:pt>
                <c:pt idx="700">
                  <c:v>5</c:v>
                </c:pt>
                <c:pt idx="701">
                  <c:v>22</c:v>
                </c:pt>
                <c:pt idx="702">
                  <c:v>21</c:v>
                </c:pt>
                <c:pt idx="703">
                  <c:v>10</c:v>
                </c:pt>
                <c:pt idx="704">
                  <c:v>23</c:v>
                </c:pt>
                <c:pt idx="705">
                  <c:v>11</c:v>
                </c:pt>
                <c:pt idx="706">
                  <c:v>72</c:v>
                </c:pt>
                <c:pt idx="707">
                  <c:v>37</c:v>
                </c:pt>
                <c:pt idx="708">
                  <c:v>24</c:v>
                </c:pt>
                <c:pt idx="709">
                  <c:v>168</c:v>
                </c:pt>
                <c:pt idx="710">
                  <c:v>10</c:v>
                </c:pt>
                <c:pt idx="711">
                  <c:v>47</c:v>
                </c:pt>
                <c:pt idx="712">
                  <c:v>1</c:v>
                </c:pt>
                <c:pt idx="713">
                  <c:v>132</c:v>
                </c:pt>
                <c:pt idx="714">
                  <c:v>7</c:v>
                </c:pt>
                <c:pt idx="715">
                  <c:v>103</c:v>
                </c:pt>
                <c:pt idx="716">
                  <c:v>37</c:v>
                </c:pt>
                <c:pt idx="717">
                  <c:v>99</c:v>
                </c:pt>
                <c:pt idx="718">
                  <c:v>21</c:v>
                </c:pt>
                <c:pt idx="719">
                  <c:v>85</c:v>
                </c:pt>
                <c:pt idx="720">
                  <c:v>60</c:v>
                </c:pt>
                <c:pt idx="721">
                  <c:v>25</c:v>
                </c:pt>
                <c:pt idx="722">
                  <c:v>20</c:v>
                </c:pt>
                <c:pt idx="723">
                  <c:v>26</c:v>
                </c:pt>
                <c:pt idx="724">
                  <c:v>0</c:v>
                </c:pt>
                <c:pt idx="725">
                  <c:v>1</c:v>
                </c:pt>
                <c:pt idx="726">
                  <c:v>20</c:v>
                </c:pt>
                <c:pt idx="727">
                  <c:v>54</c:v>
                </c:pt>
                <c:pt idx="728">
                  <c:v>13</c:v>
                </c:pt>
                <c:pt idx="729">
                  <c:v>69</c:v>
                </c:pt>
                <c:pt idx="730">
                  <c:v>141</c:v>
                </c:pt>
                <c:pt idx="731">
                  <c:v>16</c:v>
                </c:pt>
                <c:pt idx="732">
                  <c:v>19</c:v>
                </c:pt>
                <c:pt idx="733">
                  <c:v>16</c:v>
                </c:pt>
                <c:pt idx="734">
                  <c:v>6</c:v>
                </c:pt>
                <c:pt idx="735">
                  <c:v>24</c:v>
                </c:pt>
                <c:pt idx="736">
                  <c:v>56</c:v>
                </c:pt>
                <c:pt idx="737">
                  <c:v>0</c:v>
                </c:pt>
                <c:pt idx="738">
                  <c:v>97</c:v>
                </c:pt>
                <c:pt idx="739">
                  <c:v>7</c:v>
                </c:pt>
                <c:pt idx="740">
                  <c:v>86</c:v>
                </c:pt>
                <c:pt idx="741">
                  <c:v>21</c:v>
                </c:pt>
                <c:pt idx="742">
                  <c:v>2</c:v>
                </c:pt>
                <c:pt idx="743">
                  <c:v>79</c:v>
                </c:pt>
                <c:pt idx="744">
                  <c:v>11</c:v>
                </c:pt>
                <c:pt idx="745">
                  <c:v>20</c:v>
                </c:pt>
                <c:pt idx="746">
                  <c:v>25</c:v>
                </c:pt>
                <c:pt idx="747">
                  <c:v>48</c:v>
                </c:pt>
                <c:pt idx="748">
                  <c:v>16</c:v>
                </c:pt>
                <c:pt idx="749">
                  <c:v>24</c:v>
                </c:pt>
                <c:pt idx="750">
                  <c:v>24</c:v>
                </c:pt>
                <c:pt idx="751">
                  <c:v>10</c:v>
                </c:pt>
                <c:pt idx="752">
                  <c:v>2</c:v>
                </c:pt>
                <c:pt idx="753">
                  <c:v>23</c:v>
                </c:pt>
                <c:pt idx="754">
                  <c:v>21</c:v>
                </c:pt>
                <c:pt idx="755">
                  <c:v>24</c:v>
                </c:pt>
                <c:pt idx="756">
                  <c:v>27</c:v>
                </c:pt>
                <c:pt idx="757">
                  <c:v>24</c:v>
                </c:pt>
                <c:pt idx="758">
                  <c:v>21</c:v>
                </c:pt>
                <c:pt idx="759">
                  <c:v>30</c:v>
                </c:pt>
                <c:pt idx="760">
                  <c:v>3</c:v>
                </c:pt>
                <c:pt idx="761">
                  <c:v>87</c:v>
                </c:pt>
                <c:pt idx="762">
                  <c:v>1</c:v>
                </c:pt>
                <c:pt idx="763">
                  <c:v>43</c:v>
                </c:pt>
                <c:pt idx="764">
                  <c:v>14</c:v>
                </c:pt>
                <c:pt idx="765">
                  <c:v>37</c:v>
                </c:pt>
                <c:pt idx="766">
                  <c:v>21</c:v>
                </c:pt>
                <c:pt idx="767">
                  <c:v>1</c:v>
                </c:pt>
                <c:pt idx="768">
                  <c:v>26</c:v>
                </c:pt>
                <c:pt idx="769">
                  <c:v>58</c:v>
                </c:pt>
                <c:pt idx="770">
                  <c:v>6</c:v>
                </c:pt>
                <c:pt idx="771">
                  <c:v>73</c:v>
                </c:pt>
                <c:pt idx="772">
                  <c:v>80</c:v>
                </c:pt>
                <c:pt idx="773">
                  <c:v>16</c:v>
                </c:pt>
                <c:pt idx="774">
                  <c:v>12</c:v>
                </c:pt>
                <c:pt idx="775">
                  <c:v>0</c:v>
                </c:pt>
                <c:pt idx="776">
                  <c:v>5</c:v>
                </c:pt>
                <c:pt idx="777">
                  <c:v>8</c:v>
                </c:pt>
                <c:pt idx="778">
                  <c:v>0</c:v>
                </c:pt>
                <c:pt idx="779">
                  <c:v>7</c:v>
                </c:pt>
                <c:pt idx="780">
                  <c:v>15</c:v>
                </c:pt>
                <c:pt idx="781">
                  <c:v>7</c:v>
                </c:pt>
                <c:pt idx="782">
                  <c:v>25</c:v>
                </c:pt>
                <c:pt idx="783">
                  <c:v>148</c:v>
                </c:pt>
                <c:pt idx="784">
                  <c:v>8</c:v>
                </c:pt>
                <c:pt idx="785">
                  <c:v>0</c:v>
                </c:pt>
                <c:pt idx="786">
                  <c:v>11</c:v>
                </c:pt>
                <c:pt idx="787">
                  <c:v>12</c:v>
                </c:pt>
                <c:pt idx="788">
                  <c:v>23</c:v>
                </c:pt>
                <c:pt idx="789">
                  <c:v>6</c:v>
                </c:pt>
                <c:pt idx="790">
                  <c:v>15</c:v>
                </c:pt>
                <c:pt idx="791">
                  <c:v>7</c:v>
                </c:pt>
                <c:pt idx="792">
                  <c:v>8</c:v>
                </c:pt>
                <c:pt idx="793">
                  <c:v>6</c:v>
                </c:pt>
                <c:pt idx="794">
                  <c:v>24</c:v>
                </c:pt>
                <c:pt idx="795">
                  <c:v>10</c:v>
                </c:pt>
                <c:pt idx="796">
                  <c:v>16</c:v>
                </c:pt>
                <c:pt idx="797">
                  <c:v>14</c:v>
                </c:pt>
                <c:pt idx="798">
                  <c:v>21</c:v>
                </c:pt>
                <c:pt idx="799">
                  <c:v>25</c:v>
                </c:pt>
                <c:pt idx="800">
                  <c:v>56</c:v>
                </c:pt>
                <c:pt idx="801">
                  <c:v>11</c:v>
                </c:pt>
                <c:pt idx="802">
                  <c:v>9</c:v>
                </c:pt>
                <c:pt idx="803">
                  <c:v>29</c:v>
                </c:pt>
                <c:pt idx="804">
                  <c:v>12</c:v>
                </c:pt>
                <c:pt idx="805">
                  <c:v>11</c:v>
                </c:pt>
                <c:pt idx="806">
                  <c:v>8</c:v>
                </c:pt>
                <c:pt idx="807">
                  <c:v>3</c:v>
                </c:pt>
                <c:pt idx="808">
                  <c:v>2</c:v>
                </c:pt>
                <c:pt idx="809">
                  <c:v>13</c:v>
                </c:pt>
                <c:pt idx="810">
                  <c:v>28</c:v>
                </c:pt>
                <c:pt idx="811">
                  <c:v>30</c:v>
                </c:pt>
                <c:pt idx="812">
                  <c:v>14</c:v>
                </c:pt>
                <c:pt idx="813">
                  <c:v>44</c:v>
                </c:pt>
                <c:pt idx="814">
                  <c:v>0</c:v>
                </c:pt>
                <c:pt idx="815">
                  <c:v>9</c:v>
                </c:pt>
                <c:pt idx="816">
                  <c:v>14</c:v>
                </c:pt>
                <c:pt idx="817">
                  <c:v>57</c:v>
                </c:pt>
                <c:pt idx="818">
                  <c:v>29</c:v>
                </c:pt>
                <c:pt idx="819">
                  <c:v>240</c:v>
                </c:pt>
                <c:pt idx="820">
                  <c:v>19</c:v>
                </c:pt>
                <c:pt idx="821">
                  <c:v>13</c:v>
                </c:pt>
                <c:pt idx="822">
                  <c:v>46</c:v>
                </c:pt>
                <c:pt idx="823">
                  <c:v>173</c:v>
                </c:pt>
                <c:pt idx="824">
                  <c:v>19</c:v>
                </c:pt>
                <c:pt idx="825">
                  <c:v>80</c:v>
                </c:pt>
                <c:pt idx="826">
                  <c:v>9</c:v>
                </c:pt>
                <c:pt idx="827">
                  <c:v>7</c:v>
                </c:pt>
                <c:pt idx="828">
                  <c:v>13</c:v>
                </c:pt>
                <c:pt idx="829">
                  <c:v>2</c:v>
                </c:pt>
                <c:pt idx="830">
                  <c:v>29</c:v>
                </c:pt>
                <c:pt idx="831">
                  <c:v>45</c:v>
                </c:pt>
                <c:pt idx="832">
                  <c:v>69</c:v>
                </c:pt>
                <c:pt idx="833">
                  <c:v>8</c:v>
                </c:pt>
                <c:pt idx="834">
                  <c:v>13</c:v>
                </c:pt>
                <c:pt idx="835">
                  <c:v>12</c:v>
                </c:pt>
                <c:pt idx="836">
                  <c:v>9</c:v>
                </c:pt>
                <c:pt idx="837">
                  <c:v>25</c:v>
                </c:pt>
                <c:pt idx="838">
                  <c:v>47</c:v>
                </c:pt>
                <c:pt idx="839">
                  <c:v>29</c:v>
                </c:pt>
                <c:pt idx="840">
                  <c:v>34</c:v>
                </c:pt>
                <c:pt idx="841">
                  <c:v>183</c:v>
                </c:pt>
                <c:pt idx="842">
                  <c:v>74</c:v>
                </c:pt>
                <c:pt idx="843">
                  <c:v>9</c:v>
                </c:pt>
                <c:pt idx="844">
                  <c:v>104</c:v>
                </c:pt>
                <c:pt idx="845">
                  <c:v>32</c:v>
                </c:pt>
                <c:pt idx="846">
                  <c:v>13</c:v>
                </c:pt>
                <c:pt idx="847">
                  <c:v>98</c:v>
                </c:pt>
                <c:pt idx="848">
                  <c:v>31</c:v>
                </c:pt>
                <c:pt idx="849">
                  <c:v>10</c:v>
                </c:pt>
                <c:pt idx="850">
                  <c:v>12</c:v>
                </c:pt>
                <c:pt idx="851">
                  <c:v>176</c:v>
                </c:pt>
                <c:pt idx="852">
                  <c:v>23</c:v>
                </c:pt>
                <c:pt idx="853">
                  <c:v>109</c:v>
                </c:pt>
                <c:pt idx="854">
                  <c:v>7</c:v>
                </c:pt>
                <c:pt idx="855">
                  <c:v>4</c:v>
                </c:pt>
                <c:pt idx="856">
                  <c:v>31</c:v>
                </c:pt>
                <c:pt idx="857">
                  <c:v>0</c:v>
                </c:pt>
                <c:pt idx="858">
                  <c:v>30</c:v>
                </c:pt>
                <c:pt idx="859">
                  <c:v>77</c:v>
                </c:pt>
                <c:pt idx="860">
                  <c:v>119</c:v>
                </c:pt>
                <c:pt idx="861">
                  <c:v>45</c:v>
                </c:pt>
                <c:pt idx="862">
                  <c:v>6</c:v>
                </c:pt>
                <c:pt idx="863">
                  <c:v>102</c:v>
                </c:pt>
                <c:pt idx="864">
                  <c:v>15</c:v>
                </c:pt>
                <c:pt idx="865">
                  <c:v>184</c:v>
                </c:pt>
                <c:pt idx="866">
                  <c:v>1</c:v>
                </c:pt>
                <c:pt idx="867">
                  <c:v>8</c:v>
                </c:pt>
                <c:pt idx="868">
                  <c:v>72</c:v>
                </c:pt>
                <c:pt idx="869">
                  <c:v>9</c:v>
                </c:pt>
                <c:pt idx="870">
                  <c:v>30</c:v>
                </c:pt>
                <c:pt idx="871">
                  <c:v>18</c:v>
                </c:pt>
                <c:pt idx="872">
                  <c:v>105</c:v>
                </c:pt>
                <c:pt idx="873">
                  <c:v>10</c:v>
                </c:pt>
                <c:pt idx="874">
                  <c:v>15</c:v>
                </c:pt>
                <c:pt idx="875">
                  <c:v>134</c:v>
                </c:pt>
                <c:pt idx="876">
                  <c:v>22</c:v>
                </c:pt>
                <c:pt idx="877">
                  <c:v>6</c:v>
                </c:pt>
                <c:pt idx="878">
                  <c:v>22</c:v>
                </c:pt>
                <c:pt idx="879">
                  <c:v>28</c:v>
                </c:pt>
                <c:pt idx="880">
                  <c:v>159</c:v>
                </c:pt>
                <c:pt idx="881">
                  <c:v>17</c:v>
                </c:pt>
                <c:pt idx="882">
                  <c:v>13</c:v>
                </c:pt>
                <c:pt idx="883">
                  <c:v>28</c:v>
                </c:pt>
                <c:pt idx="884">
                  <c:v>10</c:v>
                </c:pt>
                <c:pt idx="885">
                  <c:v>27</c:v>
                </c:pt>
                <c:pt idx="886">
                  <c:v>70</c:v>
                </c:pt>
                <c:pt idx="887">
                  <c:v>9</c:v>
                </c:pt>
                <c:pt idx="888">
                  <c:v>30</c:v>
                </c:pt>
                <c:pt idx="889">
                  <c:v>40</c:v>
                </c:pt>
                <c:pt idx="890">
                  <c:v>11</c:v>
                </c:pt>
                <c:pt idx="891">
                  <c:v>27</c:v>
                </c:pt>
                <c:pt idx="892">
                  <c:v>9</c:v>
                </c:pt>
                <c:pt idx="893">
                  <c:v>188</c:v>
                </c:pt>
                <c:pt idx="894">
                  <c:v>44</c:v>
                </c:pt>
                <c:pt idx="895">
                  <c:v>124</c:v>
                </c:pt>
                <c:pt idx="896">
                  <c:v>69</c:v>
                </c:pt>
                <c:pt idx="897">
                  <c:v>10</c:v>
                </c:pt>
                <c:pt idx="898">
                  <c:v>9</c:v>
                </c:pt>
                <c:pt idx="899">
                  <c:v>69</c:v>
                </c:pt>
                <c:pt idx="900">
                  <c:v>299</c:v>
                </c:pt>
                <c:pt idx="901">
                  <c:v>9</c:v>
                </c:pt>
                <c:pt idx="902">
                  <c:v>108</c:v>
                </c:pt>
                <c:pt idx="903">
                  <c:v>19</c:v>
                </c:pt>
                <c:pt idx="904">
                  <c:v>23</c:v>
                </c:pt>
                <c:pt idx="905">
                  <c:v>124</c:v>
                </c:pt>
                <c:pt idx="906">
                  <c:v>18</c:v>
                </c:pt>
                <c:pt idx="907">
                  <c:v>18</c:v>
                </c:pt>
                <c:pt idx="908">
                  <c:v>12</c:v>
                </c:pt>
                <c:pt idx="909">
                  <c:v>18</c:v>
                </c:pt>
                <c:pt idx="910">
                  <c:v>45</c:v>
                </c:pt>
                <c:pt idx="911">
                  <c:v>38</c:v>
                </c:pt>
                <c:pt idx="912">
                  <c:v>24</c:v>
                </c:pt>
                <c:pt idx="913">
                  <c:v>15</c:v>
                </c:pt>
                <c:pt idx="914">
                  <c:v>52</c:v>
                </c:pt>
                <c:pt idx="915">
                  <c:v>11</c:v>
                </c:pt>
                <c:pt idx="916">
                  <c:v>11</c:v>
                </c:pt>
                <c:pt idx="917">
                  <c:v>11</c:v>
                </c:pt>
                <c:pt idx="918">
                  <c:v>14</c:v>
                </c:pt>
                <c:pt idx="919">
                  <c:v>24</c:v>
                </c:pt>
                <c:pt idx="920">
                  <c:v>27</c:v>
                </c:pt>
                <c:pt idx="921">
                  <c:v>229</c:v>
                </c:pt>
                <c:pt idx="922">
                  <c:v>57</c:v>
                </c:pt>
                <c:pt idx="923">
                  <c:v>1</c:v>
                </c:pt>
                <c:pt idx="924">
                  <c:v>35</c:v>
                </c:pt>
                <c:pt idx="925">
                  <c:v>10</c:v>
                </c:pt>
                <c:pt idx="926">
                  <c:v>9</c:v>
                </c:pt>
                <c:pt idx="927">
                  <c:v>10</c:v>
                </c:pt>
                <c:pt idx="928">
                  <c:v>79</c:v>
                </c:pt>
                <c:pt idx="929">
                  <c:v>18</c:v>
                </c:pt>
                <c:pt idx="930">
                  <c:v>22</c:v>
                </c:pt>
                <c:pt idx="931">
                  <c:v>8</c:v>
                </c:pt>
                <c:pt idx="932">
                  <c:v>1</c:v>
                </c:pt>
                <c:pt idx="933">
                  <c:v>5</c:v>
                </c:pt>
                <c:pt idx="934">
                  <c:v>135</c:v>
                </c:pt>
                <c:pt idx="935">
                  <c:v>207</c:v>
                </c:pt>
                <c:pt idx="936">
                  <c:v>28</c:v>
                </c:pt>
                <c:pt idx="937">
                  <c:v>27</c:v>
                </c:pt>
                <c:pt idx="938">
                  <c:v>48</c:v>
                </c:pt>
                <c:pt idx="939">
                  <c:v>12</c:v>
                </c:pt>
                <c:pt idx="940">
                  <c:v>11</c:v>
                </c:pt>
                <c:pt idx="941">
                  <c:v>5</c:v>
                </c:pt>
                <c:pt idx="942">
                  <c:v>11</c:v>
                </c:pt>
                <c:pt idx="943">
                  <c:v>13</c:v>
                </c:pt>
                <c:pt idx="944">
                  <c:v>139</c:v>
                </c:pt>
                <c:pt idx="945">
                  <c:v>15</c:v>
                </c:pt>
                <c:pt idx="946">
                  <c:v>6</c:v>
                </c:pt>
                <c:pt idx="947">
                  <c:v>30</c:v>
                </c:pt>
                <c:pt idx="948">
                  <c:v>8</c:v>
                </c:pt>
                <c:pt idx="949">
                  <c:v>17</c:v>
                </c:pt>
                <c:pt idx="950">
                  <c:v>14</c:v>
                </c:pt>
                <c:pt idx="951">
                  <c:v>6</c:v>
                </c:pt>
                <c:pt idx="952">
                  <c:v>16</c:v>
                </c:pt>
                <c:pt idx="953">
                  <c:v>7</c:v>
                </c:pt>
                <c:pt idx="954">
                  <c:v>9</c:v>
                </c:pt>
                <c:pt idx="955">
                  <c:v>61</c:v>
                </c:pt>
                <c:pt idx="956">
                  <c:v>32</c:v>
                </c:pt>
                <c:pt idx="957">
                  <c:v>141</c:v>
                </c:pt>
                <c:pt idx="958">
                  <c:v>15</c:v>
                </c:pt>
                <c:pt idx="959">
                  <c:v>25</c:v>
                </c:pt>
                <c:pt idx="960">
                  <c:v>12</c:v>
                </c:pt>
                <c:pt idx="961">
                  <c:v>26</c:v>
                </c:pt>
                <c:pt idx="962">
                  <c:v>14</c:v>
                </c:pt>
                <c:pt idx="963">
                  <c:v>167</c:v>
                </c:pt>
                <c:pt idx="964">
                  <c:v>6</c:v>
                </c:pt>
                <c:pt idx="965">
                  <c:v>14</c:v>
                </c:pt>
                <c:pt idx="966">
                  <c:v>10</c:v>
                </c:pt>
                <c:pt idx="967">
                  <c:v>2</c:v>
                </c:pt>
                <c:pt idx="968">
                  <c:v>8</c:v>
                </c:pt>
                <c:pt idx="969">
                  <c:v>21</c:v>
                </c:pt>
                <c:pt idx="970">
                  <c:v>16</c:v>
                </c:pt>
                <c:pt idx="971">
                  <c:v>8</c:v>
                </c:pt>
                <c:pt idx="972">
                  <c:v>61</c:v>
                </c:pt>
                <c:pt idx="973">
                  <c:v>14</c:v>
                </c:pt>
                <c:pt idx="974">
                  <c:v>34</c:v>
                </c:pt>
                <c:pt idx="975">
                  <c:v>71</c:v>
                </c:pt>
                <c:pt idx="976">
                  <c:v>9</c:v>
                </c:pt>
                <c:pt idx="977">
                  <c:v>27</c:v>
                </c:pt>
                <c:pt idx="978">
                  <c:v>43</c:v>
                </c:pt>
                <c:pt idx="979">
                  <c:v>13</c:v>
                </c:pt>
                <c:pt idx="980">
                  <c:v>12</c:v>
                </c:pt>
                <c:pt idx="981">
                  <c:v>25</c:v>
                </c:pt>
                <c:pt idx="982">
                  <c:v>9</c:v>
                </c:pt>
                <c:pt idx="983">
                  <c:v>147</c:v>
                </c:pt>
                <c:pt idx="984">
                  <c:v>18</c:v>
                </c:pt>
                <c:pt idx="985">
                  <c:v>20</c:v>
                </c:pt>
                <c:pt idx="986">
                  <c:v>8</c:v>
                </c:pt>
                <c:pt idx="987">
                  <c:v>1</c:v>
                </c:pt>
                <c:pt idx="988">
                  <c:v>20</c:v>
                </c:pt>
                <c:pt idx="989">
                  <c:v>11</c:v>
                </c:pt>
                <c:pt idx="990">
                  <c:v>118</c:v>
                </c:pt>
                <c:pt idx="991">
                  <c:v>54</c:v>
                </c:pt>
                <c:pt idx="992">
                  <c:v>7</c:v>
                </c:pt>
                <c:pt idx="993">
                  <c:v>184</c:v>
                </c:pt>
                <c:pt idx="994">
                  <c:v>8</c:v>
                </c:pt>
                <c:pt idx="995">
                  <c:v>21</c:v>
                </c:pt>
                <c:pt idx="996">
                  <c:v>8</c:v>
                </c:pt>
                <c:pt idx="997">
                  <c:v>18</c:v>
                </c:pt>
                <c:pt idx="998">
                  <c:v>13</c:v>
                </c:pt>
                <c:pt idx="999">
                  <c:v>7</c:v>
                </c:pt>
                <c:pt idx="1000">
                  <c:v>7</c:v>
                </c:pt>
                <c:pt idx="1001">
                  <c:v>14</c:v>
                </c:pt>
                <c:pt idx="1002">
                  <c:v>32</c:v>
                </c:pt>
                <c:pt idx="1003">
                  <c:v>7</c:v>
                </c:pt>
                <c:pt idx="1004">
                  <c:v>10</c:v>
                </c:pt>
                <c:pt idx="1005">
                  <c:v>12</c:v>
                </c:pt>
                <c:pt idx="1006">
                  <c:v>63</c:v>
                </c:pt>
                <c:pt idx="1007">
                  <c:v>30</c:v>
                </c:pt>
                <c:pt idx="1008">
                  <c:v>15</c:v>
                </c:pt>
                <c:pt idx="1009">
                  <c:v>9</c:v>
                </c:pt>
                <c:pt idx="1010">
                  <c:v>42</c:v>
                </c:pt>
                <c:pt idx="1011">
                  <c:v>21</c:v>
                </c:pt>
                <c:pt idx="1012">
                  <c:v>11</c:v>
                </c:pt>
                <c:pt idx="1013">
                  <c:v>22</c:v>
                </c:pt>
                <c:pt idx="1014">
                  <c:v>7</c:v>
                </c:pt>
                <c:pt idx="1015">
                  <c:v>9</c:v>
                </c:pt>
                <c:pt idx="1016">
                  <c:v>36</c:v>
                </c:pt>
                <c:pt idx="1017">
                  <c:v>81</c:v>
                </c:pt>
                <c:pt idx="1018">
                  <c:v>282</c:v>
                </c:pt>
                <c:pt idx="1019">
                  <c:v>16</c:v>
                </c:pt>
                <c:pt idx="1020">
                  <c:v>0</c:v>
                </c:pt>
                <c:pt idx="1021">
                  <c:v>19</c:v>
                </c:pt>
                <c:pt idx="1022">
                  <c:v>16</c:v>
                </c:pt>
                <c:pt idx="1023">
                  <c:v>20</c:v>
                </c:pt>
                <c:pt idx="1024">
                  <c:v>26</c:v>
                </c:pt>
                <c:pt idx="1025">
                  <c:v>9</c:v>
                </c:pt>
                <c:pt idx="1026">
                  <c:v>9</c:v>
                </c:pt>
                <c:pt idx="1027">
                  <c:v>31</c:v>
                </c:pt>
                <c:pt idx="1028">
                  <c:v>8</c:v>
                </c:pt>
                <c:pt idx="1029">
                  <c:v>8</c:v>
                </c:pt>
                <c:pt idx="1030">
                  <c:v>194</c:v>
                </c:pt>
                <c:pt idx="1031">
                  <c:v>8</c:v>
                </c:pt>
                <c:pt idx="1032">
                  <c:v>14</c:v>
                </c:pt>
                <c:pt idx="1033">
                  <c:v>5</c:v>
                </c:pt>
                <c:pt idx="1034">
                  <c:v>56</c:v>
                </c:pt>
                <c:pt idx="1035">
                  <c:v>0</c:v>
                </c:pt>
                <c:pt idx="1036">
                  <c:v>19</c:v>
                </c:pt>
                <c:pt idx="1037">
                  <c:v>15</c:v>
                </c:pt>
                <c:pt idx="1038">
                  <c:v>9</c:v>
                </c:pt>
                <c:pt idx="1039">
                  <c:v>2</c:v>
                </c:pt>
                <c:pt idx="1040">
                  <c:v>27</c:v>
                </c:pt>
                <c:pt idx="1041">
                  <c:v>11</c:v>
                </c:pt>
                <c:pt idx="1042">
                  <c:v>36</c:v>
                </c:pt>
                <c:pt idx="1043">
                  <c:v>17</c:v>
                </c:pt>
                <c:pt idx="1044">
                  <c:v>55</c:v>
                </c:pt>
                <c:pt idx="1045">
                  <c:v>9</c:v>
                </c:pt>
                <c:pt idx="1046">
                  <c:v>114</c:v>
                </c:pt>
                <c:pt idx="1047">
                  <c:v>14</c:v>
                </c:pt>
                <c:pt idx="1048">
                  <c:v>13</c:v>
                </c:pt>
                <c:pt idx="1049">
                  <c:v>20</c:v>
                </c:pt>
                <c:pt idx="1050">
                  <c:v>3</c:v>
                </c:pt>
                <c:pt idx="1051">
                  <c:v>11</c:v>
                </c:pt>
                <c:pt idx="1052">
                  <c:v>17</c:v>
                </c:pt>
                <c:pt idx="1053">
                  <c:v>21</c:v>
                </c:pt>
                <c:pt idx="1054">
                  <c:v>211</c:v>
                </c:pt>
                <c:pt idx="1055">
                  <c:v>26</c:v>
                </c:pt>
                <c:pt idx="1056">
                  <c:v>56</c:v>
                </c:pt>
                <c:pt idx="1057">
                  <c:v>153</c:v>
                </c:pt>
                <c:pt idx="1058">
                  <c:v>108</c:v>
                </c:pt>
                <c:pt idx="1059">
                  <c:v>37</c:v>
                </c:pt>
                <c:pt idx="1060">
                  <c:v>20</c:v>
                </c:pt>
                <c:pt idx="1061">
                  <c:v>10</c:v>
                </c:pt>
                <c:pt idx="1062">
                  <c:v>21</c:v>
                </c:pt>
                <c:pt idx="1063">
                  <c:v>14</c:v>
                </c:pt>
                <c:pt idx="1064">
                  <c:v>25</c:v>
                </c:pt>
                <c:pt idx="1065">
                  <c:v>30</c:v>
                </c:pt>
                <c:pt idx="1066">
                  <c:v>12</c:v>
                </c:pt>
                <c:pt idx="1067">
                  <c:v>3</c:v>
                </c:pt>
                <c:pt idx="1068">
                  <c:v>9</c:v>
                </c:pt>
                <c:pt idx="1069">
                  <c:v>41</c:v>
                </c:pt>
                <c:pt idx="1070">
                  <c:v>23</c:v>
                </c:pt>
                <c:pt idx="1071">
                  <c:v>8</c:v>
                </c:pt>
                <c:pt idx="1072">
                  <c:v>57</c:v>
                </c:pt>
                <c:pt idx="1073">
                  <c:v>13</c:v>
                </c:pt>
                <c:pt idx="1074">
                  <c:v>15</c:v>
                </c:pt>
                <c:pt idx="1075">
                  <c:v>26</c:v>
                </c:pt>
                <c:pt idx="1076">
                  <c:v>16</c:v>
                </c:pt>
                <c:pt idx="1077">
                  <c:v>20</c:v>
                </c:pt>
                <c:pt idx="1078">
                  <c:v>19</c:v>
                </c:pt>
                <c:pt idx="1079">
                  <c:v>26</c:v>
                </c:pt>
                <c:pt idx="1080">
                  <c:v>17</c:v>
                </c:pt>
                <c:pt idx="1081">
                  <c:v>17</c:v>
                </c:pt>
                <c:pt idx="1082">
                  <c:v>14</c:v>
                </c:pt>
                <c:pt idx="1083">
                  <c:v>5</c:v>
                </c:pt>
                <c:pt idx="1084">
                  <c:v>11</c:v>
                </c:pt>
                <c:pt idx="1085">
                  <c:v>86</c:v>
                </c:pt>
                <c:pt idx="1086">
                  <c:v>131</c:v>
                </c:pt>
                <c:pt idx="1087">
                  <c:v>220</c:v>
                </c:pt>
                <c:pt idx="1088">
                  <c:v>11</c:v>
                </c:pt>
                <c:pt idx="1089">
                  <c:v>10</c:v>
                </c:pt>
                <c:pt idx="1090">
                  <c:v>4</c:v>
                </c:pt>
                <c:pt idx="1091">
                  <c:v>18</c:v>
                </c:pt>
                <c:pt idx="1092">
                  <c:v>13</c:v>
                </c:pt>
                <c:pt idx="1093">
                  <c:v>19</c:v>
                </c:pt>
                <c:pt idx="1094">
                  <c:v>12</c:v>
                </c:pt>
                <c:pt idx="1095">
                  <c:v>7</c:v>
                </c:pt>
                <c:pt idx="1096">
                  <c:v>120</c:v>
                </c:pt>
                <c:pt idx="1097">
                  <c:v>17</c:v>
                </c:pt>
                <c:pt idx="1098">
                  <c:v>17</c:v>
                </c:pt>
                <c:pt idx="1099">
                  <c:v>6</c:v>
                </c:pt>
                <c:pt idx="1100">
                  <c:v>22</c:v>
                </c:pt>
                <c:pt idx="1101">
                  <c:v>2</c:v>
                </c:pt>
                <c:pt idx="1102">
                  <c:v>87</c:v>
                </c:pt>
                <c:pt idx="1103">
                  <c:v>21</c:v>
                </c:pt>
                <c:pt idx="1104">
                  <c:v>10</c:v>
                </c:pt>
                <c:pt idx="1105">
                  <c:v>9</c:v>
                </c:pt>
                <c:pt idx="1106">
                  <c:v>10</c:v>
                </c:pt>
                <c:pt idx="1107">
                  <c:v>20</c:v>
                </c:pt>
                <c:pt idx="1108">
                  <c:v>23</c:v>
                </c:pt>
                <c:pt idx="1109">
                  <c:v>136</c:v>
                </c:pt>
                <c:pt idx="1110">
                  <c:v>24</c:v>
                </c:pt>
                <c:pt idx="1111">
                  <c:v>9</c:v>
                </c:pt>
                <c:pt idx="1112">
                  <c:v>15</c:v>
                </c:pt>
                <c:pt idx="1113">
                  <c:v>16</c:v>
                </c:pt>
                <c:pt idx="1114">
                  <c:v>177</c:v>
                </c:pt>
                <c:pt idx="1115">
                  <c:v>20</c:v>
                </c:pt>
                <c:pt idx="1116">
                  <c:v>22</c:v>
                </c:pt>
                <c:pt idx="1117">
                  <c:v>138</c:v>
                </c:pt>
                <c:pt idx="1118">
                  <c:v>7</c:v>
                </c:pt>
                <c:pt idx="1119">
                  <c:v>3</c:v>
                </c:pt>
                <c:pt idx="1120">
                  <c:v>9</c:v>
                </c:pt>
                <c:pt idx="1121">
                  <c:v>12</c:v>
                </c:pt>
                <c:pt idx="1122">
                  <c:v>15</c:v>
                </c:pt>
                <c:pt idx="1123">
                  <c:v>27</c:v>
                </c:pt>
                <c:pt idx="1124">
                  <c:v>10</c:v>
                </c:pt>
                <c:pt idx="1125">
                  <c:v>20</c:v>
                </c:pt>
                <c:pt idx="1126">
                  <c:v>6</c:v>
                </c:pt>
                <c:pt idx="1127">
                  <c:v>19</c:v>
                </c:pt>
                <c:pt idx="1128">
                  <c:v>46</c:v>
                </c:pt>
                <c:pt idx="1129">
                  <c:v>20</c:v>
                </c:pt>
                <c:pt idx="1130">
                  <c:v>13</c:v>
                </c:pt>
                <c:pt idx="1131">
                  <c:v>85</c:v>
                </c:pt>
                <c:pt idx="1132">
                  <c:v>13</c:v>
                </c:pt>
                <c:pt idx="1133">
                  <c:v>152</c:v>
                </c:pt>
                <c:pt idx="1134">
                  <c:v>9</c:v>
                </c:pt>
                <c:pt idx="1135">
                  <c:v>17</c:v>
                </c:pt>
                <c:pt idx="1136">
                  <c:v>24</c:v>
                </c:pt>
                <c:pt idx="1137">
                  <c:v>60</c:v>
                </c:pt>
                <c:pt idx="1138">
                  <c:v>137</c:v>
                </c:pt>
                <c:pt idx="1139">
                  <c:v>19</c:v>
                </c:pt>
                <c:pt idx="1140">
                  <c:v>57</c:v>
                </c:pt>
                <c:pt idx="1141">
                  <c:v>73</c:v>
                </c:pt>
                <c:pt idx="1142">
                  <c:v>18</c:v>
                </c:pt>
                <c:pt idx="1143">
                  <c:v>18</c:v>
                </c:pt>
                <c:pt idx="1144">
                  <c:v>135</c:v>
                </c:pt>
                <c:pt idx="1145">
                  <c:v>10</c:v>
                </c:pt>
                <c:pt idx="1146">
                  <c:v>114</c:v>
                </c:pt>
                <c:pt idx="1147">
                  <c:v>34</c:v>
                </c:pt>
                <c:pt idx="1148">
                  <c:v>16</c:v>
                </c:pt>
                <c:pt idx="1149">
                  <c:v>15</c:v>
                </c:pt>
                <c:pt idx="1150">
                  <c:v>8</c:v>
                </c:pt>
                <c:pt idx="1151">
                  <c:v>34</c:v>
                </c:pt>
                <c:pt idx="1152">
                  <c:v>22</c:v>
                </c:pt>
                <c:pt idx="1153">
                  <c:v>15</c:v>
                </c:pt>
                <c:pt idx="1154">
                  <c:v>14</c:v>
                </c:pt>
                <c:pt idx="1155">
                  <c:v>14</c:v>
                </c:pt>
                <c:pt idx="1156">
                  <c:v>79</c:v>
                </c:pt>
              </c:numCache>
            </c:numRef>
          </c:xVal>
          <c:yVal>
            <c:numRef>
              <c:f>modified_original!#REF!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modified_original!#REF!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65D5-4E97-ACB8-1DC8D0B5F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3511008"/>
        <c:axId val="1723523072"/>
      </c:scatterChart>
      <c:valAx>
        <c:axId val="17235110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3523072"/>
        <c:crosses val="autoZero"/>
        <c:crossBetween val="midCat"/>
      </c:valAx>
      <c:valAx>
        <c:axId val="172352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3511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3238035870516187"/>
                  <c:y val="-0.522528798483522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modified_original!$L$2:$L$1158</c:f>
              <c:numCache>
                <c:formatCode>0</c:formatCode>
                <c:ptCount val="1157"/>
                <c:pt idx="0">
                  <c:v>15340</c:v>
                </c:pt>
                <c:pt idx="1">
                  <c:v>8395</c:v>
                </c:pt>
                <c:pt idx="2">
                  <c:v>15349</c:v>
                </c:pt>
                <c:pt idx="3">
                  <c:v>12551</c:v>
                </c:pt>
                <c:pt idx="4">
                  <c:v>10883</c:v>
                </c:pt>
                <c:pt idx="5">
                  <c:v>16961</c:v>
                </c:pt>
                <c:pt idx="6">
                  <c:v>6760</c:v>
                </c:pt>
                <c:pt idx="7">
                  <c:v>6790</c:v>
                </c:pt>
                <c:pt idx="8">
                  <c:v>10883</c:v>
                </c:pt>
                <c:pt idx="9">
                  <c:v>10899</c:v>
                </c:pt>
                <c:pt idx="10">
                  <c:v>10593</c:v>
                </c:pt>
                <c:pt idx="11">
                  <c:v>9241</c:v>
                </c:pt>
                <c:pt idx="12">
                  <c:v>11004</c:v>
                </c:pt>
                <c:pt idx="13">
                  <c:v>10883</c:v>
                </c:pt>
                <c:pt idx="14">
                  <c:v>11004</c:v>
                </c:pt>
                <c:pt idx="15">
                  <c:v>15349</c:v>
                </c:pt>
                <c:pt idx="16">
                  <c:v>12551</c:v>
                </c:pt>
                <c:pt idx="17">
                  <c:v>12979</c:v>
                </c:pt>
                <c:pt idx="18">
                  <c:v>9577</c:v>
                </c:pt>
                <c:pt idx="19">
                  <c:v>15178</c:v>
                </c:pt>
                <c:pt idx="20">
                  <c:v>11708</c:v>
                </c:pt>
                <c:pt idx="21">
                  <c:v>15349</c:v>
                </c:pt>
                <c:pt idx="22">
                  <c:v>11022</c:v>
                </c:pt>
                <c:pt idx="23">
                  <c:v>6790</c:v>
                </c:pt>
                <c:pt idx="24">
                  <c:v>12551</c:v>
                </c:pt>
                <c:pt idx="25">
                  <c:v>11115</c:v>
                </c:pt>
                <c:pt idx="26">
                  <c:v>16013</c:v>
                </c:pt>
                <c:pt idx="27">
                  <c:v>15050</c:v>
                </c:pt>
                <c:pt idx="28">
                  <c:v>6884</c:v>
                </c:pt>
                <c:pt idx="29">
                  <c:v>5561</c:v>
                </c:pt>
                <c:pt idx="30">
                  <c:v>9223</c:v>
                </c:pt>
                <c:pt idx="31">
                  <c:v>11004</c:v>
                </c:pt>
                <c:pt idx="32">
                  <c:v>8047</c:v>
                </c:pt>
                <c:pt idx="33">
                  <c:v>11022</c:v>
                </c:pt>
                <c:pt idx="34">
                  <c:v>10899</c:v>
                </c:pt>
                <c:pt idx="35">
                  <c:v>15178</c:v>
                </c:pt>
                <c:pt idx="36">
                  <c:v>15178</c:v>
                </c:pt>
                <c:pt idx="37">
                  <c:v>10899</c:v>
                </c:pt>
                <c:pt idx="38">
                  <c:v>8187</c:v>
                </c:pt>
                <c:pt idx="39">
                  <c:v>16013</c:v>
                </c:pt>
                <c:pt idx="40">
                  <c:v>12116</c:v>
                </c:pt>
                <c:pt idx="41">
                  <c:v>16013</c:v>
                </c:pt>
                <c:pt idx="42">
                  <c:v>15050</c:v>
                </c:pt>
                <c:pt idx="43">
                  <c:v>13964</c:v>
                </c:pt>
                <c:pt idx="44">
                  <c:v>11115</c:v>
                </c:pt>
                <c:pt idx="45">
                  <c:v>12116</c:v>
                </c:pt>
                <c:pt idx="46">
                  <c:v>12551</c:v>
                </c:pt>
                <c:pt idx="47">
                  <c:v>16695</c:v>
                </c:pt>
                <c:pt idx="48">
                  <c:v>7794</c:v>
                </c:pt>
                <c:pt idx="49">
                  <c:v>9594</c:v>
                </c:pt>
                <c:pt idx="50">
                  <c:v>10789</c:v>
                </c:pt>
                <c:pt idx="51">
                  <c:v>10605</c:v>
                </c:pt>
                <c:pt idx="52">
                  <c:v>11004</c:v>
                </c:pt>
                <c:pt idx="53">
                  <c:v>12551</c:v>
                </c:pt>
                <c:pt idx="54">
                  <c:v>13964</c:v>
                </c:pt>
                <c:pt idx="55">
                  <c:v>10899</c:v>
                </c:pt>
                <c:pt idx="56">
                  <c:v>15349</c:v>
                </c:pt>
                <c:pt idx="57">
                  <c:v>12551</c:v>
                </c:pt>
                <c:pt idx="58">
                  <c:v>16655</c:v>
                </c:pt>
                <c:pt idx="59">
                  <c:v>12551</c:v>
                </c:pt>
                <c:pt idx="60">
                  <c:v>8520</c:v>
                </c:pt>
                <c:pt idx="61">
                  <c:v>5539</c:v>
                </c:pt>
                <c:pt idx="62">
                  <c:v>11004</c:v>
                </c:pt>
                <c:pt idx="63">
                  <c:v>11022</c:v>
                </c:pt>
                <c:pt idx="64">
                  <c:v>5539</c:v>
                </c:pt>
                <c:pt idx="65">
                  <c:v>8187</c:v>
                </c:pt>
                <c:pt idx="66">
                  <c:v>16695</c:v>
                </c:pt>
                <c:pt idx="67">
                  <c:v>11708</c:v>
                </c:pt>
                <c:pt idx="68">
                  <c:v>15349</c:v>
                </c:pt>
                <c:pt idx="69">
                  <c:v>5763</c:v>
                </c:pt>
                <c:pt idx="70">
                  <c:v>11004</c:v>
                </c:pt>
                <c:pt idx="71">
                  <c:v>13964</c:v>
                </c:pt>
                <c:pt idx="72">
                  <c:v>8716</c:v>
                </c:pt>
                <c:pt idx="73">
                  <c:v>10789</c:v>
                </c:pt>
                <c:pt idx="74">
                  <c:v>16013</c:v>
                </c:pt>
                <c:pt idx="75">
                  <c:v>11004</c:v>
                </c:pt>
                <c:pt idx="76">
                  <c:v>11115</c:v>
                </c:pt>
                <c:pt idx="77">
                  <c:v>11721</c:v>
                </c:pt>
                <c:pt idx="78">
                  <c:v>15349</c:v>
                </c:pt>
                <c:pt idx="79">
                  <c:v>11022</c:v>
                </c:pt>
                <c:pt idx="80">
                  <c:v>15349</c:v>
                </c:pt>
                <c:pt idx="81">
                  <c:v>11004</c:v>
                </c:pt>
                <c:pt idx="82">
                  <c:v>15340</c:v>
                </c:pt>
                <c:pt idx="83">
                  <c:v>13964</c:v>
                </c:pt>
                <c:pt idx="84">
                  <c:v>10899</c:v>
                </c:pt>
                <c:pt idx="85">
                  <c:v>16695</c:v>
                </c:pt>
                <c:pt idx="86">
                  <c:v>13964</c:v>
                </c:pt>
                <c:pt idx="87">
                  <c:v>6732</c:v>
                </c:pt>
                <c:pt idx="88">
                  <c:v>9212</c:v>
                </c:pt>
                <c:pt idx="89">
                  <c:v>16026</c:v>
                </c:pt>
                <c:pt idx="90">
                  <c:v>15340</c:v>
                </c:pt>
                <c:pt idx="91">
                  <c:v>10789</c:v>
                </c:pt>
                <c:pt idx="92">
                  <c:v>10789</c:v>
                </c:pt>
                <c:pt idx="93">
                  <c:v>10789</c:v>
                </c:pt>
                <c:pt idx="94">
                  <c:v>16013</c:v>
                </c:pt>
                <c:pt idx="95">
                  <c:v>6205</c:v>
                </c:pt>
                <c:pt idx="96">
                  <c:v>13964</c:v>
                </c:pt>
                <c:pt idx="97">
                  <c:v>17020</c:v>
                </c:pt>
                <c:pt idx="98">
                  <c:v>12551</c:v>
                </c:pt>
                <c:pt idx="99">
                  <c:v>12551</c:v>
                </c:pt>
                <c:pt idx="100">
                  <c:v>11004</c:v>
                </c:pt>
                <c:pt idx="101">
                  <c:v>11115</c:v>
                </c:pt>
                <c:pt idx="102">
                  <c:v>7553</c:v>
                </c:pt>
                <c:pt idx="103">
                  <c:v>11115</c:v>
                </c:pt>
                <c:pt idx="104">
                  <c:v>11115</c:v>
                </c:pt>
                <c:pt idx="105">
                  <c:v>11022</c:v>
                </c:pt>
                <c:pt idx="106">
                  <c:v>8187</c:v>
                </c:pt>
                <c:pt idx="107">
                  <c:v>13964</c:v>
                </c:pt>
                <c:pt idx="108">
                  <c:v>15178</c:v>
                </c:pt>
                <c:pt idx="109">
                  <c:v>7496</c:v>
                </c:pt>
                <c:pt idx="110">
                  <c:v>10593</c:v>
                </c:pt>
                <c:pt idx="111">
                  <c:v>15349</c:v>
                </c:pt>
                <c:pt idx="112">
                  <c:v>8759</c:v>
                </c:pt>
                <c:pt idx="113">
                  <c:v>15178</c:v>
                </c:pt>
                <c:pt idx="114">
                  <c:v>10883</c:v>
                </c:pt>
                <c:pt idx="115">
                  <c:v>11004</c:v>
                </c:pt>
                <c:pt idx="116">
                  <c:v>10899</c:v>
                </c:pt>
                <c:pt idx="117">
                  <c:v>15349</c:v>
                </c:pt>
                <c:pt idx="118">
                  <c:v>11022</c:v>
                </c:pt>
                <c:pt idx="119">
                  <c:v>16895</c:v>
                </c:pt>
                <c:pt idx="120">
                  <c:v>7627</c:v>
                </c:pt>
                <c:pt idx="121">
                  <c:v>17020</c:v>
                </c:pt>
                <c:pt idx="122">
                  <c:v>8900</c:v>
                </c:pt>
                <c:pt idx="123">
                  <c:v>6732</c:v>
                </c:pt>
                <c:pt idx="124">
                  <c:v>7681</c:v>
                </c:pt>
                <c:pt idx="125">
                  <c:v>10605</c:v>
                </c:pt>
                <c:pt idx="126">
                  <c:v>6409</c:v>
                </c:pt>
                <c:pt idx="127">
                  <c:v>16026</c:v>
                </c:pt>
                <c:pt idx="128">
                  <c:v>11004</c:v>
                </c:pt>
                <c:pt idx="129">
                  <c:v>15178</c:v>
                </c:pt>
                <c:pt idx="130">
                  <c:v>7005</c:v>
                </c:pt>
                <c:pt idx="131">
                  <c:v>15971</c:v>
                </c:pt>
                <c:pt idx="132">
                  <c:v>15178</c:v>
                </c:pt>
                <c:pt idx="133">
                  <c:v>7627</c:v>
                </c:pt>
                <c:pt idx="134">
                  <c:v>9634</c:v>
                </c:pt>
                <c:pt idx="135">
                  <c:v>9597</c:v>
                </c:pt>
                <c:pt idx="136">
                  <c:v>9495</c:v>
                </c:pt>
                <c:pt idx="137">
                  <c:v>10877</c:v>
                </c:pt>
                <c:pt idx="138">
                  <c:v>8615</c:v>
                </c:pt>
                <c:pt idx="139">
                  <c:v>12116</c:v>
                </c:pt>
                <c:pt idx="140">
                  <c:v>9570</c:v>
                </c:pt>
                <c:pt idx="141">
                  <c:v>11004</c:v>
                </c:pt>
                <c:pt idx="142">
                  <c:v>13964</c:v>
                </c:pt>
                <c:pt idx="143">
                  <c:v>17017</c:v>
                </c:pt>
                <c:pt idx="144">
                  <c:v>11004</c:v>
                </c:pt>
                <c:pt idx="145">
                  <c:v>11115</c:v>
                </c:pt>
                <c:pt idx="146">
                  <c:v>13964</c:v>
                </c:pt>
                <c:pt idx="147">
                  <c:v>9577</c:v>
                </c:pt>
                <c:pt idx="148">
                  <c:v>16013</c:v>
                </c:pt>
                <c:pt idx="149">
                  <c:v>13964</c:v>
                </c:pt>
                <c:pt idx="150">
                  <c:v>10877</c:v>
                </c:pt>
                <c:pt idx="151">
                  <c:v>10883</c:v>
                </c:pt>
                <c:pt idx="152">
                  <c:v>5536</c:v>
                </c:pt>
                <c:pt idx="153">
                  <c:v>11115</c:v>
                </c:pt>
                <c:pt idx="154">
                  <c:v>8861</c:v>
                </c:pt>
                <c:pt idx="155">
                  <c:v>8303</c:v>
                </c:pt>
                <c:pt idx="156">
                  <c:v>12116</c:v>
                </c:pt>
                <c:pt idx="157">
                  <c:v>9495</c:v>
                </c:pt>
                <c:pt idx="158">
                  <c:v>9223</c:v>
                </c:pt>
                <c:pt idx="159">
                  <c:v>11115</c:v>
                </c:pt>
                <c:pt idx="160">
                  <c:v>9630</c:v>
                </c:pt>
                <c:pt idx="161">
                  <c:v>10899</c:v>
                </c:pt>
                <c:pt idx="162">
                  <c:v>11004</c:v>
                </c:pt>
                <c:pt idx="163">
                  <c:v>16013</c:v>
                </c:pt>
                <c:pt idx="164">
                  <c:v>11004</c:v>
                </c:pt>
                <c:pt idx="165">
                  <c:v>10899</c:v>
                </c:pt>
                <c:pt idx="166">
                  <c:v>8395</c:v>
                </c:pt>
                <c:pt idx="167">
                  <c:v>11004</c:v>
                </c:pt>
                <c:pt idx="168">
                  <c:v>12116</c:v>
                </c:pt>
                <c:pt idx="169">
                  <c:v>10605</c:v>
                </c:pt>
                <c:pt idx="170">
                  <c:v>15349</c:v>
                </c:pt>
                <c:pt idx="171">
                  <c:v>15349</c:v>
                </c:pt>
                <c:pt idx="172">
                  <c:v>5555</c:v>
                </c:pt>
                <c:pt idx="173">
                  <c:v>12116</c:v>
                </c:pt>
                <c:pt idx="174">
                  <c:v>11115</c:v>
                </c:pt>
                <c:pt idx="175">
                  <c:v>16895</c:v>
                </c:pt>
                <c:pt idx="176">
                  <c:v>15349</c:v>
                </c:pt>
                <c:pt idx="177">
                  <c:v>15050</c:v>
                </c:pt>
                <c:pt idx="178">
                  <c:v>15178</c:v>
                </c:pt>
                <c:pt idx="179">
                  <c:v>6790</c:v>
                </c:pt>
                <c:pt idx="180">
                  <c:v>8903</c:v>
                </c:pt>
                <c:pt idx="181">
                  <c:v>11115</c:v>
                </c:pt>
                <c:pt idx="182">
                  <c:v>13964</c:v>
                </c:pt>
                <c:pt idx="183">
                  <c:v>7213</c:v>
                </c:pt>
                <c:pt idx="184">
                  <c:v>15917</c:v>
                </c:pt>
                <c:pt idx="185">
                  <c:v>11721</c:v>
                </c:pt>
                <c:pt idx="186">
                  <c:v>7627</c:v>
                </c:pt>
                <c:pt idx="187">
                  <c:v>11115</c:v>
                </c:pt>
                <c:pt idx="188">
                  <c:v>15349</c:v>
                </c:pt>
                <c:pt idx="189">
                  <c:v>5536</c:v>
                </c:pt>
                <c:pt idx="190">
                  <c:v>11721</c:v>
                </c:pt>
                <c:pt idx="191">
                  <c:v>11022</c:v>
                </c:pt>
                <c:pt idx="192">
                  <c:v>9495</c:v>
                </c:pt>
                <c:pt idx="193">
                  <c:v>12551</c:v>
                </c:pt>
                <c:pt idx="194">
                  <c:v>9591</c:v>
                </c:pt>
                <c:pt idx="195">
                  <c:v>14209</c:v>
                </c:pt>
                <c:pt idx="196">
                  <c:v>9636</c:v>
                </c:pt>
                <c:pt idx="197">
                  <c:v>15349</c:v>
                </c:pt>
                <c:pt idx="198">
                  <c:v>15349</c:v>
                </c:pt>
                <c:pt idx="199">
                  <c:v>11115</c:v>
                </c:pt>
                <c:pt idx="200">
                  <c:v>15178</c:v>
                </c:pt>
                <c:pt idx="201">
                  <c:v>15349</c:v>
                </c:pt>
                <c:pt idx="202">
                  <c:v>15336</c:v>
                </c:pt>
                <c:pt idx="203">
                  <c:v>11004</c:v>
                </c:pt>
                <c:pt idx="204">
                  <c:v>10593</c:v>
                </c:pt>
                <c:pt idx="205">
                  <c:v>10789</c:v>
                </c:pt>
                <c:pt idx="206">
                  <c:v>5539</c:v>
                </c:pt>
                <c:pt idx="207">
                  <c:v>8432</c:v>
                </c:pt>
                <c:pt idx="208">
                  <c:v>9499</c:v>
                </c:pt>
                <c:pt idx="209">
                  <c:v>12551</c:v>
                </c:pt>
                <c:pt idx="210">
                  <c:v>11115</c:v>
                </c:pt>
                <c:pt idx="211">
                  <c:v>11004</c:v>
                </c:pt>
                <c:pt idx="212">
                  <c:v>10883</c:v>
                </c:pt>
                <c:pt idx="213">
                  <c:v>11004</c:v>
                </c:pt>
                <c:pt idx="214">
                  <c:v>9636</c:v>
                </c:pt>
                <c:pt idx="215">
                  <c:v>15349</c:v>
                </c:pt>
                <c:pt idx="216">
                  <c:v>11022</c:v>
                </c:pt>
                <c:pt idx="217">
                  <c:v>11004</c:v>
                </c:pt>
                <c:pt idx="218">
                  <c:v>9594</c:v>
                </c:pt>
                <c:pt idx="219">
                  <c:v>10899</c:v>
                </c:pt>
                <c:pt idx="220">
                  <c:v>15178</c:v>
                </c:pt>
                <c:pt idx="221">
                  <c:v>13964</c:v>
                </c:pt>
                <c:pt idx="222">
                  <c:v>15178</c:v>
                </c:pt>
                <c:pt idx="223">
                  <c:v>5568</c:v>
                </c:pt>
                <c:pt idx="224">
                  <c:v>12116</c:v>
                </c:pt>
                <c:pt idx="225">
                  <c:v>14584</c:v>
                </c:pt>
                <c:pt idx="226">
                  <c:v>15178</c:v>
                </c:pt>
                <c:pt idx="227">
                  <c:v>15349</c:v>
                </c:pt>
                <c:pt idx="228">
                  <c:v>5539</c:v>
                </c:pt>
                <c:pt idx="229">
                  <c:v>14101</c:v>
                </c:pt>
                <c:pt idx="230">
                  <c:v>5555</c:v>
                </c:pt>
                <c:pt idx="231">
                  <c:v>11721</c:v>
                </c:pt>
                <c:pt idx="232">
                  <c:v>15178</c:v>
                </c:pt>
                <c:pt idx="233">
                  <c:v>13964</c:v>
                </c:pt>
                <c:pt idx="234">
                  <c:v>12116</c:v>
                </c:pt>
                <c:pt idx="235">
                  <c:v>16655</c:v>
                </c:pt>
                <c:pt idx="236">
                  <c:v>11115</c:v>
                </c:pt>
                <c:pt idx="237">
                  <c:v>12116</c:v>
                </c:pt>
                <c:pt idx="238">
                  <c:v>16695</c:v>
                </c:pt>
                <c:pt idx="239">
                  <c:v>8187</c:v>
                </c:pt>
                <c:pt idx="240">
                  <c:v>8729</c:v>
                </c:pt>
                <c:pt idx="241">
                  <c:v>10899</c:v>
                </c:pt>
                <c:pt idx="242">
                  <c:v>10899</c:v>
                </c:pt>
                <c:pt idx="243">
                  <c:v>11115</c:v>
                </c:pt>
                <c:pt idx="244">
                  <c:v>15349</c:v>
                </c:pt>
                <c:pt idx="245">
                  <c:v>11022</c:v>
                </c:pt>
                <c:pt idx="246">
                  <c:v>8044</c:v>
                </c:pt>
                <c:pt idx="247">
                  <c:v>11708</c:v>
                </c:pt>
                <c:pt idx="248">
                  <c:v>5568</c:v>
                </c:pt>
                <c:pt idx="249">
                  <c:v>15349</c:v>
                </c:pt>
                <c:pt idx="250">
                  <c:v>11004</c:v>
                </c:pt>
                <c:pt idx="251">
                  <c:v>15178</c:v>
                </c:pt>
                <c:pt idx="252">
                  <c:v>8248</c:v>
                </c:pt>
                <c:pt idx="253">
                  <c:v>15349</c:v>
                </c:pt>
                <c:pt idx="254">
                  <c:v>7702</c:v>
                </c:pt>
                <c:pt idx="255">
                  <c:v>13964</c:v>
                </c:pt>
                <c:pt idx="256">
                  <c:v>11022</c:v>
                </c:pt>
                <c:pt idx="257">
                  <c:v>8615</c:v>
                </c:pt>
                <c:pt idx="258">
                  <c:v>7794</c:v>
                </c:pt>
                <c:pt idx="259">
                  <c:v>11022</c:v>
                </c:pt>
                <c:pt idx="260">
                  <c:v>15349</c:v>
                </c:pt>
                <c:pt idx="261">
                  <c:v>10593</c:v>
                </c:pt>
                <c:pt idx="262">
                  <c:v>13964</c:v>
                </c:pt>
                <c:pt idx="263">
                  <c:v>13964</c:v>
                </c:pt>
                <c:pt idx="264">
                  <c:v>11004</c:v>
                </c:pt>
                <c:pt idx="265">
                  <c:v>16013</c:v>
                </c:pt>
                <c:pt idx="266">
                  <c:v>12551</c:v>
                </c:pt>
                <c:pt idx="267">
                  <c:v>11115</c:v>
                </c:pt>
                <c:pt idx="268">
                  <c:v>8462</c:v>
                </c:pt>
                <c:pt idx="269">
                  <c:v>8947</c:v>
                </c:pt>
                <c:pt idx="270">
                  <c:v>15178</c:v>
                </c:pt>
                <c:pt idx="271">
                  <c:v>17017</c:v>
                </c:pt>
                <c:pt idx="272">
                  <c:v>14584</c:v>
                </c:pt>
                <c:pt idx="273">
                  <c:v>11022</c:v>
                </c:pt>
                <c:pt idx="274">
                  <c:v>10899</c:v>
                </c:pt>
                <c:pt idx="275">
                  <c:v>14101</c:v>
                </c:pt>
                <c:pt idx="276">
                  <c:v>10883</c:v>
                </c:pt>
                <c:pt idx="277">
                  <c:v>8047</c:v>
                </c:pt>
                <c:pt idx="278">
                  <c:v>15917</c:v>
                </c:pt>
                <c:pt idx="279">
                  <c:v>10767</c:v>
                </c:pt>
                <c:pt idx="280">
                  <c:v>12116</c:v>
                </c:pt>
                <c:pt idx="281">
                  <c:v>15178</c:v>
                </c:pt>
                <c:pt idx="282">
                  <c:v>15178</c:v>
                </c:pt>
                <c:pt idx="283">
                  <c:v>10883</c:v>
                </c:pt>
                <c:pt idx="284">
                  <c:v>15349</c:v>
                </c:pt>
                <c:pt idx="285">
                  <c:v>16013</c:v>
                </c:pt>
                <c:pt idx="286">
                  <c:v>11004</c:v>
                </c:pt>
                <c:pt idx="287">
                  <c:v>8395</c:v>
                </c:pt>
                <c:pt idx="288">
                  <c:v>6377</c:v>
                </c:pt>
                <c:pt idx="289">
                  <c:v>11115</c:v>
                </c:pt>
                <c:pt idx="290">
                  <c:v>11022</c:v>
                </c:pt>
                <c:pt idx="291">
                  <c:v>8797</c:v>
                </c:pt>
                <c:pt idx="292">
                  <c:v>12551</c:v>
                </c:pt>
                <c:pt idx="293">
                  <c:v>8903</c:v>
                </c:pt>
                <c:pt idx="294">
                  <c:v>11708</c:v>
                </c:pt>
                <c:pt idx="295">
                  <c:v>12551</c:v>
                </c:pt>
                <c:pt idx="296">
                  <c:v>11115</c:v>
                </c:pt>
                <c:pt idx="297">
                  <c:v>11022</c:v>
                </c:pt>
                <c:pt idx="298">
                  <c:v>11115</c:v>
                </c:pt>
                <c:pt idx="299">
                  <c:v>15349</c:v>
                </c:pt>
                <c:pt idx="300">
                  <c:v>9577</c:v>
                </c:pt>
                <c:pt idx="301">
                  <c:v>9499</c:v>
                </c:pt>
                <c:pt idx="302">
                  <c:v>10058</c:v>
                </c:pt>
                <c:pt idx="303">
                  <c:v>10877</c:v>
                </c:pt>
                <c:pt idx="304">
                  <c:v>15349</c:v>
                </c:pt>
                <c:pt idx="305">
                  <c:v>8303</c:v>
                </c:pt>
                <c:pt idx="306">
                  <c:v>9495</c:v>
                </c:pt>
                <c:pt idx="307">
                  <c:v>10605</c:v>
                </c:pt>
                <c:pt idx="308">
                  <c:v>7794</c:v>
                </c:pt>
                <c:pt idx="309">
                  <c:v>16908</c:v>
                </c:pt>
                <c:pt idx="310">
                  <c:v>15349</c:v>
                </c:pt>
                <c:pt idx="311">
                  <c:v>12116</c:v>
                </c:pt>
                <c:pt idx="312">
                  <c:v>7702</c:v>
                </c:pt>
                <c:pt idx="313">
                  <c:v>9597</c:v>
                </c:pt>
                <c:pt idx="314">
                  <c:v>11115</c:v>
                </c:pt>
                <c:pt idx="315">
                  <c:v>13964</c:v>
                </c:pt>
                <c:pt idx="316">
                  <c:v>5568</c:v>
                </c:pt>
                <c:pt idx="317">
                  <c:v>9570</c:v>
                </c:pt>
                <c:pt idx="318">
                  <c:v>7741</c:v>
                </c:pt>
                <c:pt idx="319">
                  <c:v>11115</c:v>
                </c:pt>
                <c:pt idx="320">
                  <c:v>13964</c:v>
                </c:pt>
                <c:pt idx="321">
                  <c:v>11708</c:v>
                </c:pt>
                <c:pt idx="322">
                  <c:v>10883</c:v>
                </c:pt>
                <c:pt idx="323">
                  <c:v>13581</c:v>
                </c:pt>
                <c:pt idx="324">
                  <c:v>13964</c:v>
                </c:pt>
                <c:pt idx="325">
                  <c:v>5539</c:v>
                </c:pt>
                <c:pt idx="326">
                  <c:v>9634</c:v>
                </c:pt>
                <c:pt idx="327">
                  <c:v>8759</c:v>
                </c:pt>
                <c:pt idx="328">
                  <c:v>9241</c:v>
                </c:pt>
                <c:pt idx="329">
                  <c:v>6732</c:v>
                </c:pt>
                <c:pt idx="330">
                  <c:v>12551</c:v>
                </c:pt>
                <c:pt idx="331">
                  <c:v>11004</c:v>
                </c:pt>
                <c:pt idx="332">
                  <c:v>12551</c:v>
                </c:pt>
                <c:pt idx="333">
                  <c:v>10899</c:v>
                </c:pt>
                <c:pt idx="334">
                  <c:v>5568</c:v>
                </c:pt>
                <c:pt idx="335">
                  <c:v>10899</c:v>
                </c:pt>
                <c:pt idx="336">
                  <c:v>11004</c:v>
                </c:pt>
                <c:pt idx="337">
                  <c:v>15178</c:v>
                </c:pt>
                <c:pt idx="338">
                  <c:v>12116</c:v>
                </c:pt>
                <c:pt idx="339">
                  <c:v>15178</c:v>
                </c:pt>
                <c:pt idx="340">
                  <c:v>10883</c:v>
                </c:pt>
                <c:pt idx="341">
                  <c:v>10877</c:v>
                </c:pt>
                <c:pt idx="342">
                  <c:v>8520</c:v>
                </c:pt>
                <c:pt idx="343">
                  <c:v>11022</c:v>
                </c:pt>
                <c:pt idx="344">
                  <c:v>12551</c:v>
                </c:pt>
                <c:pt idx="345">
                  <c:v>11022</c:v>
                </c:pt>
                <c:pt idx="346">
                  <c:v>2507</c:v>
                </c:pt>
                <c:pt idx="347">
                  <c:v>15349</c:v>
                </c:pt>
                <c:pt idx="348">
                  <c:v>10899</c:v>
                </c:pt>
                <c:pt idx="349">
                  <c:v>11004</c:v>
                </c:pt>
                <c:pt idx="350">
                  <c:v>15178</c:v>
                </c:pt>
                <c:pt idx="351">
                  <c:v>15178</c:v>
                </c:pt>
                <c:pt idx="352">
                  <c:v>12551</c:v>
                </c:pt>
                <c:pt idx="353">
                  <c:v>15349</c:v>
                </c:pt>
                <c:pt idx="354">
                  <c:v>15349</c:v>
                </c:pt>
                <c:pt idx="355">
                  <c:v>9241</c:v>
                </c:pt>
                <c:pt idx="356">
                  <c:v>11115</c:v>
                </c:pt>
                <c:pt idx="357">
                  <c:v>11004</c:v>
                </c:pt>
                <c:pt idx="358">
                  <c:v>8047</c:v>
                </c:pt>
                <c:pt idx="359">
                  <c:v>10877</c:v>
                </c:pt>
                <c:pt idx="360">
                  <c:v>4490</c:v>
                </c:pt>
                <c:pt idx="361">
                  <c:v>10724</c:v>
                </c:pt>
                <c:pt idx="362">
                  <c:v>11004</c:v>
                </c:pt>
                <c:pt idx="363">
                  <c:v>10899</c:v>
                </c:pt>
                <c:pt idx="364">
                  <c:v>15349</c:v>
                </c:pt>
                <c:pt idx="365">
                  <c:v>10899</c:v>
                </c:pt>
                <c:pt idx="366">
                  <c:v>11022</c:v>
                </c:pt>
                <c:pt idx="367">
                  <c:v>12116</c:v>
                </c:pt>
                <c:pt idx="368">
                  <c:v>13964</c:v>
                </c:pt>
                <c:pt idx="369">
                  <c:v>8044</c:v>
                </c:pt>
                <c:pt idx="370">
                  <c:v>10883</c:v>
                </c:pt>
                <c:pt idx="371">
                  <c:v>11115</c:v>
                </c:pt>
                <c:pt idx="372">
                  <c:v>10899</c:v>
                </c:pt>
                <c:pt idx="373">
                  <c:v>15349</c:v>
                </c:pt>
                <c:pt idx="374">
                  <c:v>9597</c:v>
                </c:pt>
                <c:pt idx="375">
                  <c:v>15178</c:v>
                </c:pt>
                <c:pt idx="376">
                  <c:v>11004</c:v>
                </c:pt>
                <c:pt idx="377">
                  <c:v>8395</c:v>
                </c:pt>
                <c:pt idx="378">
                  <c:v>12116</c:v>
                </c:pt>
                <c:pt idx="379">
                  <c:v>15178</c:v>
                </c:pt>
                <c:pt idx="380">
                  <c:v>7660</c:v>
                </c:pt>
                <c:pt idx="381">
                  <c:v>14616</c:v>
                </c:pt>
                <c:pt idx="382">
                  <c:v>12116</c:v>
                </c:pt>
                <c:pt idx="383">
                  <c:v>9577</c:v>
                </c:pt>
                <c:pt idx="384">
                  <c:v>9634</c:v>
                </c:pt>
                <c:pt idx="385">
                  <c:v>10877</c:v>
                </c:pt>
                <c:pt idx="386">
                  <c:v>15178</c:v>
                </c:pt>
                <c:pt idx="387">
                  <c:v>9597</c:v>
                </c:pt>
                <c:pt idx="388">
                  <c:v>12116</c:v>
                </c:pt>
                <c:pt idx="389">
                  <c:v>8242</c:v>
                </c:pt>
                <c:pt idx="390">
                  <c:v>11115</c:v>
                </c:pt>
                <c:pt idx="391">
                  <c:v>9495</c:v>
                </c:pt>
                <c:pt idx="392">
                  <c:v>17020</c:v>
                </c:pt>
                <c:pt idx="393">
                  <c:v>15349</c:v>
                </c:pt>
                <c:pt idx="394">
                  <c:v>9570</c:v>
                </c:pt>
                <c:pt idx="395">
                  <c:v>15349</c:v>
                </c:pt>
                <c:pt idx="396">
                  <c:v>10789</c:v>
                </c:pt>
                <c:pt idx="397">
                  <c:v>11115</c:v>
                </c:pt>
                <c:pt idx="398">
                  <c:v>15349</c:v>
                </c:pt>
                <c:pt idx="399">
                  <c:v>10605</c:v>
                </c:pt>
                <c:pt idx="400">
                  <c:v>10899</c:v>
                </c:pt>
                <c:pt idx="401">
                  <c:v>9223</c:v>
                </c:pt>
                <c:pt idx="402">
                  <c:v>8520</c:v>
                </c:pt>
                <c:pt idx="403">
                  <c:v>10899</c:v>
                </c:pt>
                <c:pt idx="404">
                  <c:v>13964</c:v>
                </c:pt>
                <c:pt idx="405">
                  <c:v>11115</c:v>
                </c:pt>
                <c:pt idx="406">
                  <c:v>8615</c:v>
                </c:pt>
                <c:pt idx="407">
                  <c:v>15349</c:v>
                </c:pt>
                <c:pt idx="408">
                  <c:v>11022</c:v>
                </c:pt>
                <c:pt idx="409">
                  <c:v>11708</c:v>
                </c:pt>
                <c:pt idx="410">
                  <c:v>11115</c:v>
                </c:pt>
                <c:pt idx="411">
                  <c:v>6205</c:v>
                </c:pt>
                <c:pt idx="412">
                  <c:v>3713</c:v>
                </c:pt>
                <c:pt idx="413">
                  <c:v>15340</c:v>
                </c:pt>
                <c:pt idx="414">
                  <c:v>15178</c:v>
                </c:pt>
                <c:pt idx="415">
                  <c:v>16895</c:v>
                </c:pt>
                <c:pt idx="416">
                  <c:v>11004</c:v>
                </c:pt>
                <c:pt idx="417">
                  <c:v>10877</c:v>
                </c:pt>
                <c:pt idx="418">
                  <c:v>9223</c:v>
                </c:pt>
                <c:pt idx="419">
                  <c:v>5555</c:v>
                </c:pt>
                <c:pt idx="420">
                  <c:v>10899</c:v>
                </c:pt>
                <c:pt idx="421">
                  <c:v>10899</c:v>
                </c:pt>
                <c:pt idx="422">
                  <c:v>15178</c:v>
                </c:pt>
                <c:pt idx="423">
                  <c:v>5568</c:v>
                </c:pt>
                <c:pt idx="424">
                  <c:v>11115</c:v>
                </c:pt>
                <c:pt idx="425">
                  <c:v>10789</c:v>
                </c:pt>
                <c:pt idx="426">
                  <c:v>15178</c:v>
                </c:pt>
                <c:pt idx="427">
                  <c:v>12116</c:v>
                </c:pt>
                <c:pt idx="428">
                  <c:v>10883</c:v>
                </c:pt>
                <c:pt idx="429">
                  <c:v>7193</c:v>
                </c:pt>
                <c:pt idx="430">
                  <c:v>15340</c:v>
                </c:pt>
                <c:pt idx="431">
                  <c:v>7702</c:v>
                </c:pt>
                <c:pt idx="432">
                  <c:v>12551</c:v>
                </c:pt>
                <c:pt idx="433">
                  <c:v>13964</c:v>
                </c:pt>
                <c:pt idx="434">
                  <c:v>6732</c:v>
                </c:pt>
                <c:pt idx="435">
                  <c:v>11004</c:v>
                </c:pt>
                <c:pt idx="436">
                  <c:v>11004</c:v>
                </c:pt>
                <c:pt idx="437">
                  <c:v>11115</c:v>
                </c:pt>
                <c:pt idx="438">
                  <c:v>9495</c:v>
                </c:pt>
                <c:pt idx="439">
                  <c:v>6166</c:v>
                </c:pt>
                <c:pt idx="440">
                  <c:v>17020</c:v>
                </c:pt>
                <c:pt idx="441">
                  <c:v>9634</c:v>
                </c:pt>
                <c:pt idx="442">
                  <c:v>10593</c:v>
                </c:pt>
                <c:pt idx="443">
                  <c:v>16961</c:v>
                </c:pt>
                <c:pt idx="444">
                  <c:v>16695</c:v>
                </c:pt>
                <c:pt idx="445">
                  <c:v>15349</c:v>
                </c:pt>
                <c:pt idx="446">
                  <c:v>15336</c:v>
                </c:pt>
                <c:pt idx="447">
                  <c:v>12116</c:v>
                </c:pt>
                <c:pt idx="448">
                  <c:v>15340</c:v>
                </c:pt>
                <c:pt idx="449">
                  <c:v>15340</c:v>
                </c:pt>
                <c:pt idx="450">
                  <c:v>8615</c:v>
                </c:pt>
                <c:pt idx="451">
                  <c:v>11004</c:v>
                </c:pt>
                <c:pt idx="452">
                  <c:v>7702</c:v>
                </c:pt>
                <c:pt idx="453">
                  <c:v>15178</c:v>
                </c:pt>
                <c:pt idx="454">
                  <c:v>15178</c:v>
                </c:pt>
                <c:pt idx="455">
                  <c:v>12551</c:v>
                </c:pt>
                <c:pt idx="456">
                  <c:v>5539</c:v>
                </c:pt>
                <c:pt idx="457">
                  <c:v>8432</c:v>
                </c:pt>
                <c:pt idx="458">
                  <c:v>10789</c:v>
                </c:pt>
                <c:pt idx="459">
                  <c:v>12116</c:v>
                </c:pt>
                <c:pt idx="460">
                  <c:v>7494</c:v>
                </c:pt>
                <c:pt idx="461">
                  <c:v>8861</c:v>
                </c:pt>
                <c:pt idx="462">
                  <c:v>11004</c:v>
                </c:pt>
                <c:pt idx="463">
                  <c:v>10789</c:v>
                </c:pt>
                <c:pt idx="464">
                  <c:v>11004</c:v>
                </c:pt>
                <c:pt idx="465">
                  <c:v>14209</c:v>
                </c:pt>
                <c:pt idx="466">
                  <c:v>16695</c:v>
                </c:pt>
                <c:pt idx="467">
                  <c:v>13964</c:v>
                </c:pt>
                <c:pt idx="468">
                  <c:v>14584</c:v>
                </c:pt>
                <c:pt idx="469">
                  <c:v>9630</c:v>
                </c:pt>
                <c:pt idx="470">
                  <c:v>11004</c:v>
                </c:pt>
                <c:pt idx="471">
                  <c:v>7627</c:v>
                </c:pt>
                <c:pt idx="472">
                  <c:v>9597</c:v>
                </c:pt>
                <c:pt idx="473">
                  <c:v>9577</c:v>
                </c:pt>
                <c:pt idx="474">
                  <c:v>11022</c:v>
                </c:pt>
                <c:pt idx="475">
                  <c:v>15613</c:v>
                </c:pt>
                <c:pt idx="476">
                  <c:v>12551</c:v>
                </c:pt>
                <c:pt idx="477">
                  <c:v>13964</c:v>
                </c:pt>
                <c:pt idx="478">
                  <c:v>10883</c:v>
                </c:pt>
                <c:pt idx="479">
                  <c:v>12116</c:v>
                </c:pt>
                <c:pt idx="480">
                  <c:v>11721</c:v>
                </c:pt>
                <c:pt idx="481">
                  <c:v>15971</c:v>
                </c:pt>
                <c:pt idx="482">
                  <c:v>2508</c:v>
                </c:pt>
                <c:pt idx="483">
                  <c:v>9570</c:v>
                </c:pt>
                <c:pt idx="484">
                  <c:v>11115</c:v>
                </c:pt>
                <c:pt idx="485">
                  <c:v>12551</c:v>
                </c:pt>
                <c:pt idx="486">
                  <c:v>11004</c:v>
                </c:pt>
                <c:pt idx="487">
                  <c:v>15178</c:v>
                </c:pt>
                <c:pt idx="488">
                  <c:v>12551</c:v>
                </c:pt>
                <c:pt idx="489">
                  <c:v>15178</c:v>
                </c:pt>
                <c:pt idx="490">
                  <c:v>11721</c:v>
                </c:pt>
                <c:pt idx="491">
                  <c:v>12116</c:v>
                </c:pt>
                <c:pt idx="492">
                  <c:v>10789</c:v>
                </c:pt>
                <c:pt idx="493">
                  <c:v>11115</c:v>
                </c:pt>
                <c:pt idx="494">
                  <c:v>11115</c:v>
                </c:pt>
                <c:pt idx="495">
                  <c:v>11115</c:v>
                </c:pt>
                <c:pt idx="496">
                  <c:v>10058</c:v>
                </c:pt>
                <c:pt idx="497">
                  <c:v>9636</c:v>
                </c:pt>
                <c:pt idx="498">
                  <c:v>11022</c:v>
                </c:pt>
                <c:pt idx="499">
                  <c:v>7702</c:v>
                </c:pt>
                <c:pt idx="500">
                  <c:v>6343</c:v>
                </c:pt>
                <c:pt idx="501">
                  <c:v>2488</c:v>
                </c:pt>
                <c:pt idx="502">
                  <c:v>1443</c:v>
                </c:pt>
                <c:pt idx="503">
                  <c:v>11115</c:v>
                </c:pt>
                <c:pt idx="504">
                  <c:v>6965</c:v>
                </c:pt>
                <c:pt idx="505">
                  <c:v>11115</c:v>
                </c:pt>
                <c:pt idx="506">
                  <c:v>10605</c:v>
                </c:pt>
                <c:pt idx="507">
                  <c:v>6377</c:v>
                </c:pt>
                <c:pt idx="508">
                  <c:v>12551</c:v>
                </c:pt>
                <c:pt idx="509">
                  <c:v>7660</c:v>
                </c:pt>
                <c:pt idx="510">
                  <c:v>7108</c:v>
                </c:pt>
                <c:pt idx="511">
                  <c:v>7627</c:v>
                </c:pt>
                <c:pt idx="512">
                  <c:v>16026</c:v>
                </c:pt>
                <c:pt idx="513">
                  <c:v>10789</c:v>
                </c:pt>
                <c:pt idx="514">
                  <c:v>5539</c:v>
                </c:pt>
                <c:pt idx="515">
                  <c:v>7741</c:v>
                </c:pt>
                <c:pt idx="516">
                  <c:v>10899</c:v>
                </c:pt>
                <c:pt idx="517">
                  <c:v>11004</c:v>
                </c:pt>
                <c:pt idx="518">
                  <c:v>13964</c:v>
                </c:pt>
                <c:pt idx="519">
                  <c:v>11708</c:v>
                </c:pt>
                <c:pt idx="520">
                  <c:v>10052</c:v>
                </c:pt>
                <c:pt idx="521">
                  <c:v>15349</c:v>
                </c:pt>
                <c:pt idx="522">
                  <c:v>5565</c:v>
                </c:pt>
                <c:pt idx="523">
                  <c:v>15178</c:v>
                </c:pt>
                <c:pt idx="524">
                  <c:v>9499</c:v>
                </c:pt>
                <c:pt idx="525">
                  <c:v>11004</c:v>
                </c:pt>
                <c:pt idx="526">
                  <c:v>7627</c:v>
                </c:pt>
                <c:pt idx="527">
                  <c:v>11004</c:v>
                </c:pt>
                <c:pt idx="528">
                  <c:v>8303</c:v>
                </c:pt>
                <c:pt idx="529">
                  <c:v>13964</c:v>
                </c:pt>
                <c:pt idx="530">
                  <c:v>6732</c:v>
                </c:pt>
                <c:pt idx="531">
                  <c:v>7627</c:v>
                </c:pt>
                <c:pt idx="532">
                  <c:v>15178</c:v>
                </c:pt>
                <c:pt idx="533">
                  <c:v>12116</c:v>
                </c:pt>
                <c:pt idx="534">
                  <c:v>17017</c:v>
                </c:pt>
                <c:pt idx="535">
                  <c:v>10883</c:v>
                </c:pt>
                <c:pt idx="536">
                  <c:v>15178</c:v>
                </c:pt>
                <c:pt idx="537">
                  <c:v>15349</c:v>
                </c:pt>
                <c:pt idx="538">
                  <c:v>9570</c:v>
                </c:pt>
                <c:pt idx="539">
                  <c:v>5555</c:v>
                </c:pt>
                <c:pt idx="540">
                  <c:v>2507</c:v>
                </c:pt>
                <c:pt idx="541">
                  <c:v>10899</c:v>
                </c:pt>
                <c:pt idx="542">
                  <c:v>11022</c:v>
                </c:pt>
                <c:pt idx="543">
                  <c:v>13964</c:v>
                </c:pt>
                <c:pt idx="544">
                  <c:v>8395</c:v>
                </c:pt>
                <c:pt idx="545">
                  <c:v>11115</c:v>
                </c:pt>
                <c:pt idx="546">
                  <c:v>3974</c:v>
                </c:pt>
                <c:pt idx="547">
                  <c:v>8248</c:v>
                </c:pt>
                <c:pt idx="548">
                  <c:v>11004</c:v>
                </c:pt>
                <c:pt idx="549">
                  <c:v>5536</c:v>
                </c:pt>
                <c:pt idx="550">
                  <c:v>10899</c:v>
                </c:pt>
                <c:pt idx="551">
                  <c:v>13964</c:v>
                </c:pt>
                <c:pt idx="552">
                  <c:v>16026</c:v>
                </c:pt>
                <c:pt idx="553">
                  <c:v>8303</c:v>
                </c:pt>
                <c:pt idx="554">
                  <c:v>13964</c:v>
                </c:pt>
                <c:pt idx="555">
                  <c:v>6377</c:v>
                </c:pt>
                <c:pt idx="556">
                  <c:v>9495</c:v>
                </c:pt>
                <c:pt idx="557">
                  <c:v>8797</c:v>
                </c:pt>
                <c:pt idx="558">
                  <c:v>9252</c:v>
                </c:pt>
                <c:pt idx="559">
                  <c:v>15336</c:v>
                </c:pt>
                <c:pt idx="560">
                  <c:v>11004</c:v>
                </c:pt>
                <c:pt idx="561">
                  <c:v>15349</c:v>
                </c:pt>
                <c:pt idx="562">
                  <c:v>13964</c:v>
                </c:pt>
                <c:pt idx="563">
                  <c:v>11115</c:v>
                </c:pt>
                <c:pt idx="564">
                  <c:v>9212</c:v>
                </c:pt>
                <c:pt idx="565">
                  <c:v>7213</c:v>
                </c:pt>
                <c:pt idx="566">
                  <c:v>10899</c:v>
                </c:pt>
                <c:pt idx="567">
                  <c:v>7702</c:v>
                </c:pt>
                <c:pt idx="568">
                  <c:v>5536</c:v>
                </c:pt>
                <c:pt idx="569">
                  <c:v>10789</c:v>
                </c:pt>
                <c:pt idx="570">
                  <c:v>8462</c:v>
                </c:pt>
                <c:pt idx="571">
                  <c:v>7213</c:v>
                </c:pt>
                <c:pt idx="572">
                  <c:v>10899</c:v>
                </c:pt>
                <c:pt idx="573">
                  <c:v>15349</c:v>
                </c:pt>
                <c:pt idx="574">
                  <c:v>15349</c:v>
                </c:pt>
                <c:pt idx="575">
                  <c:v>7627</c:v>
                </c:pt>
                <c:pt idx="576">
                  <c:v>10883</c:v>
                </c:pt>
                <c:pt idx="577">
                  <c:v>9577</c:v>
                </c:pt>
                <c:pt idx="578">
                  <c:v>12551</c:v>
                </c:pt>
                <c:pt idx="579">
                  <c:v>9634</c:v>
                </c:pt>
                <c:pt idx="580">
                  <c:v>11721</c:v>
                </c:pt>
                <c:pt idx="581">
                  <c:v>5555</c:v>
                </c:pt>
                <c:pt idx="582">
                  <c:v>5536</c:v>
                </c:pt>
                <c:pt idx="583">
                  <c:v>13964</c:v>
                </c:pt>
                <c:pt idx="584">
                  <c:v>8153</c:v>
                </c:pt>
                <c:pt idx="585">
                  <c:v>7627</c:v>
                </c:pt>
                <c:pt idx="586">
                  <c:v>9499</c:v>
                </c:pt>
                <c:pt idx="587">
                  <c:v>15349</c:v>
                </c:pt>
                <c:pt idx="588">
                  <c:v>9597</c:v>
                </c:pt>
                <c:pt idx="589">
                  <c:v>11004</c:v>
                </c:pt>
                <c:pt idx="590">
                  <c:v>15349</c:v>
                </c:pt>
                <c:pt idx="591">
                  <c:v>7627</c:v>
                </c:pt>
                <c:pt idx="592">
                  <c:v>6409</c:v>
                </c:pt>
                <c:pt idx="593">
                  <c:v>10877</c:v>
                </c:pt>
                <c:pt idx="594">
                  <c:v>4151</c:v>
                </c:pt>
                <c:pt idx="595">
                  <c:v>11004</c:v>
                </c:pt>
                <c:pt idx="596">
                  <c:v>5539</c:v>
                </c:pt>
                <c:pt idx="597">
                  <c:v>5863</c:v>
                </c:pt>
                <c:pt idx="598">
                  <c:v>12979</c:v>
                </c:pt>
                <c:pt idx="599">
                  <c:v>7627</c:v>
                </c:pt>
                <c:pt idx="600">
                  <c:v>10877</c:v>
                </c:pt>
                <c:pt idx="601">
                  <c:v>8395</c:v>
                </c:pt>
                <c:pt idx="602">
                  <c:v>5584</c:v>
                </c:pt>
                <c:pt idx="603">
                  <c:v>5561</c:v>
                </c:pt>
                <c:pt idx="604">
                  <c:v>10593</c:v>
                </c:pt>
                <c:pt idx="605">
                  <c:v>5565</c:v>
                </c:pt>
                <c:pt idx="606">
                  <c:v>9577</c:v>
                </c:pt>
                <c:pt idx="607">
                  <c:v>5565</c:v>
                </c:pt>
                <c:pt idx="608">
                  <c:v>5561</c:v>
                </c:pt>
                <c:pt idx="609">
                  <c:v>11004</c:v>
                </c:pt>
                <c:pt idx="610">
                  <c:v>5707</c:v>
                </c:pt>
                <c:pt idx="611">
                  <c:v>5568</c:v>
                </c:pt>
                <c:pt idx="612">
                  <c:v>5561</c:v>
                </c:pt>
                <c:pt idx="613">
                  <c:v>11115</c:v>
                </c:pt>
                <c:pt idx="614">
                  <c:v>5584</c:v>
                </c:pt>
                <c:pt idx="615">
                  <c:v>7762</c:v>
                </c:pt>
                <c:pt idx="616">
                  <c:v>10877</c:v>
                </c:pt>
                <c:pt idx="617">
                  <c:v>11004</c:v>
                </c:pt>
                <c:pt idx="618">
                  <c:v>15178</c:v>
                </c:pt>
                <c:pt idx="619">
                  <c:v>5830</c:v>
                </c:pt>
                <c:pt idx="620">
                  <c:v>5539</c:v>
                </c:pt>
                <c:pt idx="621">
                  <c:v>10883</c:v>
                </c:pt>
                <c:pt idx="622">
                  <c:v>11721</c:v>
                </c:pt>
                <c:pt idx="623">
                  <c:v>15178</c:v>
                </c:pt>
                <c:pt idx="624">
                  <c:v>7005</c:v>
                </c:pt>
                <c:pt idx="625">
                  <c:v>5539</c:v>
                </c:pt>
                <c:pt idx="626">
                  <c:v>15349</c:v>
                </c:pt>
                <c:pt idx="627">
                  <c:v>13964</c:v>
                </c:pt>
                <c:pt idx="628">
                  <c:v>10899</c:v>
                </c:pt>
                <c:pt idx="629">
                  <c:v>15178</c:v>
                </c:pt>
                <c:pt idx="630">
                  <c:v>2507</c:v>
                </c:pt>
                <c:pt idx="631">
                  <c:v>5536</c:v>
                </c:pt>
                <c:pt idx="632">
                  <c:v>13964</c:v>
                </c:pt>
                <c:pt idx="633">
                  <c:v>11115</c:v>
                </c:pt>
                <c:pt idx="634">
                  <c:v>5539</c:v>
                </c:pt>
                <c:pt idx="635">
                  <c:v>8047</c:v>
                </c:pt>
                <c:pt idx="636">
                  <c:v>5539</c:v>
                </c:pt>
                <c:pt idx="637">
                  <c:v>10899</c:v>
                </c:pt>
                <c:pt idx="638">
                  <c:v>6965</c:v>
                </c:pt>
                <c:pt idx="639">
                  <c:v>8432</c:v>
                </c:pt>
                <c:pt idx="640">
                  <c:v>9212</c:v>
                </c:pt>
                <c:pt idx="641">
                  <c:v>7794</c:v>
                </c:pt>
                <c:pt idx="642">
                  <c:v>5568</c:v>
                </c:pt>
                <c:pt idx="643">
                  <c:v>6884</c:v>
                </c:pt>
                <c:pt idx="644">
                  <c:v>15178</c:v>
                </c:pt>
                <c:pt idx="645">
                  <c:v>5568</c:v>
                </c:pt>
                <c:pt idx="646">
                  <c:v>15349</c:v>
                </c:pt>
                <c:pt idx="647">
                  <c:v>3883</c:v>
                </c:pt>
                <c:pt idx="648">
                  <c:v>5536</c:v>
                </c:pt>
                <c:pt idx="649">
                  <c:v>16013</c:v>
                </c:pt>
                <c:pt idx="650">
                  <c:v>8187</c:v>
                </c:pt>
                <c:pt idx="651">
                  <c:v>5606</c:v>
                </c:pt>
                <c:pt idx="652">
                  <c:v>7627</c:v>
                </c:pt>
                <c:pt idx="653">
                  <c:v>11115</c:v>
                </c:pt>
                <c:pt idx="654">
                  <c:v>9594</c:v>
                </c:pt>
                <c:pt idx="655">
                  <c:v>6293</c:v>
                </c:pt>
                <c:pt idx="656">
                  <c:v>7741</c:v>
                </c:pt>
                <c:pt idx="657">
                  <c:v>7146</c:v>
                </c:pt>
                <c:pt idx="658">
                  <c:v>5849</c:v>
                </c:pt>
                <c:pt idx="659">
                  <c:v>5555</c:v>
                </c:pt>
                <c:pt idx="660">
                  <c:v>7553</c:v>
                </c:pt>
                <c:pt idx="661">
                  <c:v>8302</c:v>
                </c:pt>
                <c:pt idx="662">
                  <c:v>8759</c:v>
                </c:pt>
                <c:pt idx="663">
                  <c:v>5584</c:v>
                </c:pt>
                <c:pt idx="664">
                  <c:v>8679</c:v>
                </c:pt>
                <c:pt idx="665">
                  <c:v>15349</c:v>
                </c:pt>
                <c:pt idx="666">
                  <c:v>5568</c:v>
                </c:pt>
                <c:pt idx="667">
                  <c:v>7213</c:v>
                </c:pt>
                <c:pt idx="668">
                  <c:v>2461</c:v>
                </c:pt>
                <c:pt idx="669">
                  <c:v>8797</c:v>
                </c:pt>
                <c:pt idx="670">
                  <c:v>8432</c:v>
                </c:pt>
                <c:pt idx="671">
                  <c:v>6731</c:v>
                </c:pt>
                <c:pt idx="672">
                  <c:v>6884</c:v>
                </c:pt>
                <c:pt idx="673">
                  <c:v>9591</c:v>
                </c:pt>
                <c:pt idx="674">
                  <c:v>7193</c:v>
                </c:pt>
                <c:pt idx="675">
                  <c:v>5539</c:v>
                </c:pt>
                <c:pt idx="676">
                  <c:v>9241</c:v>
                </c:pt>
                <c:pt idx="677">
                  <c:v>5561</c:v>
                </c:pt>
                <c:pt idx="678">
                  <c:v>9241</c:v>
                </c:pt>
                <c:pt idx="679">
                  <c:v>10883</c:v>
                </c:pt>
                <c:pt idx="680">
                  <c:v>5565</c:v>
                </c:pt>
                <c:pt idx="681">
                  <c:v>7213</c:v>
                </c:pt>
                <c:pt idx="682">
                  <c:v>5555</c:v>
                </c:pt>
                <c:pt idx="683">
                  <c:v>5830</c:v>
                </c:pt>
                <c:pt idx="684">
                  <c:v>3786</c:v>
                </c:pt>
                <c:pt idx="685">
                  <c:v>9223</c:v>
                </c:pt>
                <c:pt idx="686">
                  <c:v>7741</c:v>
                </c:pt>
                <c:pt idx="687">
                  <c:v>8716</c:v>
                </c:pt>
                <c:pt idx="688">
                  <c:v>5584</c:v>
                </c:pt>
                <c:pt idx="689">
                  <c:v>2461</c:v>
                </c:pt>
                <c:pt idx="690">
                  <c:v>11115</c:v>
                </c:pt>
                <c:pt idx="691">
                  <c:v>5568</c:v>
                </c:pt>
                <c:pt idx="692">
                  <c:v>5568</c:v>
                </c:pt>
                <c:pt idx="693">
                  <c:v>4627</c:v>
                </c:pt>
                <c:pt idx="694">
                  <c:v>3921</c:v>
                </c:pt>
                <c:pt idx="695">
                  <c:v>2461</c:v>
                </c:pt>
                <c:pt idx="696">
                  <c:v>941</c:v>
                </c:pt>
                <c:pt idx="697">
                  <c:v>6495</c:v>
                </c:pt>
                <c:pt idx="698">
                  <c:v>9252</c:v>
                </c:pt>
                <c:pt idx="699">
                  <c:v>3883</c:v>
                </c:pt>
                <c:pt idx="700">
                  <c:v>2606</c:v>
                </c:pt>
                <c:pt idx="701">
                  <c:v>5539</c:v>
                </c:pt>
                <c:pt idx="702">
                  <c:v>8615</c:v>
                </c:pt>
                <c:pt idx="703">
                  <c:v>630</c:v>
                </c:pt>
                <c:pt idx="704">
                  <c:v>11115</c:v>
                </c:pt>
                <c:pt idx="705">
                  <c:v>941</c:v>
                </c:pt>
                <c:pt idx="706">
                  <c:v>5584</c:v>
                </c:pt>
                <c:pt idx="707">
                  <c:v>13964</c:v>
                </c:pt>
                <c:pt idx="708">
                  <c:v>6864</c:v>
                </c:pt>
                <c:pt idx="709">
                  <c:v>4151</c:v>
                </c:pt>
                <c:pt idx="710">
                  <c:v>3974</c:v>
                </c:pt>
                <c:pt idx="711">
                  <c:v>5568</c:v>
                </c:pt>
                <c:pt idx="712">
                  <c:v>6377</c:v>
                </c:pt>
                <c:pt idx="713">
                  <c:v>7108</c:v>
                </c:pt>
                <c:pt idx="714">
                  <c:v>14584</c:v>
                </c:pt>
                <c:pt idx="715">
                  <c:v>9597</c:v>
                </c:pt>
                <c:pt idx="716">
                  <c:v>5539</c:v>
                </c:pt>
                <c:pt idx="717">
                  <c:v>7762</c:v>
                </c:pt>
                <c:pt idx="718">
                  <c:v>7496</c:v>
                </c:pt>
                <c:pt idx="719">
                  <c:v>5555</c:v>
                </c:pt>
                <c:pt idx="720">
                  <c:v>7213</c:v>
                </c:pt>
                <c:pt idx="721">
                  <c:v>6864</c:v>
                </c:pt>
                <c:pt idx="722">
                  <c:v>6884</c:v>
                </c:pt>
                <c:pt idx="723">
                  <c:v>10593</c:v>
                </c:pt>
                <c:pt idx="724">
                  <c:v>6409</c:v>
                </c:pt>
                <c:pt idx="725">
                  <c:v>7794</c:v>
                </c:pt>
                <c:pt idx="726">
                  <c:v>10883</c:v>
                </c:pt>
                <c:pt idx="727">
                  <c:v>3883</c:v>
                </c:pt>
                <c:pt idx="728">
                  <c:v>5763</c:v>
                </c:pt>
                <c:pt idx="729">
                  <c:v>9597</c:v>
                </c:pt>
                <c:pt idx="730">
                  <c:v>10877</c:v>
                </c:pt>
                <c:pt idx="731">
                  <c:v>5775</c:v>
                </c:pt>
                <c:pt idx="732">
                  <c:v>4490</c:v>
                </c:pt>
                <c:pt idx="733">
                  <c:v>2488</c:v>
                </c:pt>
                <c:pt idx="734">
                  <c:v>3786</c:v>
                </c:pt>
                <c:pt idx="735">
                  <c:v>2507</c:v>
                </c:pt>
                <c:pt idx="736">
                  <c:v>9570</c:v>
                </c:pt>
                <c:pt idx="737">
                  <c:v>8303</c:v>
                </c:pt>
                <c:pt idx="738">
                  <c:v>5863</c:v>
                </c:pt>
                <c:pt idx="739">
                  <c:v>7108</c:v>
                </c:pt>
                <c:pt idx="740">
                  <c:v>1215</c:v>
                </c:pt>
                <c:pt idx="741">
                  <c:v>6150</c:v>
                </c:pt>
                <c:pt idx="742">
                  <c:v>5606</c:v>
                </c:pt>
                <c:pt idx="743">
                  <c:v>5555</c:v>
                </c:pt>
                <c:pt idx="744">
                  <c:v>7627</c:v>
                </c:pt>
                <c:pt idx="745">
                  <c:v>9495</c:v>
                </c:pt>
                <c:pt idx="746">
                  <c:v>3805</c:v>
                </c:pt>
                <c:pt idx="747">
                  <c:v>3713</c:v>
                </c:pt>
                <c:pt idx="748">
                  <c:v>11708</c:v>
                </c:pt>
                <c:pt idx="749">
                  <c:v>9577</c:v>
                </c:pt>
                <c:pt idx="750">
                  <c:v>3608</c:v>
                </c:pt>
                <c:pt idx="751">
                  <c:v>6343</c:v>
                </c:pt>
                <c:pt idx="752">
                  <c:v>4151</c:v>
                </c:pt>
                <c:pt idx="753">
                  <c:v>1443</c:v>
                </c:pt>
                <c:pt idx="754">
                  <c:v>5568</c:v>
                </c:pt>
                <c:pt idx="755">
                  <c:v>4490</c:v>
                </c:pt>
                <c:pt idx="756">
                  <c:v>9252</c:v>
                </c:pt>
                <c:pt idx="757">
                  <c:v>3608</c:v>
                </c:pt>
                <c:pt idx="758">
                  <c:v>7660</c:v>
                </c:pt>
                <c:pt idx="759">
                  <c:v>8303</c:v>
                </c:pt>
                <c:pt idx="760">
                  <c:v>3608</c:v>
                </c:pt>
                <c:pt idx="761">
                  <c:v>5555</c:v>
                </c:pt>
                <c:pt idx="762">
                  <c:v>4151</c:v>
                </c:pt>
                <c:pt idx="763">
                  <c:v>3713</c:v>
                </c:pt>
                <c:pt idx="764">
                  <c:v>3883</c:v>
                </c:pt>
                <c:pt idx="765">
                  <c:v>3974</c:v>
                </c:pt>
                <c:pt idx="766">
                  <c:v>941</c:v>
                </c:pt>
                <c:pt idx="767">
                  <c:v>3883</c:v>
                </c:pt>
                <c:pt idx="768">
                  <c:v>7627</c:v>
                </c:pt>
                <c:pt idx="769">
                  <c:v>5536</c:v>
                </c:pt>
                <c:pt idx="770">
                  <c:v>3883</c:v>
                </c:pt>
                <c:pt idx="771">
                  <c:v>2507</c:v>
                </c:pt>
                <c:pt idx="772">
                  <c:v>7494</c:v>
                </c:pt>
                <c:pt idx="773">
                  <c:v>2508</c:v>
                </c:pt>
                <c:pt idx="774">
                  <c:v>4159</c:v>
                </c:pt>
                <c:pt idx="775">
                  <c:v>6343</c:v>
                </c:pt>
                <c:pt idx="776">
                  <c:v>3974</c:v>
                </c:pt>
                <c:pt idx="777">
                  <c:v>5539</c:v>
                </c:pt>
                <c:pt idx="778">
                  <c:v>7660</c:v>
                </c:pt>
                <c:pt idx="779">
                  <c:v>5775</c:v>
                </c:pt>
                <c:pt idx="780">
                  <c:v>6884</c:v>
                </c:pt>
                <c:pt idx="781">
                  <c:v>5539</c:v>
                </c:pt>
                <c:pt idx="782">
                  <c:v>7627</c:v>
                </c:pt>
                <c:pt idx="783">
                  <c:v>2507</c:v>
                </c:pt>
                <c:pt idx="784">
                  <c:v>4151</c:v>
                </c:pt>
                <c:pt idx="785">
                  <c:v>6790</c:v>
                </c:pt>
                <c:pt idx="786">
                  <c:v>4151</c:v>
                </c:pt>
                <c:pt idx="787">
                  <c:v>4151</c:v>
                </c:pt>
                <c:pt idx="788">
                  <c:v>2507</c:v>
                </c:pt>
                <c:pt idx="789">
                  <c:v>1245</c:v>
                </c:pt>
                <c:pt idx="790">
                  <c:v>1443</c:v>
                </c:pt>
                <c:pt idx="791">
                  <c:v>5299</c:v>
                </c:pt>
                <c:pt idx="792">
                  <c:v>4627</c:v>
                </c:pt>
                <c:pt idx="793">
                  <c:v>3608</c:v>
                </c:pt>
                <c:pt idx="794">
                  <c:v>8047</c:v>
                </c:pt>
                <c:pt idx="795">
                  <c:v>3805</c:v>
                </c:pt>
                <c:pt idx="796">
                  <c:v>7005</c:v>
                </c:pt>
                <c:pt idx="797">
                  <c:v>7496</c:v>
                </c:pt>
                <c:pt idx="798">
                  <c:v>3250</c:v>
                </c:pt>
                <c:pt idx="799">
                  <c:v>5568</c:v>
                </c:pt>
                <c:pt idx="800">
                  <c:v>7762</c:v>
                </c:pt>
                <c:pt idx="801">
                  <c:v>1405</c:v>
                </c:pt>
                <c:pt idx="802">
                  <c:v>3608</c:v>
                </c:pt>
                <c:pt idx="803">
                  <c:v>6453</c:v>
                </c:pt>
                <c:pt idx="804">
                  <c:v>913</c:v>
                </c:pt>
                <c:pt idx="805">
                  <c:v>654</c:v>
                </c:pt>
                <c:pt idx="806">
                  <c:v>1245</c:v>
                </c:pt>
                <c:pt idx="807">
                  <c:v>3883</c:v>
                </c:pt>
                <c:pt idx="808">
                  <c:v>654</c:v>
                </c:pt>
                <c:pt idx="809">
                  <c:v>3883</c:v>
                </c:pt>
                <c:pt idx="810">
                  <c:v>3974</c:v>
                </c:pt>
                <c:pt idx="811">
                  <c:v>8395</c:v>
                </c:pt>
                <c:pt idx="812">
                  <c:v>3883</c:v>
                </c:pt>
                <c:pt idx="813">
                  <c:v>3713</c:v>
                </c:pt>
                <c:pt idx="814">
                  <c:v>1147</c:v>
                </c:pt>
                <c:pt idx="815">
                  <c:v>4627</c:v>
                </c:pt>
                <c:pt idx="816">
                  <c:v>2488</c:v>
                </c:pt>
                <c:pt idx="817">
                  <c:v>5555</c:v>
                </c:pt>
                <c:pt idx="818">
                  <c:v>3713</c:v>
                </c:pt>
                <c:pt idx="819">
                  <c:v>4359</c:v>
                </c:pt>
                <c:pt idx="820">
                  <c:v>654</c:v>
                </c:pt>
                <c:pt idx="821">
                  <c:v>941</c:v>
                </c:pt>
                <c:pt idx="822">
                  <c:v>4159</c:v>
                </c:pt>
                <c:pt idx="823">
                  <c:v>3805</c:v>
                </c:pt>
                <c:pt idx="824">
                  <c:v>6453</c:v>
                </c:pt>
                <c:pt idx="825">
                  <c:v>5555</c:v>
                </c:pt>
                <c:pt idx="826">
                  <c:v>2508</c:v>
                </c:pt>
                <c:pt idx="827">
                  <c:v>5561</c:v>
                </c:pt>
                <c:pt idx="828">
                  <c:v>1405</c:v>
                </c:pt>
                <c:pt idx="829">
                  <c:v>654</c:v>
                </c:pt>
                <c:pt idx="830">
                  <c:v>5539</c:v>
                </c:pt>
                <c:pt idx="831">
                  <c:v>5536</c:v>
                </c:pt>
                <c:pt idx="832">
                  <c:v>5584</c:v>
                </c:pt>
                <c:pt idx="833">
                  <c:v>6377</c:v>
                </c:pt>
                <c:pt idx="834">
                  <c:v>4159</c:v>
                </c:pt>
                <c:pt idx="835">
                  <c:v>3608</c:v>
                </c:pt>
                <c:pt idx="836">
                  <c:v>630</c:v>
                </c:pt>
                <c:pt idx="837">
                  <c:v>3921</c:v>
                </c:pt>
                <c:pt idx="838">
                  <c:v>3883</c:v>
                </c:pt>
                <c:pt idx="839">
                  <c:v>6033</c:v>
                </c:pt>
                <c:pt idx="840">
                  <c:v>6033</c:v>
                </c:pt>
                <c:pt idx="841">
                  <c:v>6033</c:v>
                </c:pt>
                <c:pt idx="842">
                  <c:v>5536</c:v>
                </c:pt>
                <c:pt idx="843">
                  <c:v>1147</c:v>
                </c:pt>
                <c:pt idx="844">
                  <c:v>5555</c:v>
                </c:pt>
                <c:pt idx="845">
                  <c:v>5536</c:v>
                </c:pt>
                <c:pt idx="846">
                  <c:v>7660</c:v>
                </c:pt>
                <c:pt idx="847">
                  <c:v>7762</c:v>
                </c:pt>
                <c:pt idx="848">
                  <c:v>3883</c:v>
                </c:pt>
                <c:pt idx="849">
                  <c:v>2235</c:v>
                </c:pt>
                <c:pt idx="850">
                  <c:v>2235</c:v>
                </c:pt>
                <c:pt idx="851">
                  <c:v>3921</c:v>
                </c:pt>
                <c:pt idx="852">
                  <c:v>5830</c:v>
                </c:pt>
                <c:pt idx="853">
                  <c:v>1109</c:v>
                </c:pt>
                <c:pt idx="854">
                  <c:v>6293</c:v>
                </c:pt>
                <c:pt idx="855">
                  <c:v>1245</c:v>
                </c:pt>
                <c:pt idx="856">
                  <c:v>3883</c:v>
                </c:pt>
                <c:pt idx="857">
                  <c:v>2507</c:v>
                </c:pt>
                <c:pt idx="858">
                  <c:v>3883</c:v>
                </c:pt>
                <c:pt idx="859">
                  <c:v>5555</c:v>
                </c:pt>
                <c:pt idx="860">
                  <c:v>5555</c:v>
                </c:pt>
                <c:pt idx="861">
                  <c:v>1215</c:v>
                </c:pt>
                <c:pt idx="862">
                  <c:v>370</c:v>
                </c:pt>
                <c:pt idx="863">
                  <c:v>5536</c:v>
                </c:pt>
                <c:pt idx="864">
                  <c:v>6377</c:v>
                </c:pt>
                <c:pt idx="865">
                  <c:v>307</c:v>
                </c:pt>
                <c:pt idx="866">
                  <c:v>1215</c:v>
                </c:pt>
                <c:pt idx="867">
                  <c:v>370</c:v>
                </c:pt>
                <c:pt idx="868">
                  <c:v>3883</c:v>
                </c:pt>
                <c:pt idx="869">
                  <c:v>1443</c:v>
                </c:pt>
                <c:pt idx="870">
                  <c:v>5536</c:v>
                </c:pt>
                <c:pt idx="871">
                  <c:v>7627</c:v>
                </c:pt>
                <c:pt idx="872">
                  <c:v>5536</c:v>
                </c:pt>
                <c:pt idx="873">
                  <c:v>2488</c:v>
                </c:pt>
                <c:pt idx="874">
                  <c:v>3883</c:v>
                </c:pt>
                <c:pt idx="875">
                  <c:v>913</c:v>
                </c:pt>
                <c:pt idx="876">
                  <c:v>8615</c:v>
                </c:pt>
                <c:pt idx="877">
                  <c:v>6033</c:v>
                </c:pt>
                <c:pt idx="878">
                  <c:v>2461</c:v>
                </c:pt>
                <c:pt idx="879">
                  <c:v>6033</c:v>
                </c:pt>
                <c:pt idx="880">
                  <c:v>3974</c:v>
                </c:pt>
                <c:pt idx="881">
                  <c:v>5843</c:v>
                </c:pt>
                <c:pt idx="882">
                  <c:v>2648</c:v>
                </c:pt>
                <c:pt idx="883">
                  <c:v>4151</c:v>
                </c:pt>
                <c:pt idx="884">
                  <c:v>913</c:v>
                </c:pt>
                <c:pt idx="885">
                  <c:v>3608</c:v>
                </c:pt>
                <c:pt idx="886">
                  <c:v>4151</c:v>
                </c:pt>
                <c:pt idx="887">
                  <c:v>2235</c:v>
                </c:pt>
                <c:pt idx="888">
                  <c:v>5555</c:v>
                </c:pt>
                <c:pt idx="889">
                  <c:v>7627</c:v>
                </c:pt>
                <c:pt idx="890">
                  <c:v>1405</c:v>
                </c:pt>
                <c:pt idx="891">
                  <c:v>1443</c:v>
                </c:pt>
                <c:pt idx="892">
                  <c:v>6033</c:v>
                </c:pt>
                <c:pt idx="893">
                  <c:v>5299</c:v>
                </c:pt>
                <c:pt idx="894">
                  <c:v>4359</c:v>
                </c:pt>
                <c:pt idx="895">
                  <c:v>1215</c:v>
                </c:pt>
                <c:pt idx="896">
                  <c:v>5555</c:v>
                </c:pt>
                <c:pt idx="897">
                  <c:v>307</c:v>
                </c:pt>
                <c:pt idx="898">
                  <c:v>2461</c:v>
                </c:pt>
                <c:pt idx="899">
                  <c:v>3974</c:v>
                </c:pt>
                <c:pt idx="900">
                  <c:v>3608</c:v>
                </c:pt>
                <c:pt idx="901">
                  <c:v>2606</c:v>
                </c:pt>
                <c:pt idx="902">
                  <c:v>2488</c:v>
                </c:pt>
                <c:pt idx="903">
                  <c:v>8677</c:v>
                </c:pt>
                <c:pt idx="904">
                  <c:v>3974</c:v>
                </c:pt>
                <c:pt idx="905">
                  <c:v>4490</c:v>
                </c:pt>
                <c:pt idx="906">
                  <c:v>913</c:v>
                </c:pt>
                <c:pt idx="907">
                  <c:v>941</c:v>
                </c:pt>
                <c:pt idx="908">
                  <c:v>1405</c:v>
                </c:pt>
                <c:pt idx="909">
                  <c:v>3883</c:v>
                </c:pt>
                <c:pt idx="910">
                  <c:v>3368</c:v>
                </c:pt>
                <c:pt idx="911">
                  <c:v>2488</c:v>
                </c:pt>
                <c:pt idx="912">
                  <c:v>1443</c:v>
                </c:pt>
                <c:pt idx="913">
                  <c:v>5775</c:v>
                </c:pt>
                <c:pt idx="914">
                  <c:v>2235</c:v>
                </c:pt>
                <c:pt idx="915">
                  <c:v>1765</c:v>
                </c:pt>
                <c:pt idx="916">
                  <c:v>913</c:v>
                </c:pt>
                <c:pt idx="917">
                  <c:v>1109</c:v>
                </c:pt>
                <c:pt idx="918">
                  <c:v>3883</c:v>
                </c:pt>
                <c:pt idx="919">
                  <c:v>3883</c:v>
                </c:pt>
                <c:pt idx="920">
                  <c:v>654</c:v>
                </c:pt>
                <c:pt idx="921">
                  <c:v>3608</c:v>
                </c:pt>
                <c:pt idx="922">
                  <c:v>630</c:v>
                </c:pt>
                <c:pt idx="923">
                  <c:v>6205</c:v>
                </c:pt>
                <c:pt idx="924">
                  <c:v>630</c:v>
                </c:pt>
                <c:pt idx="925">
                  <c:v>1215</c:v>
                </c:pt>
                <c:pt idx="926">
                  <c:v>4151</c:v>
                </c:pt>
                <c:pt idx="927">
                  <c:v>654</c:v>
                </c:pt>
                <c:pt idx="928">
                  <c:v>913</c:v>
                </c:pt>
                <c:pt idx="929">
                  <c:v>1109</c:v>
                </c:pt>
                <c:pt idx="930">
                  <c:v>4151</c:v>
                </c:pt>
                <c:pt idx="931">
                  <c:v>3883</c:v>
                </c:pt>
                <c:pt idx="932">
                  <c:v>1180</c:v>
                </c:pt>
                <c:pt idx="933">
                  <c:v>2507</c:v>
                </c:pt>
                <c:pt idx="934">
                  <c:v>654</c:v>
                </c:pt>
                <c:pt idx="935">
                  <c:v>2508</c:v>
                </c:pt>
                <c:pt idx="936">
                  <c:v>2507</c:v>
                </c:pt>
                <c:pt idx="937">
                  <c:v>3608</c:v>
                </c:pt>
                <c:pt idx="938">
                  <c:v>307</c:v>
                </c:pt>
                <c:pt idx="939">
                  <c:v>2594</c:v>
                </c:pt>
                <c:pt idx="940">
                  <c:v>630</c:v>
                </c:pt>
                <c:pt idx="941">
                  <c:v>1180</c:v>
                </c:pt>
                <c:pt idx="942">
                  <c:v>2235</c:v>
                </c:pt>
                <c:pt idx="943">
                  <c:v>2565</c:v>
                </c:pt>
                <c:pt idx="944">
                  <c:v>941</c:v>
                </c:pt>
                <c:pt idx="945">
                  <c:v>6293</c:v>
                </c:pt>
                <c:pt idx="946">
                  <c:v>2594</c:v>
                </c:pt>
                <c:pt idx="947">
                  <c:v>2606</c:v>
                </c:pt>
                <c:pt idx="948">
                  <c:v>6498</c:v>
                </c:pt>
                <c:pt idx="949">
                  <c:v>1109</c:v>
                </c:pt>
                <c:pt idx="950">
                  <c:v>5480</c:v>
                </c:pt>
                <c:pt idx="951">
                  <c:v>2643</c:v>
                </c:pt>
                <c:pt idx="952">
                  <c:v>4159</c:v>
                </c:pt>
                <c:pt idx="953">
                  <c:v>1180</c:v>
                </c:pt>
                <c:pt idx="954">
                  <c:v>2643</c:v>
                </c:pt>
                <c:pt idx="955">
                  <c:v>2594</c:v>
                </c:pt>
                <c:pt idx="956">
                  <c:v>913</c:v>
                </c:pt>
                <c:pt idx="957">
                  <c:v>4359</c:v>
                </c:pt>
                <c:pt idx="958">
                  <c:v>1443</c:v>
                </c:pt>
                <c:pt idx="959">
                  <c:v>370</c:v>
                </c:pt>
                <c:pt idx="960">
                  <c:v>1147</c:v>
                </c:pt>
                <c:pt idx="961">
                  <c:v>1147</c:v>
                </c:pt>
                <c:pt idx="962">
                  <c:v>2606</c:v>
                </c:pt>
                <c:pt idx="963">
                  <c:v>364</c:v>
                </c:pt>
                <c:pt idx="964">
                  <c:v>3921</c:v>
                </c:pt>
                <c:pt idx="965">
                  <c:v>654</c:v>
                </c:pt>
                <c:pt idx="966">
                  <c:v>2565</c:v>
                </c:pt>
                <c:pt idx="967">
                  <c:v>1529</c:v>
                </c:pt>
                <c:pt idx="968">
                  <c:v>1765</c:v>
                </c:pt>
                <c:pt idx="969">
                  <c:v>3883</c:v>
                </c:pt>
                <c:pt idx="970">
                  <c:v>370</c:v>
                </c:pt>
                <c:pt idx="971">
                  <c:v>6498</c:v>
                </c:pt>
                <c:pt idx="972">
                  <c:v>2235</c:v>
                </c:pt>
                <c:pt idx="973">
                  <c:v>8432</c:v>
                </c:pt>
                <c:pt idx="974">
                  <c:v>1443</c:v>
                </c:pt>
                <c:pt idx="975">
                  <c:v>1529</c:v>
                </c:pt>
                <c:pt idx="976">
                  <c:v>2648</c:v>
                </c:pt>
                <c:pt idx="977">
                  <c:v>364</c:v>
                </c:pt>
                <c:pt idx="978">
                  <c:v>2606</c:v>
                </c:pt>
                <c:pt idx="979">
                  <c:v>6033</c:v>
                </c:pt>
                <c:pt idx="980">
                  <c:v>2565</c:v>
                </c:pt>
                <c:pt idx="981">
                  <c:v>2235</c:v>
                </c:pt>
                <c:pt idx="982">
                  <c:v>3250</c:v>
                </c:pt>
                <c:pt idx="983">
                  <c:v>2235</c:v>
                </c:pt>
                <c:pt idx="984">
                  <c:v>1443</c:v>
                </c:pt>
                <c:pt idx="985">
                  <c:v>3805</c:v>
                </c:pt>
                <c:pt idx="986">
                  <c:v>2594</c:v>
                </c:pt>
                <c:pt idx="987">
                  <c:v>2235</c:v>
                </c:pt>
                <c:pt idx="988">
                  <c:v>307</c:v>
                </c:pt>
                <c:pt idx="989">
                  <c:v>1109</c:v>
                </c:pt>
                <c:pt idx="990">
                  <c:v>2461</c:v>
                </c:pt>
                <c:pt idx="991">
                  <c:v>347</c:v>
                </c:pt>
                <c:pt idx="992">
                  <c:v>2461</c:v>
                </c:pt>
                <c:pt idx="993">
                  <c:v>347</c:v>
                </c:pt>
                <c:pt idx="994">
                  <c:v>2461</c:v>
                </c:pt>
                <c:pt idx="995">
                  <c:v>2235</c:v>
                </c:pt>
                <c:pt idx="996">
                  <c:v>3368</c:v>
                </c:pt>
                <c:pt idx="997">
                  <c:v>2235</c:v>
                </c:pt>
                <c:pt idx="998">
                  <c:v>2461</c:v>
                </c:pt>
                <c:pt idx="999">
                  <c:v>2374</c:v>
                </c:pt>
                <c:pt idx="1000">
                  <c:v>364</c:v>
                </c:pt>
                <c:pt idx="1001">
                  <c:v>4490</c:v>
                </c:pt>
                <c:pt idx="1002">
                  <c:v>2508</c:v>
                </c:pt>
                <c:pt idx="1003">
                  <c:v>2488</c:v>
                </c:pt>
                <c:pt idx="1004">
                  <c:v>2461</c:v>
                </c:pt>
                <c:pt idx="1005">
                  <c:v>1405</c:v>
                </c:pt>
                <c:pt idx="1006">
                  <c:v>1765</c:v>
                </c:pt>
                <c:pt idx="1007">
                  <c:v>1405</c:v>
                </c:pt>
                <c:pt idx="1008">
                  <c:v>654</c:v>
                </c:pt>
                <c:pt idx="1009">
                  <c:v>347</c:v>
                </c:pt>
                <c:pt idx="1010">
                  <c:v>2488</c:v>
                </c:pt>
                <c:pt idx="1011">
                  <c:v>6495</c:v>
                </c:pt>
                <c:pt idx="1012">
                  <c:v>2461</c:v>
                </c:pt>
                <c:pt idx="1013">
                  <c:v>654</c:v>
                </c:pt>
                <c:pt idx="1014">
                  <c:v>2565</c:v>
                </c:pt>
                <c:pt idx="1015">
                  <c:v>4151</c:v>
                </c:pt>
                <c:pt idx="1016">
                  <c:v>307</c:v>
                </c:pt>
                <c:pt idx="1017">
                  <c:v>2279</c:v>
                </c:pt>
                <c:pt idx="1018">
                  <c:v>1226</c:v>
                </c:pt>
                <c:pt idx="1019">
                  <c:v>364</c:v>
                </c:pt>
                <c:pt idx="1020">
                  <c:v>913</c:v>
                </c:pt>
                <c:pt idx="1021">
                  <c:v>2507</c:v>
                </c:pt>
                <c:pt idx="1022">
                  <c:v>2565</c:v>
                </c:pt>
                <c:pt idx="1023">
                  <c:v>913</c:v>
                </c:pt>
                <c:pt idx="1024">
                  <c:v>2488</c:v>
                </c:pt>
                <c:pt idx="1025">
                  <c:v>2461</c:v>
                </c:pt>
                <c:pt idx="1026">
                  <c:v>307</c:v>
                </c:pt>
                <c:pt idx="1027">
                  <c:v>2508</c:v>
                </c:pt>
                <c:pt idx="1028">
                  <c:v>2565</c:v>
                </c:pt>
                <c:pt idx="1029">
                  <c:v>630</c:v>
                </c:pt>
                <c:pt idx="1030">
                  <c:v>1416</c:v>
                </c:pt>
                <c:pt idx="1031">
                  <c:v>4490</c:v>
                </c:pt>
                <c:pt idx="1032">
                  <c:v>1109</c:v>
                </c:pt>
                <c:pt idx="1033">
                  <c:v>1226</c:v>
                </c:pt>
                <c:pt idx="1034">
                  <c:v>1443</c:v>
                </c:pt>
                <c:pt idx="1035">
                  <c:v>913</c:v>
                </c:pt>
                <c:pt idx="1036">
                  <c:v>2565</c:v>
                </c:pt>
                <c:pt idx="1037">
                  <c:v>3368</c:v>
                </c:pt>
                <c:pt idx="1038">
                  <c:v>2279</c:v>
                </c:pt>
                <c:pt idx="1039">
                  <c:v>2235</c:v>
                </c:pt>
                <c:pt idx="1040">
                  <c:v>1226</c:v>
                </c:pt>
                <c:pt idx="1041">
                  <c:v>1405</c:v>
                </c:pt>
                <c:pt idx="1042">
                  <c:v>1765</c:v>
                </c:pt>
                <c:pt idx="1043">
                  <c:v>1529</c:v>
                </c:pt>
                <c:pt idx="1044">
                  <c:v>1215</c:v>
                </c:pt>
                <c:pt idx="1045">
                  <c:v>1416</c:v>
                </c:pt>
                <c:pt idx="1046">
                  <c:v>370</c:v>
                </c:pt>
                <c:pt idx="1047">
                  <c:v>1529</c:v>
                </c:pt>
                <c:pt idx="1048">
                  <c:v>2508</c:v>
                </c:pt>
                <c:pt idx="1049">
                  <c:v>347</c:v>
                </c:pt>
                <c:pt idx="1050">
                  <c:v>1529</c:v>
                </c:pt>
                <c:pt idx="1051">
                  <c:v>2235</c:v>
                </c:pt>
                <c:pt idx="1052">
                  <c:v>2279</c:v>
                </c:pt>
                <c:pt idx="1053">
                  <c:v>2488</c:v>
                </c:pt>
                <c:pt idx="1054">
                  <c:v>1529</c:v>
                </c:pt>
                <c:pt idx="1055">
                  <c:v>1180</c:v>
                </c:pt>
                <c:pt idx="1056">
                  <c:v>913</c:v>
                </c:pt>
                <c:pt idx="1057">
                  <c:v>913</c:v>
                </c:pt>
                <c:pt idx="1058">
                  <c:v>654</c:v>
                </c:pt>
                <c:pt idx="1059">
                  <c:v>347</c:v>
                </c:pt>
                <c:pt idx="1060">
                  <c:v>2235</c:v>
                </c:pt>
                <c:pt idx="1061">
                  <c:v>1147</c:v>
                </c:pt>
                <c:pt idx="1062">
                  <c:v>2235</c:v>
                </c:pt>
                <c:pt idx="1063">
                  <c:v>941</c:v>
                </c:pt>
                <c:pt idx="1064">
                  <c:v>2374</c:v>
                </c:pt>
                <c:pt idx="1065">
                  <c:v>1180</c:v>
                </c:pt>
                <c:pt idx="1066">
                  <c:v>1109</c:v>
                </c:pt>
                <c:pt idx="1067">
                  <c:v>1765</c:v>
                </c:pt>
                <c:pt idx="1068">
                  <c:v>2235</c:v>
                </c:pt>
                <c:pt idx="1069">
                  <c:v>370</c:v>
                </c:pt>
                <c:pt idx="1070">
                  <c:v>1147</c:v>
                </c:pt>
                <c:pt idx="1071">
                  <c:v>1245</c:v>
                </c:pt>
                <c:pt idx="1072">
                  <c:v>1147</c:v>
                </c:pt>
                <c:pt idx="1073">
                  <c:v>882</c:v>
                </c:pt>
                <c:pt idx="1074">
                  <c:v>2235</c:v>
                </c:pt>
                <c:pt idx="1075">
                  <c:v>1180</c:v>
                </c:pt>
                <c:pt idx="1076">
                  <c:v>630</c:v>
                </c:pt>
                <c:pt idx="1077">
                  <c:v>307</c:v>
                </c:pt>
                <c:pt idx="1078">
                  <c:v>1245</c:v>
                </c:pt>
                <c:pt idx="1079">
                  <c:v>1405</c:v>
                </c:pt>
                <c:pt idx="1080">
                  <c:v>2461</c:v>
                </c:pt>
                <c:pt idx="1081">
                  <c:v>2643</c:v>
                </c:pt>
                <c:pt idx="1082">
                  <c:v>630</c:v>
                </c:pt>
                <c:pt idx="1083">
                  <c:v>1226</c:v>
                </c:pt>
                <c:pt idx="1084">
                  <c:v>1109</c:v>
                </c:pt>
                <c:pt idx="1085">
                  <c:v>882</c:v>
                </c:pt>
                <c:pt idx="1086">
                  <c:v>882</c:v>
                </c:pt>
                <c:pt idx="1087">
                  <c:v>882</c:v>
                </c:pt>
                <c:pt idx="1088">
                  <c:v>370</c:v>
                </c:pt>
                <c:pt idx="1089">
                  <c:v>941</c:v>
                </c:pt>
                <c:pt idx="1090">
                  <c:v>1226</c:v>
                </c:pt>
                <c:pt idx="1091">
                  <c:v>1405</c:v>
                </c:pt>
                <c:pt idx="1092">
                  <c:v>1180</c:v>
                </c:pt>
                <c:pt idx="1093">
                  <c:v>2508</c:v>
                </c:pt>
                <c:pt idx="1094">
                  <c:v>2235</c:v>
                </c:pt>
                <c:pt idx="1095">
                  <c:v>654</c:v>
                </c:pt>
                <c:pt idx="1096">
                  <c:v>630</c:v>
                </c:pt>
                <c:pt idx="1097">
                  <c:v>2235</c:v>
                </c:pt>
                <c:pt idx="1098">
                  <c:v>1405</c:v>
                </c:pt>
                <c:pt idx="1099">
                  <c:v>1529</c:v>
                </c:pt>
                <c:pt idx="1100">
                  <c:v>941</c:v>
                </c:pt>
                <c:pt idx="1101">
                  <c:v>630</c:v>
                </c:pt>
                <c:pt idx="1102">
                  <c:v>1765</c:v>
                </c:pt>
                <c:pt idx="1103">
                  <c:v>1443</c:v>
                </c:pt>
                <c:pt idx="1104">
                  <c:v>589</c:v>
                </c:pt>
                <c:pt idx="1105">
                  <c:v>1765</c:v>
                </c:pt>
                <c:pt idx="1106">
                  <c:v>654</c:v>
                </c:pt>
                <c:pt idx="1107">
                  <c:v>1443</c:v>
                </c:pt>
                <c:pt idx="1108">
                  <c:v>913</c:v>
                </c:pt>
                <c:pt idx="1109">
                  <c:v>654</c:v>
                </c:pt>
                <c:pt idx="1110">
                  <c:v>364</c:v>
                </c:pt>
                <c:pt idx="1111">
                  <c:v>2279</c:v>
                </c:pt>
                <c:pt idx="1112">
                  <c:v>1416</c:v>
                </c:pt>
                <c:pt idx="1113">
                  <c:v>307</c:v>
                </c:pt>
                <c:pt idx="1114">
                  <c:v>941</c:v>
                </c:pt>
                <c:pt idx="1115">
                  <c:v>364</c:v>
                </c:pt>
                <c:pt idx="1116">
                  <c:v>2606</c:v>
                </c:pt>
                <c:pt idx="1117">
                  <c:v>1109</c:v>
                </c:pt>
                <c:pt idx="1118">
                  <c:v>630</c:v>
                </c:pt>
                <c:pt idx="1119">
                  <c:v>364</c:v>
                </c:pt>
                <c:pt idx="1120">
                  <c:v>654</c:v>
                </c:pt>
                <c:pt idx="1121">
                  <c:v>630</c:v>
                </c:pt>
                <c:pt idx="1122">
                  <c:v>347</c:v>
                </c:pt>
                <c:pt idx="1123">
                  <c:v>882</c:v>
                </c:pt>
                <c:pt idx="1124">
                  <c:v>589</c:v>
                </c:pt>
                <c:pt idx="1125">
                  <c:v>1180</c:v>
                </c:pt>
                <c:pt idx="1126">
                  <c:v>630</c:v>
                </c:pt>
                <c:pt idx="1127">
                  <c:v>1245</c:v>
                </c:pt>
                <c:pt idx="1128">
                  <c:v>1180</c:v>
                </c:pt>
                <c:pt idx="1129">
                  <c:v>307</c:v>
                </c:pt>
                <c:pt idx="1130">
                  <c:v>364</c:v>
                </c:pt>
                <c:pt idx="1131">
                  <c:v>1147</c:v>
                </c:pt>
                <c:pt idx="1132">
                  <c:v>307</c:v>
                </c:pt>
                <c:pt idx="1133">
                  <c:v>1180</c:v>
                </c:pt>
                <c:pt idx="1134">
                  <c:v>370</c:v>
                </c:pt>
                <c:pt idx="1135">
                  <c:v>654</c:v>
                </c:pt>
                <c:pt idx="1136">
                  <c:v>1226</c:v>
                </c:pt>
                <c:pt idx="1137">
                  <c:v>1226</c:v>
                </c:pt>
                <c:pt idx="1138">
                  <c:v>364</c:v>
                </c:pt>
                <c:pt idx="1139">
                  <c:v>2235</c:v>
                </c:pt>
                <c:pt idx="1140">
                  <c:v>370</c:v>
                </c:pt>
                <c:pt idx="1141">
                  <c:v>370</c:v>
                </c:pt>
                <c:pt idx="1142">
                  <c:v>364</c:v>
                </c:pt>
                <c:pt idx="1143">
                  <c:v>654</c:v>
                </c:pt>
                <c:pt idx="1144">
                  <c:v>347</c:v>
                </c:pt>
                <c:pt idx="1145">
                  <c:v>347</c:v>
                </c:pt>
                <c:pt idx="1146">
                  <c:v>307</c:v>
                </c:pt>
                <c:pt idx="1147">
                  <c:v>347</c:v>
                </c:pt>
                <c:pt idx="1148">
                  <c:v>1226</c:v>
                </c:pt>
                <c:pt idx="1149">
                  <c:v>1180</c:v>
                </c:pt>
                <c:pt idx="1150">
                  <c:v>913</c:v>
                </c:pt>
                <c:pt idx="1151">
                  <c:v>370</c:v>
                </c:pt>
                <c:pt idx="1152">
                  <c:v>370</c:v>
                </c:pt>
                <c:pt idx="1153">
                  <c:v>307</c:v>
                </c:pt>
                <c:pt idx="1154">
                  <c:v>370</c:v>
                </c:pt>
                <c:pt idx="1155">
                  <c:v>370</c:v>
                </c:pt>
                <c:pt idx="1156">
                  <c:v>307</c:v>
                </c:pt>
              </c:numCache>
            </c:numRef>
          </c:xVal>
          <c:yVal>
            <c:numRef>
              <c:f>modified_original!#REF!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modified_original!#REF!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DAB7-472B-8EDA-B3084BD1A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011840"/>
        <c:axId val="450011424"/>
      </c:scatterChart>
      <c:valAx>
        <c:axId val="45001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011424"/>
        <c:crosses val="autoZero"/>
        <c:crossBetween val="midCat"/>
      </c:valAx>
      <c:valAx>
        <c:axId val="45001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011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643890</xdr:colOff>
      <xdr:row>93</xdr:row>
      <xdr:rowOff>144780</xdr:rowOff>
    </xdr:from>
    <xdr:to>
      <xdr:col>11</xdr:col>
      <xdr:colOff>346710</xdr:colOff>
      <xdr:row>108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15FE07-3FB5-49D3-93CA-D04E7D0F87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476250</xdr:colOff>
      <xdr:row>121</xdr:row>
      <xdr:rowOff>144780</xdr:rowOff>
    </xdr:from>
    <xdr:to>
      <xdr:col>11</xdr:col>
      <xdr:colOff>179070</xdr:colOff>
      <xdr:row>136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AB7F56-E399-4E9E-ABA1-DE5E0D415F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edre Downing" refreshedDate="44573.744646990737" createdVersion="7" refreshedVersion="7" minRefreshableVersion="3" recordCount="1157" xr:uid="{1EF1063C-75C2-4DC7-8B70-5257EDFEB237}">
  <cacheSource type="worksheet">
    <worksheetSource ref="A1:U1158" sheet="modified_original"/>
  </cacheSource>
  <cacheFields count="22">
    <cacheField name="Reservation Code" numFmtId="0">
      <sharedItems/>
    </cacheField>
    <cacheField name="Rand #" numFmtId="0">
      <sharedItems containsSemiMixedTypes="0" containsString="0" containsNumber="1" containsInteger="1" minValue="1" maxValue="10"/>
    </cacheField>
    <cacheField name="Origin" numFmtId="0">
      <sharedItems/>
    </cacheField>
    <cacheField name="Destination" numFmtId="0">
      <sharedItems/>
    </cacheField>
    <cacheField name="Origin Country" numFmtId="0">
      <sharedItems/>
    </cacheField>
    <cacheField name="Origin Region" numFmtId="0">
      <sharedItems count="3">
        <s v="AMER"/>
        <s v="APAC"/>
        <s v="EMEAR"/>
      </sharedItems>
    </cacheField>
    <cacheField name="Destination Country" numFmtId="0">
      <sharedItems/>
    </cacheField>
    <cacheField name="Destination Region" numFmtId="0">
      <sharedItems count="3">
        <s v="APAC"/>
        <s v="AMER"/>
        <s v="EMEAR"/>
      </sharedItems>
    </cacheField>
    <cacheField name="Booking Date" numFmtId="14">
      <sharedItems containsSemiMixedTypes="0" containsNonDate="0" containsDate="1" containsString="0" minDate="2016-08-15T00:00:00" maxDate="2019-12-19T00:00:00"/>
    </cacheField>
    <cacheField name="Departure Date" numFmtId="14">
      <sharedItems containsSemiMixedTypes="0" containsNonDate="0" containsDate="1" containsString="0" minDate="2017-01-03T00:00:00" maxDate="2019-12-25T00:00:00" count="683">
        <d v="2018-06-10T00:00:00"/>
        <d v="2017-11-07T00:00:00"/>
        <d v="2019-11-21T00:00:00"/>
        <d v="2018-02-20T00:00:00"/>
        <d v="2018-07-27T00:00:00"/>
        <d v="2019-12-05T00:00:00"/>
        <d v="2017-04-23T00:00:00"/>
        <d v="2017-08-07T00:00:00"/>
        <d v="2019-11-26T00:00:00"/>
        <d v="2018-08-12T00:00:00"/>
        <d v="2019-03-16T00:00:00"/>
        <d v="2018-05-15T00:00:00"/>
        <d v="2019-01-17T00:00:00"/>
        <d v="2019-03-27T00:00:00"/>
        <d v="2019-11-24T00:00:00"/>
        <d v="2019-12-08T00:00:00"/>
        <d v="2017-01-06T00:00:00"/>
        <d v="2019-03-13T00:00:00"/>
        <d v="2019-08-05T00:00:00"/>
        <d v="2017-12-06T00:00:00"/>
        <d v="2017-09-25T00:00:00"/>
        <d v="2017-09-18T00:00:00"/>
        <d v="2019-08-29T00:00:00"/>
        <d v="2019-09-06T00:00:00"/>
        <d v="2017-01-03T00:00:00"/>
        <d v="2019-12-19T00:00:00"/>
        <d v="2019-08-02T00:00:00"/>
        <d v="2018-10-23T00:00:00"/>
        <d v="2017-01-07T00:00:00"/>
        <d v="2019-06-27T00:00:00"/>
        <d v="2019-08-20T00:00:00"/>
        <d v="2019-07-14T00:00:00"/>
        <d v="2018-07-24T00:00:00"/>
        <d v="2017-06-11T00:00:00"/>
        <d v="2019-11-23T00:00:00"/>
        <d v="2018-04-26T00:00:00"/>
        <d v="2018-01-16T00:00:00"/>
        <d v="2019-06-25T00:00:00"/>
        <d v="2018-02-22T00:00:00"/>
        <d v="2019-10-13T00:00:00"/>
        <d v="2019-01-04T00:00:00"/>
        <d v="2019-01-03T00:00:00"/>
        <d v="2018-04-25T00:00:00"/>
        <d v="2018-02-04T00:00:00"/>
        <d v="2017-12-09T00:00:00"/>
        <d v="2019-09-02T00:00:00"/>
        <d v="2019-05-17T00:00:00"/>
        <d v="2019-05-20T00:00:00"/>
        <d v="2017-02-28T00:00:00"/>
        <d v="2019-08-09T00:00:00"/>
        <d v="2019-08-10T00:00:00"/>
        <d v="2017-06-24T00:00:00"/>
        <d v="2019-09-29T00:00:00"/>
        <d v="2017-08-21T00:00:00"/>
        <d v="2019-03-29T00:00:00"/>
        <d v="2019-02-02T00:00:00"/>
        <d v="2019-10-21T00:00:00"/>
        <d v="2019-02-18T00:00:00"/>
        <d v="2019-11-19T00:00:00"/>
        <d v="2017-08-25T00:00:00"/>
        <d v="2018-04-21T00:00:00"/>
        <d v="2019-06-01T00:00:00"/>
        <d v="2019-02-22T00:00:00"/>
        <d v="2019-07-12T00:00:00"/>
        <d v="2018-08-23T00:00:00"/>
        <d v="2019-05-10T00:00:00"/>
        <d v="2018-06-15T00:00:00"/>
        <d v="2019-07-09T00:00:00"/>
        <d v="2019-06-21T00:00:00"/>
        <d v="2019-11-04T00:00:00"/>
        <d v="2019-03-05T00:00:00"/>
        <d v="2018-03-22T00:00:00"/>
        <d v="2019-02-15T00:00:00"/>
        <d v="2017-11-23T00:00:00"/>
        <d v="2019-11-10T00:00:00"/>
        <d v="2017-07-14T00:00:00"/>
        <d v="2019-06-11T00:00:00"/>
        <d v="2018-09-28T00:00:00"/>
        <d v="2019-11-16T00:00:00"/>
        <d v="2019-05-23T00:00:00"/>
        <d v="2019-10-20T00:00:00"/>
        <d v="2019-08-23T00:00:00"/>
        <d v="2018-10-02T00:00:00"/>
        <d v="2019-05-09T00:00:00"/>
        <d v="2019-06-10T00:00:00"/>
        <d v="2017-02-17T00:00:00"/>
        <d v="2019-11-15T00:00:00"/>
        <d v="2019-06-14T00:00:00"/>
        <d v="2018-06-30T00:00:00"/>
        <d v="2018-09-20T00:00:00"/>
        <d v="2017-04-09T00:00:00"/>
        <d v="2019-05-22T00:00:00"/>
        <d v="2018-12-10T00:00:00"/>
        <d v="2019-05-04T00:00:00"/>
        <d v="2017-11-01T00:00:00"/>
        <d v="2018-09-16T00:00:00"/>
        <d v="2019-05-27T00:00:00"/>
        <d v="2017-01-30T00:00:00"/>
        <d v="2018-09-13T00:00:00"/>
        <d v="2018-12-22T00:00:00"/>
        <d v="2019-06-04T00:00:00"/>
        <d v="2019-08-24T00:00:00"/>
        <d v="2019-06-19T00:00:00"/>
        <d v="2019-07-25T00:00:00"/>
        <d v="2018-03-13T00:00:00"/>
        <d v="2018-11-12T00:00:00"/>
        <d v="2018-01-03T00:00:00"/>
        <d v="2019-04-07T00:00:00"/>
        <d v="2019-06-13T00:00:00"/>
        <d v="2018-07-22T00:00:00"/>
        <d v="2019-02-11T00:00:00"/>
        <d v="2019-05-07T00:00:00"/>
        <d v="2017-12-14T00:00:00"/>
        <d v="2019-06-18T00:00:00"/>
        <d v="2019-05-03T00:00:00"/>
        <d v="2018-07-07T00:00:00"/>
        <d v="2019-02-12T00:00:00"/>
        <d v="2019-03-26T00:00:00"/>
        <d v="2019-04-15T00:00:00"/>
        <d v="2019-12-17T00:00:00"/>
        <d v="2018-12-15T00:00:00"/>
        <d v="2017-07-16T00:00:00"/>
        <d v="2019-02-25T00:00:00"/>
        <d v="2019-03-17T00:00:00"/>
        <d v="2018-02-03T00:00:00"/>
        <d v="2017-09-07T00:00:00"/>
        <d v="2018-02-19T00:00:00"/>
        <d v="2017-09-23T00:00:00"/>
        <d v="2019-03-23T00:00:00"/>
        <d v="2019-04-28T00:00:00"/>
        <d v="2019-06-17T00:00:00"/>
        <d v="2019-04-19T00:00:00"/>
        <d v="2018-03-27T00:00:00"/>
        <d v="2019-01-11T00:00:00"/>
        <d v="2018-12-17T00:00:00"/>
        <d v="2018-03-08T00:00:00"/>
        <d v="2019-11-08T00:00:00"/>
        <d v="2018-03-03T00:00:00"/>
        <d v="2017-06-05T00:00:00"/>
        <d v="2019-08-06T00:00:00"/>
        <d v="2017-08-10T00:00:00"/>
        <d v="2017-01-17T00:00:00"/>
        <d v="2019-12-16T00:00:00"/>
        <d v="2019-10-28T00:00:00"/>
        <d v="2017-09-19T00:00:00"/>
        <d v="2019-05-24T00:00:00"/>
        <d v="2019-10-23T00:00:00"/>
        <d v="2018-03-09T00:00:00"/>
        <d v="2019-02-13T00:00:00"/>
        <d v="2017-10-25T00:00:00"/>
        <d v="2019-02-08T00:00:00"/>
        <d v="2019-06-07T00:00:00"/>
        <d v="2018-02-08T00:00:00"/>
        <d v="2018-07-11T00:00:00"/>
        <d v="2019-11-01T00:00:00"/>
        <d v="2019-09-28T00:00:00"/>
        <d v="2018-07-28T00:00:00"/>
        <d v="2019-04-13T00:00:00"/>
        <d v="2019-12-04T00:00:00"/>
        <d v="2019-01-31T00:00:00"/>
        <d v="2019-05-11T00:00:00"/>
        <d v="2018-01-21T00:00:00"/>
        <d v="2019-12-13T00:00:00"/>
        <d v="2018-10-28T00:00:00"/>
        <d v="2019-09-12T00:00:00"/>
        <d v="2019-09-21T00:00:00"/>
        <d v="2017-07-20T00:00:00"/>
        <d v="2019-01-25T00:00:00"/>
        <d v="2019-09-01T00:00:00"/>
        <d v="2017-06-20T00:00:00"/>
        <d v="2019-04-02T00:00:00"/>
        <d v="2018-11-04T00:00:00"/>
        <d v="2018-11-05T00:00:00"/>
        <d v="2018-08-13T00:00:00"/>
        <d v="2019-09-24T00:00:00"/>
        <d v="2018-08-31T00:00:00"/>
        <d v="2019-11-12T00:00:00"/>
        <d v="2017-03-05T00:00:00"/>
        <d v="2017-05-10T00:00:00"/>
        <d v="2019-09-08T00:00:00"/>
        <d v="2017-03-26T00:00:00"/>
        <d v="2018-08-28T00:00:00"/>
        <d v="2019-12-20T00:00:00"/>
        <d v="2018-11-10T00:00:00"/>
        <d v="2018-08-04T00:00:00"/>
        <d v="2019-06-03T00:00:00"/>
        <d v="2019-04-24T00:00:00"/>
        <d v="2019-04-18T00:00:00"/>
        <d v="2019-01-05T00:00:00"/>
        <d v="2019-03-09T00:00:00"/>
        <d v="2017-08-23T00:00:00"/>
        <d v="2019-08-31T00:00:00"/>
        <d v="2019-10-01T00:00:00"/>
        <d v="2018-06-19T00:00:00"/>
        <d v="2019-09-16T00:00:00"/>
        <d v="2017-10-22T00:00:00"/>
        <d v="2019-08-28T00:00:00"/>
        <d v="2018-02-09T00:00:00"/>
        <d v="2017-11-06T00:00:00"/>
        <d v="2018-03-16T00:00:00"/>
        <d v="2018-11-22T00:00:00"/>
        <d v="2019-07-06T00:00:00"/>
        <d v="2017-02-18T00:00:00"/>
        <d v="2019-11-27T00:00:00"/>
        <d v="2017-10-20T00:00:00"/>
        <d v="2018-01-14T00:00:00"/>
        <d v="2019-05-25T00:00:00"/>
        <d v="2019-03-31T00:00:00"/>
        <d v="2019-05-30T00:00:00"/>
        <d v="2019-12-24T00:00:00"/>
        <d v="2019-12-14T00:00:00"/>
        <d v="2017-11-24T00:00:00"/>
        <d v="2017-05-07T00:00:00"/>
        <d v="2019-08-19T00:00:00"/>
        <d v="2019-07-20T00:00:00"/>
        <d v="2019-08-08T00:00:00"/>
        <d v="2019-09-30T00:00:00"/>
        <d v="2018-03-18T00:00:00"/>
        <d v="2018-12-14T00:00:00"/>
        <d v="2019-01-02T00:00:00"/>
        <d v="2017-06-28T00:00:00"/>
        <d v="2017-04-12T00:00:00"/>
        <d v="2019-08-12T00:00:00"/>
        <d v="2019-11-28T00:00:00"/>
        <d v="2019-09-07T00:00:00"/>
        <d v="2018-04-24T00:00:00"/>
        <d v="2019-02-03T00:00:00"/>
        <d v="2018-07-10T00:00:00"/>
        <d v="2017-01-12T00:00:00"/>
        <d v="2018-10-20T00:00:00"/>
        <d v="2019-07-22T00:00:00"/>
        <d v="2018-01-17T00:00:00"/>
        <d v="2019-07-29T00:00:00"/>
        <d v="2018-08-30T00:00:00"/>
        <d v="2018-04-15T00:00:00"/>
        <d v="2018-04-19T00:00:00"/>
        <d v="2019-10-27T00:00:00"/>
        <d v="2019-05-31T00:00:00"/>
        <d v="2019-09-25T00:00:00"/>
        <d v="2019-07-11T00:00:00"/>
        <d v="2019-03-08T00:00:00"/>
        <d v="2018-04-07T00:00:00"/>
        <d v="2019-11-02T00:00:00"/>
        <d v="2018-05-23T00:00:00"/>
        <d v="2019-03-07T00:00:00"/>
        <d v="2019-07-13T00:00:00"/>
        <d v="2019-03-11T00:00:00"/>
        <d v="2019-12-23T00:00:00"/>
        <d v="2019-01-06T00:00:00"/>
        <d v="2017-10-01T00:00:00"/>
        <d v="2019-08-17T00:00:00"/>
        <d v="2019-03-28T00:00:00"/>
        <d v="2018-09-17T00:00:00"/>
        <d v="2017-02-21T00:00:00"/>
        <d v="2018-05-16T00:00:00"/>
        <d v="2019-01-27T00:00:00"/>
        <d v="2019-10-18T00:00:00"/>
        <d v="2017-02-20T00:00:00"/>
        <d v="2019-11-11T00:00:00"/>
        <d v="2019-07-03T00:00:00"/>
        <d v="2018-12-19T00:00:00"/>
        <d v="2018-07-21T00:00:00"/>
        <d v="2018-10-14T00:00:00"/>
        <d v="2017-02-23T00:00:00"/>
        <d v="2017-07-26T00:00:00"/>
        <d v="2018-05-22T00:00:00"/>
        <d v="2019-04-12T00:00:00"/>
        <d v="2018-11-06T00:00:00"/>
        <d v="2019-07-08T00:00:00"/>
        <d v="2018-12-07T00:00:00"/>
        <d v="2019-03-20T00:00:00"/>
        <d v="2018-05-14T00:00:00"/>
        <d v="2019-05-12T00:00:00"/>
        <d v="2019-03-24T00:00:00"/>
        <d v="2019-04-09T00:00:00"/>
        <d v="2017-04-26T00:00:00"/>
        <d v="2018-07-16T00:00:00"/>
        <d v="2018-06-25T00:00:00"/>
        <d v="2019-11-17T00:00:00"/>
        <d v="2017-05-26T00:00:00"/>
        <d v="2019-01-23T00:00:00"/>
        <d v="2017-04-11T00:00:00"/>
        <d v="2019-08-26T00:00:00"/>
        <d v="2018-01-15T00:00:00"/>
        <d v="2017-05-03T00:00:00"/>
        <d v="2019-08-04T00:00:00"/>
        <d v="2019-04-20T00:00:00"/>
        <d v="2018-08-24T00:00:00"/>
        <d v="2019-04-03T00:00:00"/>
        <d v="2019-10-14T00:00:00"/>
        <d v="2019-03-10T00:00:00"/>
        <d v="2018-02-14T00:00:00"/>
        <d v="2019-08-15T00:00:00"/>
        <d v="2017-09-30T00:00:00"/>
        <d v="2019-03-25T00:00:00"/>
        <d v="2019-05-28T00:00:00"/>
        <d v="2018-07-25T00:00:00"/>
        <d v="2018-04-17T00:00:00"/>
        <d v="2019-04-21T00:00:00"/>
        <d v="2019-11-25T00:00:00"/>
        <d v="2018-11-20T00:00:00"/>
        <d v="2019-06-12T00:00:00"/>
        <d v="2018-05-11T00:00:00"/>
        <d v="2018-03-14T00:00:00"/>
        <d v="2017-08-06T00:00:00"/>
        <d v="2018-07-23T00:00:00"/>
        <d v="2018-06-21T00:00:00"/>
        <d v="2019-03-12T00:00:00"/>
        <d v="2018-03-12T00:00:00"/>
        <d v="2018-11-23T00:00:00"/>
        <d v="2017-03-17T00:00:00"/>
        <d v="2017-08-11T00:00:00"/>
        <d v="2019-02-06T00:00:00"/>
        <d v="2017-09-05T00:00:00"/>
        <d v="2018-11-26T00:00:00"/>
        <d v="2017-06-13T00:00:00"/>
        <d v="2019-06-20T00:00:00"/>
        <d v="2018-08-27T00:00:00"/>
        <d v="2017-01-04T00:00:00"/>
        <d v="2019-11-13T00:00:00"/>
        <d v="2019-08-16T00:00:00"/>
        <d v="2019-07-05T00:00:00"/>
        <d v="2018-06-09T00:00:00"/>
        <d v="2019-04-22T00:00:00"/>
        <d v="2019-11-05T00:00:00"/>
        <d v="2019-07-21T00:00:00"/>
        <d v="2017-07-31T00:00:00"/>
        <d v="2018-04-30T00:00:00"/>
        <d v="2019-11-20T00:00:00"/>
        <d v="2019-07-24T00:00:00"/>
        <d v="2018-04-04T00:00:00"/>
        <d v="2019-03-06T00:00:00"/>
        <d v="2019-04-16T00:00:00"/>
        <d v="2018-08-10T00:00:00"/>
        <d v="2017-07-03T00:00:00"/>
        <d v="2017-08-17T00:00:00"/>
        <d v="2019-02-27T00:00:00"/>
        <d v="2019-03-30T00:00:00"/>
        <d v="2018-02-24T00:00:00"/>
        <d v="2019-12-10T00:00:00"/>
        <d v="2017-11-15T00:00:00"/>
        <d v="2019-02-01T00:00:00"/>
        <d v="2019-03-01T00:00:00"/>
        <d v="2017-10-14T00:00:00"/>
        <d v="2018-09-19T00:00:00"/>
        <d v="2019-09-03T00:00:00"/>
        <d v="2018-10-03T00:00:00"/>
        <d v="2018-06-05T00:00:00"/>
        <d v="2019-11-29T00:00:00"/>
        <d v="2018-04-14T00:00:00"/>
        <d v="2017-04-13T00:00:00"/>
        <d v="2018-09-05T00:00:00"/>
        <d v="2019-10-07T00:00:00"/>
        <d v="2018-09-24T00:00:00"/>
        <d v="2017-07-22T00:00:00"/>
        <d v="2017-04-27T00:00:00"/>
        <d v="2017-03-25T00:00:00"/>
        <d v="2017-04-06T00:00:00"/>
        <d v="2018-10-29T00:00:00"/>
        <d v="2019-09-26T00:00:00"/>
        <d v="2018-03-11T00:00:00"/>
        <d v="2019-02-20T00:00:00"/>
        <d v="2018-06-02T00:00:00"/>
        <d v="2017-04-20T00:00:00"/>
        <d v="2019-08-22T00:00:00"/>
        <d v="2018-11-17T00:00:00"/>
        <d v="2018-03-29T00:00:00"/>
        <d v="2018-06-08T00:00:00"/>
        <d v="2017-11-02T00:00:00"/>
        <d v="2017-09-13T00:00:00"/>
        <d v="2019-11-18T00:00:00"/>
        <d v="2019-12-01T00:00:00"/>
        <d v="2018-03-10T00:00:00"/>
        <d v="2017-10-28T00:00:00"/>
        <d v="2019-06-08T00:00:00"/>
        <d v="2019-02-28T00:00:00"/>
        <d v="2018-11-02T00:00:00"/>
        <d v="2018-01-30T00:00:00"/>
        <d v="2018-10-31T00:00:00"/>
        <d v="2017-09-20T00:00:00"/>
        <d v="2018-10-07T00:00:00"/>
        <d v="2019-12-15T00:00:00"/>
        <d v="2018-02-07T00:00:00"/>
        <d v="2019-09-20T00:00:00"/>
        <d v="2019-06-09T00:00:00"/>
        <d v="2017-05-17T00:00:00"/>
        <d v="2019-02-04T00:00:00"/>
        <d v="2017-02-16T00:00:00"/>
        <d v="2017-03-20T00:00:00"/>
        <d v="2018-02-21T00:00:00"/>
        <d v="2019-10-03T00:00:00"/>
        <d v="2019-10-16T00:00:00"/>
        <d v="2018-10-17T00:00:00"/>
        <d v="2019-12-07T00:00:00"/>
        <d v="2018-01-28T00:00:00"/>
        <d v="2018-01-02T00:00:00"/>
        <d v="2019-05-16T00:00:00"/>
        <d v="2018-06-17T00:00:00"/>
        <d v="2018-03-05T00:00:00"/>
        <d v="2018-07-29T00:00:00"/>
        <d v="2019-01-13T00:00:00"/>
        <d v="2017-03-16T00:00:00"/>
        <d v="2018-09-10T00:00:00"/>
        <d v="2018-10-27T00:00:00"/>
        <d v="2019-06-29T00:00:00"/>
        <d v="2017-01-27T00:00:00"/>
        <d v="2018-02-23T00:00:00"/>
        <d v="2017-01-22T00:00:00"/>
        <d v="2018-11-13T00:00:00"/>
        <d v="2018-01-23T00:00:00"/>
        <d v="2019-01-24T00:00:00"/>
        <d v="2019-07-02T00:00:00"/>
        <d v="2017-10-16T00:00:00"/>
        <d v="2017-08-04T00:00:00"/>
        <d v="2018-07-30T00:00:00"/>
        <d v="2019-02-17T00:00:00"/>
        <d v="2018-06-22T00:00:00"/>
        <d v="2018-07-12T00:00:00"/>
        <d v="2018-02-05T00:00:00"/>
        <d v="2017-07-17T00:00:00"/>
        <d v="2019-01-08T00:00:00"/>
        <d v="2018-11-11T00:00:00"/>
        <d v="2018-10-11T00:00:00"/>
        <d v="2018-11-09T00:00:00"/>
        <d v="2017-06-01T00:00:00"/>
        <d v="2018-09-03T00:00:00"/>
        <d v="2018-06-07T00:00:00"/>
        <d v="2019-01-21T00:00:00"/>
        <d v="2019-02-19T00:00:00"/>
        <d v="2018-06-04T00:00:00"/>
        <d v="2017-05-19T00:00:00"/>
        <d v="2017-06-03T00:00:00"/>
        <d v="2018-09-09T00:00:00"/>
        <d v="2019-01-15T00:00:00"/>
        <d v="2019-04-11T00:00:00"/>
        <d v="2017-09-28T00:00:00"/>
        <d v="2019-04-06T00:00:00"/>
        <d v="2018-10-19T00:00:00"/>
        <d v="2017-08-24T00:00:00"/>
        <d v="2018-05-30T00:00:00"/>
        <d v="2018-02-13T00:00:00"/>
        <d v="2018-02-25T00:00:00"/>
        <d v="2019-04-27T00:00:00"/>
        <d v="2019-06-06T00:00:00"/>
        <d v="2017-04-17T00:00:00"/>
        <d v="2018-02-28T00:00:00"/>
        <d v="2019-07-28T00:00:00"/>
        <d v="2018-04-29T00:00:00"/>
        <d v="2017-08-13T00:00:00"/>
        <d v="2018-10-05T00:00:00"/>
        <d v="2019-03-22T00:00:00"/>
        <d v="2018-05-03T00:00:00"/>
        <d v="2017-11-05T00:00:00"/>
        <d v="2018-05-25T00:00:00"/>
        <d v="2018-09-08T00:00:00"/>
        <d v="2019-09-09T00:00:00"/>
        <d v="2017-11-08T00:00:00"/>
        <d v="2017-02-19T00:00:00"/>
        <d v="2019-03-18T00:00:00"/>
        <d v="2018-02-02T00:00:00"/>
        <d v="2017-10-19T00:00:00"/>
        <d v="2018-04-01T00:00:00"/>
        <d v="2017-07-19T00:00:00"/>
        <d v="2017-10-24T00:00:00"/>
        <d v="2017-07-28T00:00:00"/>
        <d v="2017-04-02T00:00:00"/>
        <d v="2019-03-14T00:00:00"/>
        <d v="2017-02-27T00:00:00"/>
        <d v="2018-11-24T00:00:00"/>
        <d v="2018-04-16T00:00:00"/>
        <d v="2017-10-30T00:00:00"/>
        <d v="2017-05-20T00:00:00"/>
        <d v="2017-02-01T00:00:00"/>
        <d v="2019-03-04T00:00:00"/>
        <d v="2019-06-30T00:00:00"/>
        <d v="2017-11-03T00:00:00"/>
        <d v="2019-03-15T00:00:00"/>
        <d v="2018-01-12T00:00:00"/>
        <d v="2019-12-22T00:00:00"/>
        <d v="2019-01-22T00:00:00"/>
        <d v="2018-02-06T00:00:00"/>
        <d v="2018-01-07T00:00:00"/>
        <d v="2019-12-02T00:00:00"/>
        <d v="2018-06-14T00:00:00"/>
        <d v="2017-10-15T00:00:00"/>
        <d v="2019-01-07T00:00:00"/>
        <d v="2019-03-19T00:00:00"/>
        <d v="2019-12-18T00:00:00"/>
        <d v="2019-02-23T00:00:00"/>
        <d v="2017-09-10T00:00:00"/>
        <d v="2019-01-10T00:00:00"/>
        <d v="2019-11-07T00:00:00"/>
        <d v="2019-12-09T00:00:00"/>
        <d v="2018-02-10T00:00:00"/>
        <d v="2018-02-12T00:00:00"/>
        <d v="2018-11-28T00:00:00"/>
        <d v="2017-03-18T00:00:00"/>
        <d v="2017-09-16T00:00:00"/>
        <d v="2018-05-06T00:00:00"/>
        <d v="2017-12-13T00:00:00"/>
        <d v="2019-09-15T00:00:00"/>
        <d v="2019-06-24T00:00:00"/>
        <d v="2018-11-07T00:00:00"/>
        <d v="2019-02-26T00:00:00"/>
        <d v="2017-06-10T00:00:00"/>
        <d v="2018-10-22T00:00:00"/>
        <d v="2017-03-19T00:00:00"/>
        <d v="2017-03-12T00:00:00"/>
        <d v="2019-05-02T00:00:00"/>
        <d v="2018-07-26T00:00:00"/>
        <d v="2017-08-31T00:00:00"/>
        <d v="2017-12-03T00:00:00"/>
        <d v="2017-04-01T00:00:00"/>
        <d v="2019-01-20T00:00:00"/>
        <d v="2018-12-01T00:00:00"/>
        <d v="2018-11-01T00:00:00"/>
        <d v="2019-08-07T00:00:00"/>
        <d v="2017-12-19T00:00:00"/>
        <d v="2019-02-05T00:00:00"/>
        <d v="2018-12-18T00:00:00"/>
        <d v="2017-05-01T00:00:00"/>
        <d v="2018-09-30T00:00:00"/>
        <d v="2018-02-26T00:00:00"/>
        <d v="2018-01-08T00:00:00"/>
        <d v="2017-11-10T00:00:00"/>
        <d v="2019-07-19T00:00:00"/>
        <d v="2019-11-22T00:00:00"/>
        <d v="2019-03-03T00:00:00"/>
        <d v="2017-08-19T00:00:00"/>
        <d v="2018-04-22T00:00:00"/>
        <d v="2019-10-08T00:00:00"/>
        <d v="2019-07-23T00:00:00"/>
        <d v="2017-01-09T00:00:00"/>
        <d v="2017-04-30T00:00:00"/>
        <d v="2017-06-27T00:00:00"/>
        <d v="2018-08-26T00:00:00"/>
        <d v="2017-01-23T00:00:00"/>
        <d v="2018-12-04T00:00:00"/>
        <d v="2017-02-04T00:00:00"/>
        <d v="2019-08-14T00:00:00"/>
        <d v="2018-04-03T00:00:00"/>
        <d v="2018-09-15T00:00:00"/>
        <d v="2019-01-19T00:00:00"/>
        <d v="2019-01-14T00:00:00"/>
        <d v="2017-11-14T00:00:00"/>
        <d v="2017-03-23T00:00:00"/>
        <d v="2018-04-05T00:00:00"/>
        <d v="2017-06-14T00:00:00"/>
        <d v="2019-07-07T00:00:00"/>
        <d v="2018-10-21T00:00:00"/>
        <d v="2019-10-05T00:00:00"/>
        <d v="2018-02-16T00:00:00"/>
        <d v="2019-10-02T00:00:00"/>
        <d v="2017-03-10T00:00:00"/>
        <d v="2017-08-12T00:00:00"/>
        <d v="2017-04-28T00:00:00"/>
        <d v="2017-08-05T00:00:00"/>
        <d v="2017-05-09T00:00:00"/>
        <d v="2017-05-08T00:00:00"/>
        <d v="2018-05-07T00:00:00"/>
        <d v="2019-05-26T00:00:00"/>
        <d v="2017-01-18T00:00:00"/>
        <d v="2018-01-25T00:00:00"/>
        <d v="2017-02-15T00:00:00"/>
        <d v="2019-02-09T00:00:00"/>
        <d v="2017-02-10T00:00:00"/>
        <d v="2019-09-11T00:00:00"/>
        <d v="2018-10-13T00:00:00"/>
        <d v="2019-08-11T00:00:00"/>
        <d v="2019-07-26T00:00:00"/>
        <d v="2017-04-04T00:00:00"/>
        <d v="2018-05-29T00:00:00"/>
        <d v="2017-10-29T00:00:00"/>
        <d v="2018-04-20T00:00:00"/>
        <d v="2018-11-30T00:00:00"/>
        <d v="2018-03-04T00:00:00"/>
        <d v="2017-02-07T00:00:00"/>
        <d v="2019-08-18T00:00:00"/>
        <d v="2019-08-13T00:00:00"/>
        <d v="2018-05-05T00:00:00"/>
        <d v="2018-06-26T00:00:00"/>
        <d v="2018-11-18T00:00:00"/>
        <d v="2017-07-27T00:00:00"/>
        <d v="2018-10-25T00:00:00"/>
        <d v="2017-07-07T00:00:00"/>
        <d v="2017-04-05T00:00:00"/>
        <d v="2018-04-06T00:00:00"/>
        <d v="2018-03-06T00:00:00"/>
        <d v="2018-06-27T00:00:00"/>
        <d v="2017-11-22T00:00:00"/>
        <d v="2019-05-29T00:00:00"/>
        <d v="2018-03-21T00:00:00"/>
        <d v="2018-10-24T00:00:00"/>
        <d v="2018-12-13T00:00:00"/>
        <d v="2017-05-27T00:00:00"/>
        <d v="2017-05-31T00:00:00"/>
        <d v="2018-11-29T00:00:00"/>
        <d v="2018-10-08T00:00:00"/>
        <d v="2019-10-26T00:00:00"/>
        <d v="2017-06-30T00:00:00"/>
        <d v="2018-04-18T00:00:00"/>
        <d v="2017-03-31T00:00:00"/>
        <d v="2018-08-15T00:00:00"/>
        <d v="2017-04-03T00:00:00"/>
        <d v="2018-08-19T00:00:00"/>
        <d v="2017-05-28T00:00:00"/>
        <d v="2019-09-23T00:00:00"/>
        <d v="2017-04-16T00:00:00"/>
        <d v="2019-07-04T00:00:00"/>
        <d v="2017-09-02T00:00:00"/>
        <d v="2018-01-31T00:00:00"/>
        <d v="2018-08-02T00:00:00"/>
        <d v="2017-05-18T00:00:00"/>
        <d v="2018-09-22T00:00:00"/>
        <d v="2017-10-17T00:00:00"/>
        <d v="2017-12-21T00:00:00"/>
        <d v="2019-01-01T00:00:00"/>
        <d v="2019-07-10T00:00:00"/>
        <d v="2017-09-14T00:00:00"/>
        <d v="2017-03-30T00:00:00"/>
        <d v="2019-11-14T00:00:00"/>
        <d v="2019-02-14T00:00:00"/>
        <d v="2018-04-10T00:00:00"/>
        <d v="2019-09-17T00:00:00"/>
        <d v="2019-10-24T00:00:00"/>
        <d v="2017-10-07T00:00:00"/>
        <d v="2019-07-31T00:00:00"/>
        <d v="2017-06-06T00:00:00"/>
        <d v="2019-07-15T00:00:00"/>
        <d v="2018-07-06T00:00:00"/>
        <d v="2018-11-14T00:00:00"/>
        <d v="2017-06-29T00:00:00"/>
        <d v="2019-11-06T00:00:00"/>
        <d v="2019-05-13T00:00:00"/>
        <d v="2017-08-14T00:00:00"/>
        <d v="2018-09-18T00:00:00"/>
        <d v="2017-06-09T00:00:00"/>
        <d v="2017-09-03T00:00:00"/>
        <d v="2018-12-11T00:00:00"/>
        <d v="2017-05-13T00:00:00"/>
        <d v="2017-11-21T00:00:00"/>
        <d v="2018-03-28T00:00:00"/>
        <d v="2017-03-22T00:00:00"/>
        <d v="2018-07-09T00:00:00"/>
        <d v="2018-06-24T00:00:00"/>
        <d v="2017-11-30T00:00:00"/>
        <d v="2017-08-09T00:00:00"/>
        <d v="2019-04-23T00:00:00"/>
        <d v="2017-07-30T00:00:00"/>
        <d v="2017-12-04T00:00:00"/>
        <d v="2018-09-11T00:00:00"/>
        <d v="2018-05-10T00:00:00"/>
        <d v="2018-12-08T00:00:00"/>
        <d v="2017-11-28T00:00:00"/>
        <d v="2017-10-18T00:00:00"/>
        <d v="2018-01-26T00:00:00"/>
        <d v="2018-12-16T00:00:00"/>
        <d v="2018-12-23T00:00:00"/>
        <d v="2017-05-15T00:00:00"/>
        <d v="2019-05-05T00:00:00"/>
        <d v="2019-10-15T00:00:00"/>
        <d v="2017-01-24T00:00:00"/>
        <d v="2019-11-30T00:00:00"/>
        <d v="2017-07-24T00:00:00"/>
        <d v="2018-08-22T00:00:00"/>
        <d v="2018-08-03T00:00:00"/>
        <d v="2017-01-05T00:00:00"/>
        <d v="2018-07-04T00:00:00"/>
        <d v="2018-09-14T00:00:00"/>
        <d v="2019-10-10T00:00:00"/>
        <d v="2018-09-25T00:00:00"/>
        <d v="2018-07-08T00:00:00"/>
        <d v="2018-04-09T00:00:00"/>
        <d v="2019-04-04T00:00:00"/>
        <d v="2019-06-22T00:00:00"/>
        <d v="2017-07-02T00:00:00"/>
        <d v="2017-12-08T00:00:00"/>
        <d v="2018-10-16T00:00:00"/>
        <d v="2019-06-16T00:00:00"/>
        <d v="2019-09-19T00:00:00"/>
        <d v="2018-03-25T00:00:00"/>
        <d v="2017-10-02T00:00:00"/>
        <d v="2018-09-12T00:00:00"/>
      </sharedItems>
      <fieldGroup par="21" base="9">
        <rangePr groupBy="months" startDate="2017-01-03T00:00:00" endDate="2019-12-25T00:00:00"/>
        <groupItems count="14">
          <s v="&lt;1/3/201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5/2019"/>
        </groupItems>
      </fieldGroup>
    </cacheField>
    <cacheField name="Booking Days" numFmtId="1">
      <sharedItems containsSemiMixedTypes="0" containsString="0" containsNumber="1" containsInteger="1" minValue="0" maxValue="299"/>
    </cacheField>
    <cacheField name="Distance" numFmtId="1">
      <sharedItems containsSemiMixedTypes="0" containsString="0" containsNumber="1" minValue="307.53977538291343" maxValue="17020.653891438717"/>
    </cacheField>
    <cacheField name="Total Cost" numFmtId="164">
      <sharedItems containsSemiMixedTypes="0" containsString="0" containsNumber="1" minValue="43.103800792309606" maxValue="18331.257829254151"/>
    </cacheField>
    <cacheField name="Travel Days" numFmtId="2">
      <sharedItems containsSemiMixedTypes="0" containsString="0" containsNumber="1" containsInteger="1" minValue="-9" maxValue="313"/>
    </cacheField>
    <cacheField name="Hotel Nights" numFmtId="2">
      <sharedItems containsSemiMixedTypes="0" containsString="0" containsNumber="1" containsInteger="1" minValue="-10" maxValue="312"/>
    </cacheField>
    <cacheField name="Return Date " numFmtId="14">
      <sharedItems containsSemiMixedTypes="0" containsNonDate="0" containsDate="1" containsString="0" minDate="2017-01-08T00:00:00" maxDate="2020-01-13T00:00:00"/>
    </cacheField>
    <cacheField name="Hours" numFmtId="0">
      <sharedItems containsSemiMixedTypes="0" containsString="0" containsNumber="1" minValue="1.2" maxValue="24.226076011085432"/>
    </cacheField>
    <cacheField name="Travel Class" numFmtId="166">
      <sharedItems count="2">
        <s v="Business"/>
        <s v="Economy"/>
      </sharedItems>
    </cacheField>
    <cacheField name="Department" numFmtId="0">
      <sharedItems count="5">
        <s v="Marketing"/>
        <s v="Consulting"/>
        <s v="HR"/>
        <s v="Finance"/>
        <s v="IT"/>
      </sharedItems>
    </cacheField>
    <cacheField name="EmpID" numFmtId="0">
      <sharedItems containsSemiMixedTypes="0" containsString="0" containsNumber="1" containsInteger="1" minValue="7" maxValue="996"/>
    </cacheField>
    <cacheField name="Quarters" numFmtId="0" databaseField="0">
      <fieldGroup base="9">
        <rangePr groupBy="quarters" startDate="2017-01-03T00:00:00" endDate="2019-12-25T00:00:00"/>
        <groupItems count="6">
          <s v="&lt;1/3/2017"/>
          <s v="Qtr1"/>
          <s v="Qtr2"/>
          <s v="Qtr3"/>
          <s v="Qtr4"/>
          <s v="&gt;12/25/2019"/>
        </groupItems>
      </fieldGroup>
    </cacheField>
    <cacheField name="Years" numFmtId="0" databaseField="0">
      <fieldGroup base="9">
        <rangePr groupBy="years" startDate="2017-01-03T00:00:00" endDate="2019-12-25T00:00:00"/>
        <groupItems count="5">
          <s v="&lt;1/3/2017"/>
          <s v="2017"/>
          <s v="2018"/>
          <s v="2019"/>
          <s v="&gt;12/25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edre Downing" refreshedDate="44573.759127546298" createdVersion="7" refreshedVersion="7" minRefreshableVersion="3" recordCount="1158" xr:uid="{84CB38EE-0B2B-4354-8140-917390198EA7}">
  <cacheSource type="worksheet">
    <worksheetSource ref="A1:Y1048576" sheet="modified_original"/>
  </cacheSource>
  <cacheFields count="26">
    <cacheField name="Reservation Code" numFmtId="0">
      <sharedItems containsBlank="1"/>
    </cacheField>
    <cacheField name="Rand #" numFmtId="0">
      <sharedItems containsString="0" containsBlank="1" containsNumber="1" containsInteger="1" minValue="1" maxValue="10"/>
    </cacheField>
    <cacheField name="Origin" numFmtId="0">
      <sharedItems containsBlank="1"/>
    </cacheField>
    <cacheField name="Destination" numFmtId="0">
      <sharedItems containsBlank="1"/>
    </cacheField>
    <cacheField name="Origin Country" numFmtId="0">
      <sharedItems containsBlank="1"/>
    </cacheField>
    <cacheField name="Origin Region" numFmtId="0">
      <sharedItems containsBlank="1" count="4">
        <s v="APAC"/>
        <s v="EMEAR"/>
        <s v="AMER"/>
        <m/>
      </sharedItems>
    </cacheField>
    <cacheField name="Destination Country" numFmtId="0">
      <sharedItems containsBlank="1" count="25">
        <s v="USA"/>
        <s v="Singapore"/>
        <s v="India"/>
        <s v="Japan"/>
        <s v="Malaysia"/>
        <s v="China"/>
        <s v="England"/>
        <s v="Thailand"/>
        <s v="Indonesia"/>
        <s v="United Arab Emirates"/>
        <s v="Korea"/>
        <s v="Australia"/>
        <s v="Italy (FCO-Leonardo Da Vinci"/>
        <s v="Turkey"/>
        <s v="Qatar"/>
        <s v="Spain"/>
        <s v="Germany"/>
        <s v="Brazil"/>
        <s v="Mexico"/>
        <s v="Philippines"/>
        <s v="Russia"/>
        <s v="France"/>
        <s v="Netherlands"/>
        <s v="Canada"/>
        <m/>
      </sharedItems>
    </cacheField>
    <cacheField name="Destination Region" numFmtId="0">
      <sharedItems containsBlank="1"/>
    </cacheField>
    <cacheField name="Booking Date" numFmtId="14">
      <sharedItems containsNonDate="0" containsDate="1" containsString="0" containsBlank="1" minDate="2016-08-15T00:00:00" maxDate="2019-12-19T00:00:00"/>
    </cacheField>
    <cacheField name="Departure Date" numFmtId="14">
      <sharedItems containsNonDate="0" containsDate="1" containsString="0" containsBlank="1" minDate="2017-01-03T00:00:00" maxDate="2019-12-25T00:00:00" count="684">
        <d v="2018-02-20T00:00:00"/>
        <d v="2018-05-15T00:00:00"/>
        <d v="2019-05-17T00:00:00"/>
        <d v="2017-01-06T00:00:00"/>
        <d v="2019-03-16T00:00:00"/>
        <d v="2017-04-23T00:00:00"/>
        <d v="2019-01-17T00:00:00"/>
        <d v="2019-11-21T00:00:00"/>
        <d v="2018-08-12T00:00:00"/>
        <d v="2017-12-09T00:00:00"/>
        <d v="2019-11-24T00:00:00"/>
        <d v="2019-11-19T00:00:00"/>
        <d v="2019-02-25T00:00:00"/>
        <d v="2019-03-27T00:00:00"/>
        <d v="2019-01-03T00:00:00"/>
        <d v="2018-06-10T00:00:00"/>
        <d v="2019-11-27T00:00:00"/>
        <d v="2017-08-07T00:00:00"/>
        <d v="2019-12-14T00:00:00"/>
        <d v="2018-03-22T00:00:00"/>
        <d v="2017-01-30T00:00:00"/>
        <d v="2019-09-29T00:00:00"/>
        <d v="2019-06-17T00:00:00"/>
        <d v="2019-08-12T00:00:00"/>
        <d v="2019-04-19T00:00:00"/>
        <d v="2018-02-19T00:00:00"/>
        <d v="2019-08-06T00:00:00"/>
        <d v="2018-06-15T00:00:00"/>
        <d v="2017-01-12T00:00:00"/>
        <d v="2019-06-11T00:00:00"/>
        <d v="2018-03-08T00:00:00"/>
        <d v="2019-04-13T00:00:00"/>
        <d v="2019-05-23T00:00:00"/>
        <d v="2018-07-24T00:00:00"/>
        <d v="2018-08-13T00:00:00"/>
        <d v="2019-03-23T00:00:00"/>
        <d v="2017-06-24T00:00:00"/>
        <d v="2019-11-08T00:00:00"/>
        <d v="2017-06-05T00:00:00"/>
        <d v="2019-01-11T00:00:00"/>
        <d v="2017-11-07T00:00:00"/>
        <d v="2019-04-28T00:00:00"/>
        <d v="2019-12-16T00:00:00"/>
        <d v="2019-08-29T00:00:00"/>
        <d v="2019-05-25T00:00:00"/>
        <d v="2018-03-27T00:00:00"/>
        <d v="2019-08-19T00:00:00"/>
        <d v="2019-02-08T00:00:00"/>
        <d v="2018-12-14T00:00:00"/>
        <d v="2019-01-02T00:00:00"/>
        <d v="2017-09-23T00:00:00"/>
        <d v="2018-03-16T00:00:00"/>
        <d v="2018-11-22T00:00:00"/>
        <d v="2018-03-18T00:00:00"/>
        <d v="2017-08-21T00:00:00"/>
        <d v="2017-11-24T00:00:00"/>
        <d v="2018-07-27T00:00:00"/>
        <d v="2018-08-30T00:00:00"/>
        <d v="2019-11-28T00:00:00"/>
        <d v="2017-02-18T00:00:00"/>
        <d v="2019-09-07T00:00:00"/>
        <d v="2018-03-09T00:00:00"/>
        <d v="2018-10-28T00:00:00"/>
        <d v="2019-09-30T00:00:00"/>
        <d v="2019-02-02T00:00:00"/>
        <d v="2019-12-24T00:00:00"/>
        <d v="2019-09-24T00:00:00"/>
        <d v="2018-10-23T00:00:00"/>
        <d v="2017-10-25T00:00:00"/>
        <d v="2019-07-06T00:00:00"/>
        <d v="2019-10-20T00:00:00"/>
        <d v="2018-01-14T00:00:00"/>
        <d v="2017-09-19T00:00:00"/>
        <d v="2019-06-14T00:00:00"/>
        <d v="2019-07-14T00:00:00"/>
        <d v="2019-08-31T00:00:00"/>
        <d v="2018-02-22T00:00:00"/>
        <d v="2019-02-18T00:00:00"/>
        <d v="2018-04-25T00:00:00"/>
        <d v="2019-12-04T00:00:00"/>
        <d v="2017-09-25T00:00:00"/>
        <d v="2017-11-23T00:00:00"/>
        <d v="2018-10-20T00:00:00"/>
        <d v="2019-12-13T00:00:00"/>
        <d v="2018-06-30T00:00:00"/>
        <d v="2018-02-08T00:00:00"/>
        <d v="2019-05-22T00:00:00"/>
        <d v="2019-10-28T00:00:00"/>
        <d v="2019-07-20T00:00:00"/>
        <d v="2017-06-28T00:00:00"/>
        <d v="2018-12-22T00:00:00"/>
        <d v="2019-02-13T00:00:00"/>
        <d v="2017-03-05T00:00:00"/>
        <d v="2019-11-01T00:00:00"/>
        <d v="2019-03-13T00:00:00"/>
        <d v="2019-05-10T00:00:00"/>
        <d v="2018-08-28T00:00:00"/>
        <d v="2019-10-27T00:00:00"/>
        <d v="2019-07-29T00:00:00"/>
        <d v="2019-11-16T00:00:00"/>
        <d v="2019-06-13T00:00:00"/>
        <d v="2019-08-05T00:00:00"/>
        <d v="2019-01-25T00:00:00"/>
        <d v="2019-02-12T00:00:00"/>
        <d v="2018-04-07T00:00:00"/>
        <d v="2019-05-04T00:00:00"/>
        <d v="2019-05-27T00:00:00"/>
        <d v="2018-02-03T00:00:00"/>
        <d v="2018-04-26T00:00:00"/>
        <d v="2017-06-20T00:00:00"/>
        <d v="2019-11-12T00:00:00"/>
        <d v="2019-11-26T00:00:00"/>
        <d v="2019-10-23T00:00:00"/>
        <d v="2019-08-02T00:00:00"/>
        <d v="2019-05-24T00:00:00"/>
        <d v="2019-06-19T00:00:00"/>
        <d v="2019-05-07T00:00:00"/>
        <d v="2019-11-02T00:00:00"/>
        <d v="2018-07-22T00:00:00"/>
        <d v="2019-03-05T00:00:00"/>
        <d v="2019-02-03T00:00:00"/>
        <d v="2019-04-18T00:00:00"/>
        <d v="2019-09-21T00:00:00"/>
        <d v="2017-07-20T00:00:00"/>
        <d v="2019-10-21T00:00:00"/>
        <d v="2019-05-03T00:00:00"/>
        <d v="2018-12-19T00:00:00"/>
        <d v="2019-07-11T00:00:00"/>
        <d v="2019-02-11T00:00:00"/>
        <d v="2019-06-04T00:00:00"/>
        <d v="2018-10-14T00:00:00"/>
        <d v="2019-06-25T00:00:00"/>
        <d v="2019-04-09T00:00:00"/>
        <d v="2019-11-04T00:00:00"/>
        <d v="2019-05-11T00:00:00"/>
        <d v="2018-11-06T00:00:00"/>
        <d v="2019-08-28T00:00:00"/>
        <d v="2018-07-11T00:00:00"/>
        <d v="2019-10-01T00:00:00"/>
        <d v="2019-12-05T00:00:00"/>
        <d v="2017-11-06T00:00:00"/>
        <d v="2017-10-01T00:00:00"/>
        <d v="2019-01-23T00:00:00"/>
        <d v="2019-09-08T00:00:00"/>
        <d v="2019-05-31T00:00:00"/>
        <d v="2018-09-17T00:00:00"/>
        <d v="2019-05-20T00:00:00"/>
        <d v="2019-01-31T00:00:00"/>
        <d v="2019-03-31T00:00:00"/>
        <d v="2019-05-30T00:00:00"/>
        <d v="2019-08-09T00:00:00"/>
        <d v="2017-12-14T00:00:00"/>
        <d v="2018-03-03T00:00:00"/>
        <d v="2018-08-04T00:00:00"/>
        <d v="2017-01-03T00:00:00"/>
        <d v="2017-08-10T00:00:00"/>
        <d v="2019-06-18T00:00:00"/>
        <d v="2017-09-07T00:00:00"/>
        <d v="2018-09-20T00:00:00"/>
        <d v="2019-06-03T00:00:00"/>
        <d v="2019-08-04T00:00:00"/>
        <d v="2017-04-11T00:00:00"/>
        <d v="2018-01-21T00:00:00"/>
        <d v="2019-04-03T00:00:00"/>
        <d v="2017-08-25T00:00:00"/>
        <d v="2018-04-21T00:00:00"/>
        <d v="2019-06-07T00:00:00"/>
        <d v="2019-07-12T00:00:00"/>
        <d v="2018-07-21T00:00:00"/>
        <d v="2018-09-28T00:00:00"/>
        <d v="2017-01-07T00:00:00"/>
        <d v="2019-08-26T00:00:00"/>
        <d v="2019-09-02T00:00:00"/>
        <d v="2017-04-12T00:00:00"/>
        <d v="2019-11-23T00:00:00"/>
        <d v="2017-01-17T00:00:00"/>
        <d v="2019-02-22T00:00:00"/>
        <d v="2019-10-14T00:00:00"/>
        <d v="2018-10-02T00:00:00"/>
        <d v="2019-08-20T00:00:00"/>
        <d v="2018-07-16T00:00:00"/>
        <d v="2017-10-20T00:00:00"/>
        <d v="2017-09-18T00:00:00"/>
        <d v="2018-08-23T00:00:00"/>
        <d v="2019-12-17T00:00:00"/>
        <d v="2019-04-24T00:00:00"/>
        <d v="2019-09-28T00:00:00"/>
        <d v="2019-04-21T00:00:00"/>
        <d v="2019-07-08T00:00:00"/>
        <d v="2018-07-10T00:00:00"/>
        <d v="2018-11-05T00:00:00"/>
        <d v="2018-06-19T00:00:00"/>
        <d v="2019-12-20T00:00:00"/>
        <d v="2017-05-07T00:00:00"/>
        <d v="2019-12-08T00:00:00"/>
        <d v="2018-11-04T00:00:00"/>
        <d v="2018-01-17T00:00:00"/>
        <d v="2017-03-26T00:00:00"/>
        <d v="2018-04-19T00:00:00"/>
        <d v="2017-02-28T00:00:00"/>
        <d v="2019-03-08T00:00:00"/>
        <d v="2019-02-15T00:00:00"/>
        <d v="2019-05-28T00:00:00"/>
        <d v="2017-07-16T00:00:00"/>
        <d v="2017-05-10T00:00:00"/>
        <d v="2019-09-12T00:00:00"/>
        <d v="2019-03-09T00:00:00"/>
        <d v="2018-05-14T00:00:00"/>
        <d v="2018-05-11T00:00:00"/>
        <d v="2019-03-07T00:00:00"/>
        <d v="2019-09-06T00:00:00"/>
        <d v="2019-03-11T00:00:00"/>
        <d v="2018-07-23T00:00:00"/>
        <d v="2019-12-23T00:00:00"/>
        <d v="2018-05-23T00:00:00"/>
        <d v="2019-08-17T00:00:00"/>
        <d v="2019-01-04T00:00:00"/>
        <d v="2018-01-16T00:00:00"/>
        <d v="2017-01-04T00:00:00"/>
        <d v="2019-06-21T00:00:00"/>
        <d v="2019-03-28T00:00:00"/>
        <d v="2018-11-10T00:00:00"/>
        <d v="2017-06-13T00:00:00"/>
        <d v="2019-04-20T00:00:00"/>
        <d v="2017-08-11T00:00:00"/>
        <d v="2018-05-16T00:00:00"/>
        <d v="2019-01-27T00:00:00"/>
        <d v="2018-04-24T00:00:00"/>
        <d v="2019-11-13T00:00:00"/>
        <d v="2017-08-06T00:00:00"/>
        <d v="2019-06-01T00:00:00"/>
        <d v="2018-01-03T00:00:00"/>
        <d v="2018-02-04T00:00:00"/>
        <d v="2019-08-24T00:00:00"/>
        <d v="2019-03-29T00:00:00"/>
        <d v="2017-07-14T00:00:00"/>
        <d v="2017-02-23T00:00:00"/>
        <d v="2019-06-27T00:00:00"/>
        <d v="2017-07-26T00:00:00"/>
        <d v="2018-06-21T00:00:00"/>
        <d v="2018-09-16T00:00:00"/>
        <d v="2019-07-05T00:00:00"/>
        <d v="2018-06-09T00:00:00"/>
        <d v="2018-05-22T00:00:00"/>
        <d v="2019-09-03T00:00:00"/>
        <d v="2019-04-12T00:00:00"/>
        <d v="2019-08-10T00:00:00"/>
        <d v="2019-09-01T00:00:00"/>
        <d v="2017-10-22T00:00:00"/>
        <d v="2019-04-15T00:00:00"/>
        <d v="2019-07-09T00:00:00"/>
        <d v="2019-04-22T00:00:00"/>
        <d v="2019-11-25T00:00:00"/>
        <d v="2019-04-02T00:00:00"/>
        <d v="2017-02-21T00:00:00"/>
        <d v="2019-11-10T00:00:00"/>
        <d v="2019-03-20T00:00:00"/>
        <d v="2019-03-30T00:00:00"/>
        <d v="2017-06-11T00:00:00"/>
        <d v="2019-05-12T00:00:00"/>
        <d v="2019-03-24T00:00:00"/>
        <d v="2017-04-06T00:00:00"/>
        <d v="2018-10-29T00:00:00"/>
        <d v="2017-08-23T00:00:00"/>
        <d v="2019-09-16T00:00:00"/>
        <d v="2017-12-06T00:00:00"/>
        <d v="2017-10-14T00:00:00"/>
        <d v="2019-11-17T00:00:00"/>
        <d v="2017-03-17T00:00:00"/>
        <d v="2019-09-25T00:00:00"/>
        <d v="2019-07-21T00:00:00"/>
        <d v="2017-02-20T00:00:00"/>
        <d v="2017-11-15T00:00:00"/>
        <d v="2018-09-13T00:00:00"/>
        <d v="2019-08-08T00:00:00"/>
        <d v="2017-08-17T00:00:00"/>
        <d v="2018-08-24T00:00:00"/>
        <d v="2017-11-01T00:00:00"/>
        <d v="2017-03-25T00:00:00"/>
        <d v="2017-09-13T00:00:00"/>
        <d v="2019-03-10T00:00:00"/>
        <d v="2019-07-22T00:00:00"/>
        <d v="2018-02-09T00:00:00"/>
        <d v="2019-03-25T00:00:00"/>
        <d v="2018-12-17T00:00:00"/>
        <d v="2018-12-07T00:00:00"/>
        <d v="2019-08-23T00:00:00"/>
        <d v="2019-11-20T00:00:00"/>
        <d v="2018-07-25T00:00:00"/>
        <d v="2018-04-17T00:00:00"/>
        <d v="2019-07-25T00:00:00"/>
        <d v="2018-07-28T00:00:00"/>
        <d v="2019-03-17T00:00:00"/>
        <d v="2019-01-05T00:00:00"/>
        <d v="2019-12-19T00:00:00"/>
        <d v="2018-03-14T00:00:00"/>
        <d v="2019-04-07T00:00:00"/>
        <d v="2019-01-06T00:00:00"/>
        <d v="2019-03-12T00:00:00"/>
        <d v="2017-03-20T00:00:00"/>
        <d v="2018-09-19T00:00:00"/>
        <d v="2017-05-03T00:00:00"/>
        <d v="2019-10-18T00:00:00"/>
        <d v="2018-11-26T00:00:00"/>
        <d v="2018-09-24T00:00:00"/>
        <d v="2019-08-15T00:00:00"/>
        <d v="2018-07-07T00:00:00"/>
        <d v="2019-09-26T00:00:00"/>
        <d v="2017-05-26T00:00:00"/>
        <d v="2019-09-20T00:00:00"/>
        <d v="2018-04-15T00:00:00"/>
        <d v="2019-06-12T00:00:00"/>
        <d v="2018-03-13T00:00:00"/>
        <d v="2018-01-15T00:00:00"/>
        <d v="2017-02-17T00:00:00"/>
        <d v="2018-11-17T00:00:00"/>
        <d v="2018-11-02T00:00:00"/>
        <d v="2019-05-09T00:00:00"/>
        <d v="2017-04-26T00:00:00"/>
        <d v="2017-09-30T00:00:00"/>
        <d v="2017-09-20T00:00:00"/>
        <d v="2017-07-31T00:00:00"/>
        <d v="2018-04-30T00:00:00"/>
        <d v="2018-03-12T00:00:00"/>
        <d v="2018-03-05T00:00:00"/>
        <d v="2018-04-04T00:00:00"/>
        <d v="2019-03-06T00:00:00"/>
        <d v="2018-08-10T00:00:00"/>
        <d v="2019-07-13T00:00:00"/>
        <d v="2019-06-20T00:00:00"/>
        <d v="2018-02-24T00:00:00"/>
        <d v="2019-11-11T00:00:00"/>
        <d v="2019-12-10T00:00:00"/>
        <d v="2019-03-01T00:00:00"/>
        <d v="2019-06-10T00:00:00"/>
        <d v="2019-07-03T00:00:00"/>
        <d v="2018-11-23T00:00:00"/>
        <d v="2019-03-26T00:00:00"/>
        <d v="2018-06-05T00:00:00"/>
        <d v="2019-10-16T00:00:00"/>
        <d v="2018-08-31T00:00:00"/>
        <d v="2019-11-29T00:00:00"/>
        <d v="2017-02-16T00:00:00"/>
        <d v="2019-10-13T00:00:00"/>
        <d v="2018-11-20T00:00:00"/>
        <d v="2019-07-24T00:00:00"/>
        <d v="2018-12-15T00:00:00"/>
        <d v="2017-07-22T00:00:00"/>
        <d v="2019-11-05T00:00:00"/>
        <d v="2017-04-27T00:00:00"/>
        <d v="2018-11-12T00:00:00"/>
        <d v="2018-06-25T00:00:00"/>
        <d v="2019-02-20T00:00:00"/>
        <d v="2019-05-16T00:00:00"/>
        <d v="2018-06-22T00:00:00"/>
        <d v="2018-02-21T00:00:00"/>
        <d v="2017-04-20T00:00:00"/>
        <d v="2019-11-15T00:00:00"/>
        <d v="2018-03-29T00:00:00"/>
        <d v="2017-01-22T00:00:00"/>
        <d v="2018-09-03T00:00:00"/>
        <d v="2019-02-01T00:00:00"/>
        <d v="2019-11-18T00:00:00"/>
        <d v="2019-01-24T00:00:00"/>
        <d v="2019-02-06T00:00:00"/>
        <d v="2018-02-14T00:00:00"/>
        <d v="2018-03-10T00:00:00"/>
        <d v="2018-11-09T00:00:00"/>
        <d v="2017-10-28T00:00:00"/>
        <d v="2018-12-10T00:00:00"/>
        <d v="2018-11-13T00:00:00"/>
        <d v="2018-04-14T00:00:00"/>
        <d v="2017-04-09T00:00:00"/>
        <d v="2018-10-31T00:00:00"/>
        <d v="2017-04-13T00:00:00"/>
        <d v="2019-02-27T00:00:00"/>
        <d v="2017-07-03T00:00:00"/>
        <d v="2018-10-07T00:00:00"/>
        <d v="2019-12-15T00:00:00"/>
        <d v="2018-07-30T00:00:00"/>
        <d v="2018-02-07T00:00:00"/>
        <d v="2018-11-11T00:00:00"/>
        <d v="2019-08-22T00:00:00"/>
        <d v="2019-06-08T00:00:00"/>
        <d v="2019-10-07T00:00:00"/>
        <d v="2017-09-05T00:00:00"/>
        <d v="2017-11-02T00:00:00"/>
        <d v="2018-08-27T00:00:00"/>
        <d v="2018-07-12T00:00:00"/>
        <d v="2018-06-02T00:00:00"/>
        <d v="2019-04-16T00:00:00"/>
        <d v="2019-08-16T00:00:00"/>
        <d v="2018-01-30T00:00:00"/>
        <d v="2018-01-28T00:00:00"/>
        <d v="2018-10-03T00:00:00"/>
        <d v="2018-09-10T00:00:00"/>
        <d v="2018-03-11T00:00:00"/>
        <d v="2019-12-01T00:00:00"/>
        <d v="2018-09-05T00:00:00"/>
        <d v="2019-01-13T00:00:00"/>
        <d v="2018-06-08T00:00:00"/>
        <d v="2018-10-27T00:00:00"/>
        <d v="2019-10-03T00:00:00"/>
        <d v="2018-10-05T00:00:00"/>
        <d v="2018-01-02T00:00:00"/>
        <d v="2019-07-02T00:00:00"/>
        <d v="2018-10-19T00:00:00"/>
        <d v="2017-08-24T00:00:00"/>
        <d v="2019-06-09T00:00:00"/>
        <d v="2017-05-17T00:00:00"/>
        <d v="2017-08-04T00:00:00"/>
        <d v="2019-02-19T00:00:00"/>
        <d v="2017-03-16T00:00:00"/>
        <d v="2019-12-07T00:00:00"/>
        <d v="2019-02-28T00:00:00"/>
        <d v="2018-05-25T00:00:00"/>
        <d v="2018-01-23T00:00:00"/>
        <d v="2017-01-27T00:00:00"/>
        <d v="2018-11-24T00:00:00"/>
        <d v="2017-11-08T00:00:00"/>
        <d v="2019-01-15T00:00:00"/>
        <d v="2018-06-17T00:00:00"/>
        <d v="2019-01-21T00:00:00"/>
        <d v="2017-06-01T00:00:00"/>
        <d v="2017-09-28T00:00:00"/>
        <d v="2019-04-06T00:00:00"/>
        <d v="2018-02-23T00:00:00"/>
        <d v="2019-02-04T00:00:00"/>
        <d v="2017-10-16T00:00:00"/>
        <d v="2018-10-17T00:00:00"/>
        <d v="2019-02-17T00:00:00"/>
        <d v="2017-11-03T00:00:00"/>
        <d v="2019-04-11T00:00:00"/>
        <d v="2018-04-16T00:00:00"/>
        <d v="2018-02-05T00:00:00"/>
        <d v="2019-09-09T00:00:00"/>
        <d v="2017-10-24T00:00:00"/>
        <d v="2018-06-04T00:00:00"/>
        <d v="2018-07-29T00:00:00"/>
        <d v="2017-05-19T00:00:00"/>
        <d v="2017-06-03T00:00:00"/>
        <d v="2018-04-01T00:00:00"/>
        <d v="2019-07-28T00:00:00"/>
        <d v="2019-12-22T00:00:00"/>
        <d v="2019-06-29T00:00:00"/>
        <d v="2018-04-29T00:00:00"/>
        <d v="2019-01-08T00:00:00"/>
        <d v="2017-11-05T00:00:00"/>
        <d v="2019-01-07T00:00:00"/>
        <d v="2018-09-09T00:00:00"/>
        <d v="2018-01-07T00:00:00"/>
        <d v="2018-10-11T00:00:00"/>
        <d v="2018-06-07T00:00:00"/>
        <d v="2017-07-17T00:00:00"/>
        <d v="2018-05-30T00:00:00"/>
        <d v="2018-02-13T00:00:00"/>
        <d v="2019-12-18T00:00:00"/>
        <d v="2019-03-22T00:00:00"/>
        <d v="2017-07-19T00:00:00"/>
        <d v="2017-04-17T00:00:00"/>
        <d v="2018-09-08T00:00:00"/>
        <d v="2019-03-14T00:00:00"/>
        <d v="2017-02-27T00:00:00"/>
        <d v="2019-11-07T00:00:00"/>
        <d v="2018-02-02T00:00:00"/>
        <d v="2017-02-19T00:00:00"/>
        <d v="2018-05-03T00:00:00"/>
        <d v="2017-07-28T00:00:00"/>
        <d v="2018-02-25T00:00:00"/>
        <d v="2017-04-02T00:00:00"/>
        <d v="2019-06-06T00:00:00"/>
        <d v="2017-10-19T00:00:00"/>
        <d v="2019-04-27T00:00:00"/>
        <d v="2018-02-28T00:00:00"/>
        <d v="2019-03-15T00:00:00"/>
        <d v="2019-03-04T00:00:00"/>
        <d v="2017-08-13T00:00:00"/>
        <d v="2019-06-24T00:00:00"/>
        <d v="2019-03-19T00:00:00"/>
        <d v="2017-05-20T00:00:00"/>
        <d v="2019-01-22T00:00:00"/>
        <d v="2018-01-12T00:00:00"/>
        <d v="2017-10-30T00:00:00"/>
        <d v="2017-02-01T00:00:00"/>
        <d v="2019-06-30T00:00:00"/>
        <d v="2019-12-02T00:00:00"/>
        <d v="2019-03-18T00:00:00"/>
        <d v="2017-12-13T00:00:00"/>
        <d v="2018-10-22T00:00:00"/>
        <d v="2018-02-06T00:00:00"/>
        <d v="2019-02-23T00:00:00"/>
        <d v="2019-02-26T00:00:00"/>
        <d v="2017-10-15T00:00:00"/>
        <d v="2018-02-12T00:00:00"/>
        <d v="2018-02-10T00:00:00"/>
        <d v="2017-06-10T00:00:00"/>
        <d v="2017-09-10T00:00:00"/>
        <d v="2017-08-31T00:00:00"/>
        <d v="2018-11-28T00:00:00"/>
        <d v="2018-06-14T00:00:00"/>
        <d v="2017-09-16T00:00:00"/>
        <d v="2018-05-06T00:00:00"/>
        <d v="2019-01-10T00:00:00"/>
        <d v="2018-11-07T00:00:00"/>
        <d v="2019-12-09T00:00:00"/>
        <d v="2018-11-01T00:00:00"/>
        <d v="2017-03-18T00:00:00"/>
        <d v="2017-12-03T00:00:00"/>
        <d v="2019-09-15T00:00:00"/>
        <d v="2017-03-12T00:00:00"/>
        <d v="2019-05-02T00:00:00"/>
        <d v="2018-01-08T00:00:00"/>
        <d v="2017-03-19T00:00:00"/>
        <d v="2018-09-30T00:00:00"/>
        <d v="2018-07-26T00:00:00"/>
        <d v="2019-08-07T00:00:00"/>
        <d v="2018-12-01T00:00:00"/>
        <d v="2017-11-10T00:00:00"/>
        <d v="2019-11-22T00:00:00"/>
        <d v="2017-04-01T00:00:00"/>
        <d v="2019-02-05T00:00:00"/>
        <d v="2019-01-20T00:00:00"/>
        <d v="2018-02-26T00:00:00"/>
        <d v="2017-12-19T00:00:00"/>
        <d v="2018-12-18T00:00:00"/>
        <d v="2019-07-19T00:00:00"/>
        <d v="2017-05-01T00:00:00"/>
        <d v="2018-04-22T00:00:00"/>
        <d v="2018-12-04T00:00:00"/>
        <d v="2019-10-08T00:00:00"/>
        <d v="2017-04-30T00:00:00"/>
        <d v="2019-07-23T00:00:00"/>
        <d v="2017-01-09T00:00:00"/>
        <d v="2018-08-26T00:00:00"/>
        <d v="2017-08-19T00:00:00"/>
        <d v="2019-03-03T00:00:00"/>
        <d v="2017-06-27T00:00:00"/>
        <d v="2017-08-12T00:00:00"/>
        <d v="2017-01-23T00:00:00"/>
        <d v="2017-06-14T00:00:00"/>
        <d v="2017-08-05T00:00:00"/>
        <d v="2018-01-25T00:00:00"/>
        <d v="2017-03-10T00:00:00"/>
        <d v="2017-02-04T00:00:00"/>
        <d v="2018-04-03T00:00:00"/>
        <d v="2019-05-26T00:00:00"/>
        <d v="2018-05-07T00:00:00"/>
        <d v="2018-09-15T00:00:00"/>
        <d v="2019-01-19T00:00:00"/>
        <d v="2019-01-14T00:00:00"/>
        <d v="2017-11-14T00:00:00"/>
        <d v="2019-07-26T00:00:00"/>
        <d v="2017-05-08T00:00:00"/>
        <d v="2017-03-23T00:00:00"/>
        <d v="2018-04-05T00:00:00"/>
        <d v="2017-10-29T00:00:00"/>
        <d v="2019-10-02T00:00:00"/>
        <d v="2018-10-21T00:00:00"/>
        <d v="2019-10-05T00:00:00"/>
        <d v="2018-02-16T00:00:00"/>
        <d v="2018-05-29T00:00:00"/>
        <d v="2019-09-11T00:00:00"/>
        <d v="2017-04-28T00:00:00"/>
        <d v="2019-08-18T00:00:00"/>
        <d v="2017-05-09T00:00:00"/>
        <d v="2018-06-27T00:00:00"/>
        <d v="2019-08-14T00:00:00"/>
        <d v="2019-07-07T00:00:00"/>
        <d v="2017-01-18T00:00:00"/>
        <d v="2017-02-15T00:00:00"/>
        <d v="2017-04-05T00:00:00"/>
        <d v="2018-11-18T00:00:00"/>
        <d v="2019-02-09T00:00:00"/>
        <d v="2018-04-06T00:00:00"/>
        <d v="2017-02-10T00:00:00"/>
        <d v="2018-10-13T00:00:00"/>
        <d v="2019-08-11T00:00:00"/>
        <d v="2018-10-25T00:00:00"/>
        <d v="2017-04-04T00:00:00"/>
        <d v="2019-05-29T00:00:00"/>
        <d v="2018-11-30T00:00:00"/>
        <d v="2017-05-31T00:00:00"/>
        <d v="2017-02-07T00:00:00"/>
        <d v="2018-03-06T00:00:00"/>
        <d v="2019-08-13T00:00:00"/>
        <d v="2018-05-05T00:00:00"/>
        <d v="2017-05-27T00:00:00"/>
        <d v="2018-12-13T00:00:00"/>
        <d v="2018-06-26T00:00:00"/>
        <d v="2017-07-27T00:00:00"/>
        <d v="2017-07-07T00:00:00"/>
        <d v="2019-10-26T00:00:00"/>
        <d v="2017-11-22T00:00:00"/>
        <d v="2018-03-21T00:00:00"/>
        <d v="2017-04-03T00:00:00"/>
        <d v="2017-06-30T00:00:00"/>
        <d v="2018-10-24T00:00:00"/>
        <d v="2018-08-19T00:00:00"/>
        <d v="2018-08-15T00:00:00"/>
        <d v="2018-11-29T00:00:00"/>
        <d v="2018-08-02T00:00:00"/>
        <d v="2017-03-30T00:00:00"/>
        <d v="2017-10-07T00:00:00"/>
        <d v="2018-04-20T00:00:00"/>
        <d v="2018-10-08T00:00:00"/>
        <d v="2018-03-04T00:00:00"/>
        <d v="2017-09-02T00:00:00"/>
        <d v="2019-11-14T00:00:00"/>
        <d v="2018-04-18T00:00:00"/>
        <d v="2017-03-31T00:00:00"/>
        <d v="2017-12-21T00:00:00"/>
        <d v="2017-05-28T00:00:00"/>
        <d v="2019-09-23T00:00:00"/>
        <d v="2017-04-16T00:00:00"/>
        <d v="2019-07-04T00:00:00"/>
        <d v="2018-01-31T00:00:00"/>
        <d v="2017-09-03T00:00:00"/>
        <d v="2017-05-18T00:00:00"/>
        <d v="2018-09-22T00:00:00"/>
        <d v="2017-10-17T00:00:00"/>
        <d v="2019-01-01T00:00:00"/>
        <d v="2019-07-10T00:00:00"/>
        <d v="2019-05-13T00:00:00"/>
        <d v="2019-02-14T00:00:00"/>
        <d v="2018-04-10T00:00:00"/>
        <d v="2019-09-17T00:00:00"/>
        <d v="2019-07-31T00:00:00"/>
        <d v="2017-09-14T00:00:00"/>
        <d v="2017-06-06T00:00:00"/>
        <d v="2017-06-29T00:00:00"/>
        <d v="2017-11-21T00:00:00"/>
        <d v="2017-08-14T00:00:00"/>
        <d v="2019-07-15T00:00:00"/>
        <d v="2018-11-14T00:00:00"/>
        <d v="2018-07-06T00:00:00"/>
        <d v="2019-10-24T00:00:00"/>
        <d v="2019-11-06T00:00:00"/>
        <d v="2018-09-18T00:00:00"/>
        <d v="2017-06-09T00:00:00"/>
        <d v="2017-05-13T00:00:00"/>
        <d v="2017-05-15T00:00:00"/>
        <d v="2018-12-11T00:00:00"/>
        <d v="2018-03-28T00:00:00"/>
        <d v="2017-03-22T00:00:00"/>
        <d v="2018-07-09T00:00:00"/>
        <d v="2018-06-24T00:00:00"/>
        <d v="2017-11-28T00:00:00"/>
        <d v="2017-11-30T00:00:00"/>
        <d v="2017-08-09T00:00:00"/>
        <d v="2019-04-23T00:00:00"/>
        <d v="2017-07-30T00:00:00"/>
        <d v="2017-12-04T00:00:00"/>
        <d v="2018-09-11T00:00:00"/>
        <d v="2018-05-10T00:00:00"/>
        <d v="2017-10-18T00:00:00"/>
        <d v="2018-01-26T00:00:00"/>
        <d v="2018-12-16T00:00:00"/>
        <d v="2019-11-30T00:00:00"/>
        <d v="2017-01-05T00:00:00"/>
        <d v="2018-12-23T00:00:00"/>
        <d v="2019-05-05T00:00:00"/>
        <d v="2019-10-15T00:00:00"/>
        <d v="2018-12-08T00:00:00"/>
        <d v="2017-01-24T00:00:00"/>
        <d v="2017-07-24T00:00:00"/>
        <d v="2018-08-22T00:00:00"/>
        <d v="2019-10-10T00:00:00"/>
        <d v="2018-09-14T00:00:00"/>
        <d v="2018-08-03T00:00:00"/>
        <d v="2018-07-04T00:00:00"/>
        <d v="2018-04-09T00:00:00"/>
        <d v="2018-09-25T00:00:00"/>
        <d v="2018-07-08T00:00:00"/>
        <d v="2019-06-22T00:00:00"/>
        <d v="2019-04-04T00:00:00"/>
        <d v="2019-09-19T00:00:00"/>
        <d v="2017-07-02T00:00:00"/>
        <d v="2018-03-25T00:00:00"/>
        <d v="2017-12-08T00:00:00"/>
        <d v="2018-10-16T00:00:00"/>
        <d v="2019-06-16T00:00:00"/>
        <d v="2017-10-02T00:00:00"/>
        <d v="2018-09-12T00:00:00"/>
        <m/>
      </sharedItems>
      <fieldGroup par="25" base="9">
        <rangePr groupBy="months" startDate="2017-01-03T00:00:00" endDate="2019-12-25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5/2019"/>
        </groupItems>
      </fieldGroup>
    </cacheField>
    <cacheField name="Booking Days" numFmtId="1">
      <sharedItems containsString="0" containsBlank="1" containsNumber="1" containsInteger="1" minValue="0" maxValue="299" count="128">
        <n v="6"/>
        <n v="1"/>
        <n v="11"/>
        <n v="13"/>
        <n v="9"/>
        <n v="10"/>
        <n v="8"/>
        <n v="2"/>
        <n v="3"/>
        <n v="5"/>
        <n v="12"/>
        <n v="4"/>
        <n v="0"/>
        <n v="7"/>
        <n v="19"/>
        <n v="15"/>
        <n v="14"/>
        <n v="17"/>
        <n v="18"/>
        <n v="16"/>
        <n v="20"/>
        <n v="25"/>
        <n v="26"/>
        <n v="24"/>
        <n v="21"/>
        <n v="27"/>
        <n v="28"/>
        <n v="32"/>
        <n v="23"/>
        <n v="22"/>
        <n v="30"/>
        <n v="33"/>
        <n v="29"/>
        <n v="42"/>
        <n v="44"/>
        <n v="43"/>
        <n v="41"/>
        <n v="50"/>
        <n v="31"/>
        <n v="39"/>
        <n v="38"/>
        <n v="45"/>
        <n v="36"/>
        <n v="54"/>
        <n v="40"/>
        <n v="74"/>
        <n v="64"/>
        <n v="86"/>
        <n v="62"/>
        <n v="117"/>
        <n v="95"/>
        <n v="82"/>
        <n v="113"/>
        <n v="46"/>
        <n v="110"/>
        <n v="34"/>
        <n v="47"/>
        <n v="59"/>
        <n v="93"/>
        <n v="83"/>
        <n v="103"/>
        <n v="60"/>
        <n v="49"/>
        <n v="77"/>
        <n v="118"/>
        <n v="184"/>
        <n v="72"/>
        <n v="37"/>
        <n v="168"/>
        <n v="132"/>
        <n v="99"/>
        <n v="85"/>
        <n v="69"/>
        <n v="141"/>
        <n v="56"/>
        <n v="97"/>
        <n v="79"/>
        <n v="48"/>
        <n v="87"/>
        <n v="58"/>
        <n v="73"/>
        <n v="80"/>
        <n v="148"/>
        <n v="57"/>
        <n v="240"/>
        <n v="173"/>
        <n v="183"/>
        <n v="104"/>
        <n v="98"/>
        <n v="176"/>
        <n v="109"/>
        <n v="119"/>
        <n v="102"/>
        <n v="105"/>
        <n v="134"/>
        <n v="159"/>
        <n v="70"/>
        <n v="188"/>
        <n v="124"/>
        <n v="299"/>
        <n v="108"/>
        <n v="52"/>
        <n v="229"/>
        <n v="35"/>
        <n v="135"/>
        <n v="207"/>
        <n v="139"/>
        <n v="61"/>
        <n v="167"/>
        <n v="71"/>
        <n v="147"/>
        <n v="63"/>
        <n v="81"/>
        <n v="282"/>
        <n v="194"/>
        <n v="55"/>
        <n v="114"/>
        <n v="211"/>
        <n v="153"/>
        <n v="131"/>
        <n v="220"/>
        <n v="120"/>
        <n v="136"/>
        <n v="177"/>
        <n v="138"/>
        <n v="152"/>
        <n v="137"/>
        <m/>
      </sharedItems>
      <fieldGroup base="10">
        <rangePr startNum="0" endNum="299" groupInterval="7"/>
        <groupItems count="45">
          <s v="(blank)"/>
          <s v="0-6"/>
          <s v="7-13"/>
          <s v="14-20"/>
          <s v="21-27"/>
          <s v="28-34"/>
          <s v="35-41"/>
          <s v="42-48"/>
          <s v="49-55"/>
          <s v="56-62"/>
          <s v="63-69"/>
          <s v="70-76"/>
          <s v="77-83"/>
          <s v="84-90"/>
          <s v="91-97"/>
          <s v="98-104"/>
          <s v="105-111"/>
          <s v="112-118"/>
          <s v="119-125"/>
          <s v="126-132"/>
          <s v="133-139"/>
          <s v="140-146"/>
          <s v="147-153"/>
          <s v="154-160"/>
          <s v="161-167"/>
          <s v="168-174"/>
          <s v="175-181"/>
          <s v="182-188"/>
          <s v="189-195"/>
          <s v="196-202"/>
          <s v="203-209"/>
          <s v="210-216"/>
          <s v="217-223"/>
          <s v="224-230"/>
          <s v="231-237"/>
          <s v="238-244"/>
          <s v="245-251"/>
          <s v="252-258"/>
          <s v="259-265"/>
          <s v="266-272"/>
          <s v="273-279"/>
          <s v="280-286"/>
          <s v="287-293"/>
          <s v="294-300"/>
          <s v="&gt;301"/>
        </groupItems>
      </fieldGroup>
    </cacheField>
    <cacheField name="Distance" numFmtId="1">
      <sharedItems containsString="0" containsBlank="1" containsNumber="1" minValue="307.53977538291343" maxValue="17020.653891438717"/>
    </cacheField>
    <cacheField name="Total Cost" numFmtId="164">
      <sharedItems containsString="0" containsBlank="1" containsNumber="1" minValue="43.103800792309606" maxValue="18741.668696631798"/>
    </cacheField>
    <cacheField name="Travel Days" numFmtId="0">
      <sharedItems containsString="0" containsBlank="1" containsNumber="1" containsInteger="1" minValue="-9" maxValue="313"/>
    </cacheField>
    <cacheField name="Hotel Nights" numFmtId="0">
      <sharedItems containsString="0" containsBlank="1" containsNumber="1" containsInteger="1" minValue="-10" maxValue="312"/>
    </cacheField>
    <cacheField name="Return Date " numFmtId="14">
      <sharedItems containsNonDate="0" containsDate="1" containsString="0" containsBlank="1" minDate="2017-01-08T00:00:00" maxDate="2020-01-13T00:00:00"/>
    </cacheField>
    <cacheField name="Hours" numFmtId="0">
      <sharedItems containsString="0" containsBlank="1" containsNumber="1" minValue="1.2" maxValue="24.226076011085432"/>
    </cacheField>
    <cacheField name="Travel Class" numFmtId="166">
      <sharedItems containsBlank="1"/>
    </cacheField>
    <cacheField name="Department" numFmtId="0">
      <sharedItems containsBlank="1" count="6">
        <s v="Marketing"/>
        <s v="Consulting"/>
        <s v="HR"/>
        <s v="Finance"/>
        <s v="IT"/>
        <m/>
      </sharedItems>
    </cacheField>
    <cacheField name="EmpID" numFmtId="0">
      <sharedItems containsString="0" containsBlank="1" containsNumber="1" containsInteger="1" minValue="7" maxValue="996"/>
    </cacheField>
    <cacheField name="Level" numFmtId="0">
      <sharedItems containsString="0" containsBlank="1" containsNumber="1" containsInteger="1" minValue="1" maxValue="4"/>
    </cacheField>
    <cacheField name="Business Hours" numFmtId="0">
      <sharedItems containsString="0" containsBlank="1" containsNumber="1" containsInteger="1" minValue="4" maxValue="10"/>
    </cacheField>
    <cacheField name="Business Allowed" numFmtId="0">
      <sharedItems containsBlank="1"/>
    </cacheField>
    <cacheField name="Violation" numFmtId="0">
      <sharedItems containsBlank="1" count="3">
        <s v="OK"/>
        <s v="Violation"/>
        <m/>
      </sharedItems>
    </cacheField>
    <cacheField name="Quarters" numFmtId="0" databaseField="0">
      <fieldGroup base="9">
        <rangePr groupBy="quarters" startDate="2017-01-03T00:00:00" endDate="2019-12-25T00:00:00"/>
        <groupItems count="6">
          <s v="&lt;1/3/2017"/>
          <s v="Qtr1"/>
          <s v="Qtr2"/>
          <s v="Qtr3"/>
          <s v="Qtr4"/>
          <s v="&gt;12/25/2019"/>
        </groupItems>
      </fieldGroup>
    </cacheField>
    <cacheField name="Years" numFmtId="0" databaseField="0">
      <fieldGroup base="9">
        <rangePr groupBy="years" startDate="2017-01-03T00:00:00" endDate="2019-12-25T00:00:00"/>
        <groupItems count="5">
          <s v="&lt;1/3/2017"/>
          <s v="2017"/>
          <s v="2018"/>
          <s v="2019"/>
          <s v="&gt;12/25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57">
  <r>
    <s v="IYDXQG"/>
    <n v="6"/>
    <s v="JFK"/>
    <s v="SIN"/>
    <s v="USA"/>
    <x v="0"/>
    <s v="Singapore"/>
    <x v="0"/>
    <d v="2018-06-01T00:00:00"/>
    <x v="0"/>
    <n v="9"/>
    <n v="15349"/>
    <n v="12637.767989"/>
    <n v="11"/>
    <n v="10"/>
    <d v="2018-06-21T00:00:00"/>
    <n v="18.5"/>
    <x v="0"/>
    <x v="0"/>
    <n v="301"/>
  </r>
  <r>
    <s v="ZYJSUW"/>
    <n v="6"/>
    <s v="SIN"/>
    <s v="ORD"/>
    <s v="Singapore"/>
    <x v="1"/>
    <s v="USA"/>
    <x v="1"/>
    <d v="2017-10-26T00:00:00"/>
    <x v="1"/>
    <n v="12"/>
    <n v="15050.653571745759"/>
    <n v="18331.257829254151"/>
    <n v="9"/>
    <n v="8"/>
    <d v="2017-11-16T00:00:00"/>
    <n v="19.250653571745758"/>
    <x v="0"/>
    <x v="1"/>
    <n v="77"/>
  </r>
  <r>
    <s v="Z0YOBY"/>
    <n v="5"/>
    <s v="LGW"/>
    <s v="ATL"/>
    <s v="England"/>
    <x v="2"/>
    <s v="USA"/>
    <x v="1"/>
    <d v="2019-11-11T00:00:00"/>
    <x v="2"/>
    <n v="10"/>
    <n v="6790.1222562644507"/>
    <n v="14143.327289100966"/>
    <n v="8"/>
    <n v="7"/>
    <d v="2019-11-29T00:00:00"/>
    <n v="8.9901222562644509"/>
    <x v="0"/>
    <x v="1"/>
    <n v="89"/>
  </r>
  <r>
    <s v="ZND9EY"/>
    <n v="10"/>
    <s v="SIN"/>
    <s v="JFK"/>
    <s v="Singapore"/>
    <x v="1"/>
    <s v="USA"/>
    <x v="1"/>
    <d v="2018-02-14T00:00:00"/>
    <x v="3"/>
    <n v="6"/>
    <n v="15340.558505775231"/>
    <n v="14528.4253462262"/>
    <n v="5"/>
    <n v="4"/>
    <d v="2018-02-25T00:00:00"/>
    <n v="23.54055850577523"/>
    <x v="0"/>
    <x v="0"/>
    <n v="456"/>
  </r>
  <r>
    <s v="VUJ57N"/>
    <n v="9"/>
    <s v="SIN"/>
    <s v="MCO"/>
    <s v="Singapore"/>
    <x v="1"/>
    <s v="USA"/>
    <x v="1"/>
    <d v="2018-07-16T00:00:00"/>
    <x v="4"/>
    <n v="11"/>
    <n v="16655.7932293144"/>
    <n v="11275.931141135803"/>
    <n v="10"/>
    <n v="9"/>
    <d v="2018-08-06T00:00:00"/>
    <n v="23.855793229314383"/>
    <x v="0"/>
    <x v="1"/>
    <n v="919"/>
  </r>
  <r>
    <s v="LSCRM2"/>
    <n v="6"/>
    <s v="LGW"/>
    <s v="SIN"/>
    <s v="England"/>
    <x v="2"/>
    <s v="Singapore"/>
    <x v="0"/>
    <d v="2019-11-28T00:00:00"/>
    <x v="5"/>
    <n v="7"/>
    <n v="10877"/>
    <n v="10457.764333271833"/>
    <n v="5"/>
    <n v="4"/>
    <d v="2019-12-10T00:00:00"/>
    <n v="13.3"/>
    <x v="0"/>
    <x v="2"/>
    <n v="225"/>
  </r>
  <r>
    <s v="URW7AC"/>
    <n v="2"/>
    <s v="SIN"/>
    <s v="MIA"/>
    <s v="Singapore"/>
    <x v="1"/>
    <s v="USA"/>
    <x v="1"/>
    <d v="2017-04-10T00:00:00"/>
    <x v="6"/>
    <n v="13"/>
    <n v="16961.936242491691"/>
    <n v="14214.437167388878"/>
    <n v="8"/>
    <n v="7"/>
    <d v="2017-05-01T00:00:00"/>
    <n v="21.161936242491691"/>
    <x v="0"/>
    <x v="1"/>
    <n v="952"/>
  </r>
  <r>
    <s v="ZDWEK1"/>
    <n v="8"/>
    <s v="SIN"/>
    <s v="SEA"/>
    <s v="Singapore"/>
    <x v="1"/>
    <s v="USA"/>
    <x v="1"/>
    <d v="2017-07-27T00:00:00"/>
    <x v="7"/>
    <n v="11"/>
    <n v="12979.114881505762"/>
    <n v="13137.442286010659"/>
    <n v="11"/>
    <n v="10"/>
    <d v="2017-08-18T00:00:00"/>
    <n v="21.179114881505761"/>
    <x v="0"/>
    <x v="1"/>
    <n v="700"/>
  </r>
  <r>
    <s v="XS06DY"/>
    <n v="5"/>
    <s v="SIN"/>
    <s v="BCN"/>
    <s v="Singapore"/>
    <x v="1"/>
    <s v="Spain"/>
    <x v="2"/>
    <d v="2019-11-25T00:00:00"/>
    <x v="8"/>
    <n v="1"/>
    <n v="10899.375056388564"/>
    <n v="9328.4230369464021"/>
    <n v="8"/>
    <n v="7"/>
    <d v="2019-12-04T00:00:00"/>
    <n v="12.099375056388563"/>
    <x v="0"/>
    <x v="1"/>
    <n v="403"/>
  </r>
  <r>
    <s v="GF5Y1L"/>
    <n v="8"/>
    <s v="LHR"/>
    <s v="SIN"/>
    <s v="England"/>
    <x v="2"/>
    <s v="Singapore"/>
    <x v="0"/>
    <d v="2018-08-04T00:00:00"/>
    <x v="9"/>
    <n v="8"/>
    <n v="10883.289204969044"/>
    <n v="13658.673062359698"/>
    <n v="16"/>
    <n v="15"/>
    <d v="2018-08-28T00:00:00"/>
    <n v="12.083289204969043"/>
    <x v="0"/>
    <x v="2"/>
    <n v="41"/>
  </r>
  <r>
    <s v="RX8YRL"/>
    <n v="4"/>
    <s v="LHR"/>
    <s v="SIN"/>
    <s v="England"/>
    <x v="2"/>
    <s v="Singapore"/>
    <x v="0"/>
    <d v="2019-03-05T00:00:00"/>
    <x v="10"/>
    <n v="11"/>
    <n v="10883.289204969044"/>
    <n v="13878.663719575865"/>
    <n v="7"/>
    <n v="6"/>
    <d v="2019-03-23T00:00:00"/>
    <n v="12.083289204969043"/>
    <x v="0"/>
    <x v="2"/>
    <n v="165"/>
  </r>
  <r>
    <s v="ZGM3SC"/>
    <n v="2"/>
    <s v="LHR"/>
    <s v="LAS"/>
    <s v="England"/>
    <x v="2"/>
    <s v="USA"/>
    <x v="1"/>
    <d v="2018-05-09T00:00:00"/>
    <x v="11"/>
    <n v="6"/>
    <n v="8395.0096160679404"/>
    <n v="14022.647058863307"/>
    <n v="10"/>
    <n v="9"/>
    <d v="2018-05-25T00:00:00"/>
    <n v="9.5950096160679408"/>
    <x v="0"/>
    <x v="1"/>
    <n v="845"/>
  </r>
  <r>
    <s v="ZLJT36"/>
    <n v="2"/>
    <s v="LHR"/>
    <s v="ATL"/>
    <s v="England"/>
    <x v="2"/>
    <s v="USA"/>
    <x v="1"/>
    <d v="2019-01-08T00:00:00"/>
    <x v="12"/>
    <n v="9"/>
    <n v="6760.7638392250346"/>
    <n v="13420.963433230036"/>
    <n v="3"/>
    <n v="2"/>
    <d v="2019-01-20T00:00:00"/>
    <n v="7.9607638392250353"/>
    <x v="0"/>
    <x v="1"/>
    <n v="494"/>
  </r>
  <r>
    <s v="WWVFY5"/>
    <n v="8"/>
    <s v="SIN"/>
    <s v="LHR"/>
    <s v="Singapore"/>
    <x v="1"/>
    <s v="England"/>
    <x v="2"/>
    <d v="2019-03-19T00:00:00"/>
    <x v="13"/>
    <n v="8"/>
    <n v="10883.289204969044"/>
    <n v="13325.609103148116"/>
    <n v="6"/>
    <n v="5"/>
    <d v="2019-04-02T00:00:00"/>
    <n v="12.083289204969043"/>
    <x v="0"/>
    <x v="3"/>
    <n v="224"/>
  </r>
  <r>
    <s v="B3MR82"/>
    <n v="7"/>
    <s v="LGW"/>
    <s v="KUL"/>
    <s v="England"/>
    <x v="2"/>
    <s v="Malaysia"/>
    <x v="0"/>
    <d v="2019-11-11T00:00:00"/>
    <x v="14"/>
    <n v="13"/>
    <n v="10593.893704888289"/>
    <n v="13182.112868339815"/>
    <n v="14"/>
    <n v="13"/>
    <d v="2019-12-08T00:00:00"/>
    <n v="17.793893704888291"/>
    <x v="0"/>
    <x v="1"/>
    <n v="52"/>
  </r>
  <r>
    <s v="V7K3VH"/>
    <n v="9"/>
    <s v="SIN"/>
    <s v="DEN"/>
    <s v="Singapore"/>
    <x v="1"/>
    <s v="USA"/>
    <x v="1"/>
    <d v="2019-11-28T00:00:00"/>
    <x v="15"/>
    <n v="10"/>
    <n v="14584.755540854087"/>
    <n v="8902.9877759819537"/>
    <n v="6"/>
    <n v="5"/>
    <d v="2019-12-14T00:00:00"/>
    <n v="21.784755540854086"/>
    <x v="0"/>
    <x v="1"/>
    <n v="958"/>
  </r>
  <r>
    <s v="R8C40P"/>
    <n v="2"/>
    <s v="JFK"/>
    <s v="BOM"/>
    <s v="USA"/>
    <x v="0"/>
    <s v="India"/>
    <x v="0"/>
    <d v="2016-12-31T00:00:00"/>
    <x v="16"/>
    <n v="6"/>
    <n v="12551"/>
    <n v="13047.818784000001"/>
    <n v="5"/>
    <n v="4"/>
    <d v="2017-01-11T00:00:00"/>
    <n v="15.3"/>
    <x v="0"/>
    <x v="1"/>
    <n v="478"/>
  </r>
  <r>
    <s v="JOWEQ5"/>
    <n v="8"/>
    <s v="JFK"/>
    <s v="SIN"/>
    <s v="USA"/>
    <x v="0"/>
    <s v="Singapore"/>
    <x v="0"/>
    <d v="2019-03-01T00:00:00"/>
    <x v="17"/>
    <n v="12"/>
    <n v="15349"/>
    <n v="8416.4706600000009"/>
    <n v="14"/>
    <n v="13"/>
    <d v="2019-03-27T00:00:00"/>
    <n v="18.5"/>
    <x v="0"/>
    <x v="0"/>
    <n v="854"/>
  </r>
  <r>
    <s v="OKP03H"/>
    <n v="2"/>
    <s v="LGW"/>
    <s v="PEK"/>
    <s v="England"/>
    <x v="2"/>
    <s v="China"/>
    <x v="0"/>
    <d v="2019-07-23T00:00:00"/>
    <x v="18"/>
    <n v="13"/>
    <n v="8187"/>
    <n v="9777.0334514589904"/>
    <n v="3"/>
    <n v="2"/>
    <d v="2019-08-08T00:00:00"/>
    <n v="10.1"/>
    <x v="0"/>
    <x v="1"/>
    <n v="15"/>
  </r>
  <r>
    <s v="ZGFBUP"/>
    <n v="7"/>
    <s v="JFK"/>
    <s v="BOM"/>
    <s v="USA"/>
    <x v="0"/>
    <s v="India"/>
    <x v="0"/>
    <d v="2019-03-09T00:00:00"/>
    <x v="17"/>
    <n v="4"/>
    <n v="12551"/>
    <n v="10130.163119999999"/>
    <n v="5"/>
    <n v="4"/>
    <d v="2019-03-18T00:00:00"/>
    <n v="15.3"/>
    <x v="0"/>
    <x v="1"/>
    <n v="479"/>
  </r>
  <r>
    <s v="VMOI1R"/>
    <n v="8"/>
    <s v="SIN"/>
    <s v="SFO"/>
    <s v="Singapore"/>
    <x v="1"/>
    <s v="USA"/>
    <x v="1"/>
    <d v="2017-11-27T00:00:00"/>
    <x v="19"/>
    <n v="9"/>
    <n v="13581.532046154822"/>
    <n v="7861.6388361710306"/>
    <n v="10"/>
    <n v="9"/>
    <d v="2017-12-16T00:00:00"/>
    <n v="18.781532046154823"/>
    <x v="0"/>
    <x v="1"/>
    <n v="958"/>
  </r>
  <r>
    <s v="TDMA1F"/>
    <n v="5"/>
    <s v="SIN"/>
    <s v="JFK"/>
    <s v="Singapore"/>
    <x v="1"/>
    <s v="USA"/>
    <x v="1"/>
    <d v="2017-09-15T00:00:00"/>
    <x v="20"/>
    <n v="10"/>
    <n v="15340.558505775231"/>
    <n v="10928.232400652165"/>
    <n v="10"/>
    <n v="9"/>
    <d v="2017-10-05T00:00:00"/>
    <n v="23.54055850577523"/>
    <x v="0"/>
    <x v="1"/>
    <n v="952"/>
  </r>
  <r>
    <s v="KIW32C"/>
    <n v="5"/>
    <s v="JFK"/>
    <s v="PEK"/>
    <s v="USA"/>
    <x v="0"/>
    <s v="China"/>
    <x v="0"/>
    <d v="2017-09-06T00:00:00"/>
    <x v="21"/>
    <n v="12"/>
    <n v="11004"/>
    <n v="8852.0577599999997"/>
    <n v="7"/>
    <n v="6"/>
    <d v="2017-09-25T00:00:00"/>
    <n v="13.5"/>
    <x v="0"/>
    <x v="1"/>
    <n v="666"/>
  </r>
  <r>
    <s v="V2R7VK"/>
    <n v="7"/>
    <s v="JFK"/>
    <s v="CTU"/>
    <s v="USA"/>
    <x v="0"/>
    <s v="China"/>
    <x v="0"/>
    <d v="2019-08-22T00:00:00"/>
    <x v="22"/>
    <n v="7"/>
    <n v="12116"/>
    <n v="11221.972476000001"/>
    <n v="9"/>
    <n v="8"/>
    <d v="2019-09-07T00:00:00"/>
    <n v="14.8"/>
    <x v="0"/>
    <x v="1"/>
    <n v="711"/>
  </r>
  <r>
    <s v="ZMER9L"/>
    <n v="1"/>
    <s v="JFK"/>
    <s v="KUL"/>
    <s v="USA"/>
    <x v="0"/>
    <s v="Malaysia"/>
    <x v="0"/>
    <d v="2019-08-30T00:00:00"/>
    <x v="23"/>
    <n v="7"/>
    <n v="15178"/>
    <n v="8224.6546400000007"/>
    <n v="7"/>
    <n v="6"/>
    <d v="2019-09-13T00:00:00"/>
    <n v="18.3"/>
    <x v="0"/>
    <x v="1"/>
    <n v="621"/>
  </r>
  <r>
    <s v="SPM9YR"/>
    <n v="8"/>
    <s v="JFK"/>
    <s v="CTU"/>
    <s v="USA"/>
    <x v="0"/>
    <s v="China"/>
    <x v="0"/>
    <d v="2016-12-25T00:00:00"/>
    <x v="24"/>
    <n v="9"/>
    <n v="12116"/>
    <n v="9049.7796480000015"/>
    <n v="6"/>
    <n v="5"/>
    <d v="2017-01-09T00:00:00"/>
    <n v="14.8"/>
    <x v="0"/>
    <x v="1"/>
    <n v="638"/>
  </r>
  <r>
    <s v="AEE3PU"/>
    <n v="7"/>
    <s v="JFK"/>
    <s v="HND"/>
    <s v="USA"/>
    <x v="0"/>
    <s v="Japan"/>
    <x v="0"/>
    <d v="2019-12-10T00:00:00"/>
    <x v="25"/>
    <n v="9"/>
    <n v="10899"/>
    <n v="7501.5092249999998"/>
    <n v="13"/>
    <n v="12"/>
    <d v="2020-01-01T00:00:00"/>
    <n v="13.3"/>
    <x v="0"/>
    <x v="1"/>
    <n v="158"/>
  </r>
  <r>
    <s v="L3VB83"/>
    <n v="6"/>
    <s v="JFK"/>
    <s v="DXB"/>
    <s v="USA"/>
    <x v="0"/>
    <s v="United Arab Emirates"/>
    <x v="2"/>
    <d v="2019-07-31T00:00:00"/>
    <x v="26"/>
    <n v="2"/>
    <n v="11022"/>
    <n v="9171.8029920000008"/>
    <n v="5"/>
    <n v="4"/>
    <d v="2019-08-07T00:00:00"/>
    <n v="13.5"/>
    <x v="0"/>
    <x v="1"/>
    <n v="272"/>
  </r>
  <r>
    <s v="YL1CWI"/>
    <n v="3"/>
    <s v="LGA"/>
    <s v="MAD"/>
    <s v="USA"/>
    <x v="0"/>
    <s v="Spain"/>
    <x v="2"/>
    <d v="2018-10-10T00:00:00"/>
    <x v="27"/>
    <n v="13"/>
    <n v="5763.0678001873021"/>
    <n v="11081.362767783334"/>
    <n v="8"/>
    <n v="7"/>
    <d v="2018-10-31T00:00:00"/>
    <n v="8.9630678001873036"/>
    <x v="0"/>
    <x v="1"/>
    <n v="39"/>
  </r>
  <r>
    <s v="K20JZ2"/>
    <n v="1"/>
    <s v="JFK"/>
    <s v="BOM"/>
    <s v="USA"/>
    <x v="0"/>
    <s v="India"/>
    <x v="0"/>
    <d v="2016-12-28T00:00:00"/>
    <x v="28"/>
    <n v="10"/>
    <n v="12551"/>
    <n v="9556.3313999999991"/>
    <n v="5"/>
    <n v="4"/>
    <d v="2017-01-12T00:00:00"/>
    <n v="15.3"/>
    <x v="0"/>
    <x v="1"/>
    <n v="496"/>
  </r>
  <r>
    <s v="LRRKUI"/>
    <n v="10"/>
    <s v="JFK"/>
    <s v="PEK"/>
    <s v="USA"/>
    <x v="0"/>
    <s v="China"/>
    <x v="0"/>
    <d v="2019-06-16T00:00:00"/>
    <x v="29"/>
    <n v="11"/>
    <n v="11004"/>
    <n v="7819.2773400000005"/>
    <n v="8"/>
    <n v="7"/>
    <d v="2019-07-05T00:00:00"/>
    <n v="13.5"/>
    <x v="0"/>
    <x v="4"/>
    <n v="749"/>
  </r>
  <r>
    <s v="XL4260"/>
    <n v="5"/>
    <s v="LGW"/>
    <s v="LAS"/>
    <s v="England"/>
    <x v="2"/>
    <s v="USA"/>
    <x v="1"/>
    <d v="2019-08-16T00:00:00"/>
    <x v="30"/>
    <n v="4"/>
    <n v="8432.7340416308052"/>
    <n v="7970.6679883303259"/>
    <n v="6"/>
    <n v="5"/>
    <d v="2019-08-26T00:00:00"/>
    <n v="9.6327340416308047"/>
    <x v="0"/>
    <x v="1"/>
    <n v="884"/>
  </r>
  <r>
    <s v="EKSFIE"/>
    <n v="2"/>
    <s v="JFK"/>
    <s v="ICN"/>
    <s v="USA"/>
    <x v="0"/>
    <s v="Korea"/>
    <x v="0"/>
    <d v="2019-07-03T00:00:00"/>
    <x v="31"/>
    <n v="11"/>
    <n v="11115"/>
    <n v="10271.8161"/>
    <n v="12"/>
    <n v="11"/>
    <d v="2019-07-26T00:00:00"/>
    <n v="13.5"/>
    <x v="0"/>
    <x v="1"/>
    <n v="663"/>
  </r>
  <r>
    <s v="YXPOZK"/>
    <n v="10"/>
    <s v="JFK"/>
    <s v="KUL"/>
    <s v="USA"/>
    <x v="0"/>
    <s v="Malaysia"/>
    <x v="0"/>
    <d v="2018-07-21T00:00:00"/>
    <x v="32"/>
    <n v="3"/>
    <n v="15178"/>
    <n v="10236.589608"/>
    <n v="16"/>
    <n v="15"/>
    <d v="2018-08-09T00:00:00"/>
    <n v="18.3"/>
    <x v="0"/>
    <x v="4"/>
    <n v="770"/>
  </r>
  <r>
    <s v="Y6C20W"/>
    <n v="9"/>
    <s v="LHR"/>
    <s v="SEA"/>
    <s v="England"/>
    <x v="2"/>
    <s v="USA"/>
    <x v="1"/>
    <d v="2017-06-05T00:00:00"/>
    <x v="33"/>
    <n v="6"/>
    <n v="7702.083240103776"/>
    <n v="7309.2917290126315"/>
    <n v="7"/>
    <n v="6"/>
    <d v="2017-06-18T00:00:00"/>
    <n v="8.9020832401037762"/>
    <x v="0"/>
    <x v="4"/>
    <n v="31"/>
  </r>
  <r>
    <s v="DDLTO1"/>
    <n v="6"/>
    <s v="JFK"/>
    <s v="SIN"/>
    <s v="USA"/>
    <x v="0"/>
    <s v="Singapore"/>
    <x v="0"/>
    <d v="2019-11-13T00:00:00"/>
    <x v="34"/>
    <n v="10"/>
    <n v="15349"/>
    <n v="9789.4387099999985"/>
    <n v="5"/>
    <n v="4"/>
    <d v="2019-11-28T00:00:00"/>
    <n v="18.5"/>
    <x v="0"/>
    <x v="2"/>
    <n v="228"/>
  </r>
  <r>
    <s v="U4M2YS"/>
    <n v="3"/>
    <s v="JFK"/>
    <s v="KUL"/>
    <s v="USA"/>
    <x v="0"/>
    <s v="Malaysia"/>
    <x v="0"/>
    <d v="2018-04-15T00:00:00"/>
    <x v="35"/>
    <n v="11"/>
    <n v="15178"/>
    <n v="11011.897026000001"/>
    <n v="19"/>
    <n v="18"/>
    <d v="2018-05-15T00:00:00"/>
    <n v="18.3"/>
    <x v="0"/>
    <x v="1"/>
    <n v="161"/>
  </r>
  <r>
    <s v="OXMID7"/>
    <n v="3"/>
    <s v="JFK"/>
    <s v="BKK"/>
    <s v="USA"/>
    <x v="0"/>
    <s v="Thailand"/>
    <x v="0"/>
    <d v="2018-01-14T00:00:00"/>
    <x v="36"/>
    <n v="2"/>
    <n v="13964"/>
    <n v="7677.1698120000001"/>
    <n v="5"/>
    <n v="4"/>
    <d v="2018-01-21T00:00:00"/>
    <n v="16.899999999999999"/>
    <x v="0"/>
    <x v="1"/>
    <n v="252"/>
  </r>
  <r>
    <s v="UA48X0"/>
    <n v="9"/>
    <s v="JFK"/>
    <s v="CTU"/>
    <s v="USA"/>
    <x v="0"/>
    <s v="China"/>
    <x v="0"/>
    <d v="2019-06-14T00:00:00"/>
    <x v="37"/>
    <n v="11"/>
    <n v="12116"/>
    <n v="10241.049000000001"/>
    <n v="11"/>
    <n v="10"/>
    <d v="2019-07-06T00:00:00"/>
    <n v="14.8"/>
    <x v="0"/>
    <x v="4"/>
    <n v="885"/>
  </r>
  <r>
    <s v="BY5JMF"/>
    <n v="7"/>
    <s v="JFK"/>
    <s v="SYD"/>
    <s v="USA"/>
    <x v="0"/>
    <s v="Australia"/>
    <x v="0"/>
    <d v="2018-02-10T00:00:00"/>
    <x v="38"/>
    <n v="12"/>
    <n v="16013"/>
    <n v="8587.067328000001"/>
    <n v="8"/>
    <n v="7"/>
    <d v="2018-03-02T00:00:00"/>
    <n v="19.3"/>
    <x v="0"/>
    <x v="1"/>
    <n v="663"/>
  </r>
  <r>
    <s v="QNPL04"/>
    <n v="6"/>
    <s v="LGW"/>
    <s v="KUL"/>
    <s v="England"/>
    <x v="2"/>
    <s v="Malaysia"/>
    <x v="0"/>
    <d v="2019-09-28T00:00:00"/>
    <x v="39"/>
    <n v="15"/>
    <n v="10593.893704888289"/>
    <n v="7122.6171918704749"/>
    <n v="9"/>
    <n v="8"/>
    <d v="2019-10-22T00:00:00"/>
    <n v="17.793893704888291"/>
    <x v="0"/>
    <x v="1"/>
    <n v="950"/>
  </r>
  <r>
    <s v="INI1IJ"/>
    <n v="8"/>
    <s v="LGW"/>
    <s v="KUL"/>
    <s v="England"/>
    <x v="2"/>
    <s v="Malaysia"/>
    <x v="0"/>
    <d v="2018-12-27T00:00:00"/>
    <x v="40"/>
    <n v="8"/>
    <n v="10593.893704888289"/>
    <n v="8124.8616372556262"/>
    <n v="4"/>
    <n v="3"/>
    <d v="2019-01-08T00:00:00"/>
    <n v="17.793893704888291"/>
    <x v="0"/>
    <x v="1"/>
    <n v="435"/>
  </r>
  <r>
    <s v="TBMUCI"/>
    <n v="6"/>
    <s v="JFK"/>
    <s v="PEK"/>
    <s v="USA"/>
    <x v="0"/>
    <s v="China"/>
    <x v="0"/>
    <d v="2018-12-31T00:00:00"/>
    <x v="41"/>
    <n v="3"/>
    <n v="11004"/>
    <n v="11771.551008"/>
    <n v="15"/>
    <n v="14"/>
    <d v="2019-01-18T00:00:00"/>
    <n v="13.5"/>
    <x v="0"/>
    <x v="1"/>
    <n v="204"/>
  </r>
  <r>
    <s v="J6XIWU"/>
    <n v="4"/>
    <s v="JFK"/>
    <s v="SIN"/>
    <s v="USA"/>
    <x v="0"/>
    <s v="Singapore"/>
    <x v="0"/>
    <d v="2018-04-17T00:00:00"/>
    <x v="42"/>
    <n v="8"/>
    <n v="15349"/>
    <n v="10958.172966"/>
    <n v="6"/>
    <n v="5"/>
    <d v="2018-05-01T00:00:00"/>
    <n v="18.5"/>
    <x v="0"/>
    <x v="2"/>
    <n v="228"/>
  </r>
  <r>
    <s v="MB6JXY"/>
    <n v="2"/>
    <s v="JFK"/>
    <s v="KUL"/>
    <s v="USA"/>
    <x v="0"/>
    <s v="Malaysia"/>
    <x v="0"/>
    <d v="2018-01-30T00:00:00"/>
    <x v="43"/>
    <n v="5"/>
    <n v="15178"/>
    <n v="7642.1229999999996"/>
    <n v="5"/>
    <n v="4"/>
    <d v="2018-02-09T00:00:00"/>
    <n v="18.3"/>
    <x v="0"/>
    <x v="1"/>
    <n v="506"/>
  </r>
  <r>
    <s v="L3IQ1M"/>
    <n v="2"/>
    <s v="JFK"/>
    <s v="HND"/>
    <s v="USA"/>
    <x v="0"/>
    <s v="Japan"/>
    <x v="0"/>
    <d v="2017-12-07T00:00:00"/>
    <x v="44"/>
    <n v="2"/>
    <n v="10899"/>
    <n v="12053.42208"/>
    <n v="5"/>
    <n v="4"/>
    <d v="2017-12-14T00:00:00"/>
    <n v="13.3"/>
    <x v="0"/>
    <x v="1"/>
    <n v="459"/>
  </r>
  <r>
    <s v="D9BINH"/>
    <n v="5"/>
    <s v="JFK"/>
    <s v="SIN"/>
    <s v="USA"/>
    <x v="0"/>
    <s v="Singapore"/>
    <x v="0"/>
    <d v="2019-08-24T00:00:00"/>
    <x v="45"/>
    <n v="9"/>
    <n v="15349"/>
    <n v="9026.1329399999995"/>
    <n v="9"/>
    <n v="8"/>
    <d v="2019-09-11T00:00:00"/>
    <n v="18.5"/>
    <x v="0"/>
    <x v="0"/>
    <n v="301"/>
  </r>
  <r>
    <s v="KWW8UK"/>
    <n v="1"/>
    <s v="JFK"/>
    <s v="SIN"/>
    <s v="USA"/>
    <x v="0"/>
    <s v="Singapore"/>
    <x v="0"/>
    <d v="2019-05-16T00:00:00"/>
    <x v="46"/>
    <n v="1"/>
    <n v="15349"/>
    <n v="13598.784228"/>
    <n v="6"/>
    <n v="5"/>
    <d v="2019-05-23T00:00:00"/>
    <n v="18.5"/>
    <x v="0"/>
    <x v="2"/>
    <n v="228"/>
  </r>
  <r>
    <s v="AEGD9Q"/>
    <n v="6"/>
    <s v="JFK"/>
    <s v="HND"/>
    <s v="USA"/>
    <x v="0"/>
    <s v="Japan"/>
    <x v="0"/>
    <d v="2019-05-09T00:00:00"/>
    <x v="47"/>
    <n v="11"/>
    <n v="10899"/>
    <n v="9572.1121440000006"/>
    <n v="8"/>
    <n v="7"/>
    <d v="2019-05-28T00:00:00"/>
    <n v="13.3"/>
    <x v="0"/>
    <x v="1"/>
    <n v="213"/>
  </r>
  <r>
    <s v="QF53VM"/>
    <n v="3"/>
    <s v="SIN"/>
    <s v="MCO"/>
    <s v="Singapore"/>
    <x v="1"/>
    <s v="USA"/>
    <x v="1"/>
    <d v="2017-02-18T00:00:00"/>
    <x v="48"/>
    <n v="10"/>
    <n v="16655.793229314382"/>
    <n v="9141.4012445915632"/>
    <n v="12"/>
    <n v="11"/>
    <d v="2017-03-12T00:00:00"/>
    <n v="23.855793229314383"/>
    <x v="0"/>
    <x v="1"/>
    <n v="436"/>
  </r>
  <r>
    <s v="KPLHGA"/>
    <n v="2"/>
    <s v="LHR"/>
    <s v="KUL"/>
    <s v="England"/>
    <x v="2"/>
    <s v="Malaysia"/>
    <x v="0"/>
    <d v="2019-08-02T00:00:00"/>
    <x v="49"/>
    <n v="7"/>
    <n v="10605.48677093488"/>
    <n v="9135.5014146019148"/>
    <n v="9"/>
    <n v="8"/>
    <d v="2019-08-18T00:00:00"/>
    <n v="11.805486770934879"/>
    <x v="0"/>
    <x v="1"/>
    <n v="11"/>
  </r>
  <r>
    <s v="YIY6L7"/>
    <n v="6"/>
    <s v="JFK"/>
    <s v="DXB"/>
    <s v="USA"/>
    <x v="0"/>
    <s v="United Arab Emirates"/>
    <x v="2"/>
    <d v="2019-08-09T00:00:00"/>
    <x v="50"/>
    <n v="1"/>
    <n v="11022"/>
    <n v="7745.1814440000016"/>
    <n v="7"/>
    <n v="6"/>
    <d v="2019-08-17T00:00:00"/>
    <n v="13.5"/>
    <x v="0"/>
    <x v="1"/>
    <n v="752"/>
  </r>
  <r>
    <s v="S61WT8"/>
    <n v="3"/>
    <s v="LGW"/>
    <s v="PEK"/>
    <s v="England"/>
    <x v="2"/>
    <s v="China"/>
    <x v="0"/>
    <d v="2017-06-24T00:00:00"/>
    <x v="51"/>
    <n v="0"/>
    <n v="8187"/>
    <n v="10506.725766861235"/>
    <n v="7"/>
    <n v="6"/>
    <d v="2017-07-01T00:00:00"/>
    <n v="10.1"/>
    <x v="0"/>
    <x v="1"/>
    <n v="560"/>
  </r>
  <r>
    <s v="KIFYQV"/>
    <n v="10"/>
    <s v="JFK"/>
    <s v="SIN"/>
    <s v="USA"/>
    <x v="0"/>
    <s v="Singapore"/>
    <x v="0"/>
    <d v="2019-09-17T00:00:00"/>
    <x v="52"/>
    <n v="12"/>
    <n v="15349"/>
    <n v="12634.805632"/>
    <n v="7"/>
    <n v="6"/>
    <d v="2019-10-06T00:00:00"/>
    <n v="18.5"/>
    <x v="0"/>
    <x v="4"/>
    <n v="109"/>
  </r>
  <r>
    <s v="OG4I0H"/>
    <n v="3"/>
    <s v="JFK"/>
    <s v="SIN"/>
    <s v="USA"/>
    <x v="0"/>
    <s v="Singapore"/>
    <x v="0"/>
    <d v="2017-08-13T00:00:00"/>
    <x v="53"/>
    <n v="8"/>
    <n v="15349"/>
    <n v="11345.244048000002"/>
    <n v="10"/>
    <n v="9"/>
    <d v="2017-08-31T00:00:00"/>
    <n v="18.5"/>
    <x v="0"/>
    <x v="2"/>
    <n v="228"/>
  </r>
  <r>
    <s v="TIPULQ"/>
    <n v="7"/>
    <s v="LHR"/>
    <s v="SIN"/>
    <s v="England"/>
    <x v="2"/>
    <s v="Singapore"/>
    <x v="0"/>
    <d v="2019-03-11T00:00:00"/>
    <x v="54"/>
    <n v="18"/>
    <n v="10883.289204969044"/>
    <n v="9532.9357430213422"/>
    <n v="5"/>
    <n v="4"/>
    <d v="2019-04-03T00:00:00"/>
    <n v="12.083289204969043"/>
    <x v="0"/>
    <x v="2"/>
    <n v="165"/>
  </r>
  <r>
    <s v="FCM00E"/>
    <n v="7"/>
    <s v="JFK"/>
    <s v="MEL"/>
    <s v="USA"/>
    <x v="0"/>
    <s v="Australia"/>
    <x v="0"/>
    <d v="2019-01-20T00:00:00"/>
    <x v="55"/>
    <n v="13"/>
    <n v="16695"/>
    <n v="11473.338240000001"/>
    <n v="12"/>
    <n v="11"/>
    <d v="2019-02-14T00:00:00"/>
    <n v="20.100000000000001"/>
    <x v="0"/>
    <x v="1"/>
    <n v="708"/>
  </r>
  <r>
    <s v="GLVWU3"/>
    <n v="9"/>
    <s v="JFK"/>
    <s v="BKK"/>
    <s v="USA"/>
    <x v="0"/>
    <s v="Thailand"/>
    <x v="0"/>
    <d v="2019-10-19T00:00:00"/>
    <x v="56"/>
    <n v="2"/>
    <n v="13964"/>
    <n v="6689.8731200000002"/>
    <n v="5"/>
    <n v="4"/>
    <d v="2019-10-26T00:00:00"/>
    <n v="16.899999999999999"/>
    <x v="0"/>
    <x v="4"/>
    <n v="321"/>
  </r>
  <r>
    <s v="CPJBI3"/>
    <n v="10"/>
    <s v="JFK"/>
    <s v="DXB"/>
    <s v="USA"/>
    <x v="0"/>
    <s v="United Arab Emirates"/>
    <x v="2"/>
    <d v="2019-02-14T00:00:00"/>
    <x v="57"/>
    <n v="4"/>
    <n v="11022"/>
    <n v="10096.725144"/>
    <n v="6"/>
    <n v="5"/>
    <d v="2019-02-24T00:00:00"/>
    <n v="13.5"/>
    <x v="0"/>
    <x v="4"/>
    <n v="499"/>
  </r>
  <r>
    <s v="AA8SMG"/>
    <n v="1"/>
    <s v="LHR"/>
    <s v="PVG"/>
    <s v="England"/>
    <x v="2"/>
    <s v="China"/>
    <x v="0"/>
    <d v="2019-11-08T00:00:00"/>
    <x v="58"/>
    <n v="11"/>
    <n v="9241.4231980666791"/>
    <n v="13046.419313474133"/>
    <n v="19"/>
    <n v="18"/>
    <d v="2019-12-08T00:00:00"/>
    <n v="10.441423198066678"/>
    <x v="0"/>
    <x v="1"/>
    <n v="422"/>
  </r>
  <r>
    <s v="PQFSUF"/>
    <n v="7"/>
    <s v="SIN"/>
    <s v="CLT"/>
    <s v="Singapore"/>
    <x v="1"/>
    <s v="USA"/>
    <x v="1"/>
    <d v="2017-08-14T00:00:00"/>
    <x v="59"/>
    <n v="11"/>
    <n v="15917.035422603203"/>
    <n v="8871.1790364470417"/>
    <n v="8"/>
    <n v="7"/>
    <d v="2017-09-02T00:00:00"/>
    <n v="21.117035422603205"/>
    <x v="0"/>
    <x v="1"/>
    <n v="77"/>
  </r>
  <r>
    <s v="Y3FY9U"/>
    <n v="2"/>
    <s v="LHR"/>
    <s v="DFW"/>
    <s v="England"/>
    <x v="2"/>
    <s v="USA"/>
    <x v="1"/>
    <d v="2018-04-14T00:00:00"/>
    <x v="60"/>
    <n v="7"/>
    <n v="7627.2393933859621"/>
    <n v="9219.8880826368404"/>
    <n v="14"/>
    <n v="13"/>
    <d v="2018-05-05T00:00:00"/>
    <n v="8.8272393933859625"/>
    <x v="0"/>
    <x v="1"/>
    <n v="586"/>
  </r>
  <r>
    <s v="Z2NFBA"/>
    <n v="9"/>
    <s v="LHR"/>
    <s v="MNL"/>
    <s v="England"/>
    <x v="2"/>
    <s v="Philippines"/>
    <x v="0"/>
    <d v="2019-05-31T00:00:00"/>
    <x v="61"/>
    <n v="1"/>
    <n v="10767.161249637245"/>
    <n v="7105.1032632028582"/>
    <n v="9"/>
    <n v="8"/>
    <d v="2019-06-10T00:00:00"/>
    <n v="11.967161249637245"/>
    <x v="0"/>
    <x v="4"/>
    <n v="31"/>
  </r>
  <r>
    <s v="M2FGUZ"/>
    <n v="9"/>
    <s v="JFK"/>
    <s v="PEK"/>
    <s v="USA"/>
    <x v="0"/>
    <s v="China"/>
    <x v="0"/>
    <d v="2019-02-09T00:00:00"/>
    <x v="62"/>
    <n v="13"/>
    <n v="11004"/>
    <n v="9087.6093839999994"/>
    <n v="8"/>
    <n v="7"/>
    <d v="2019-03-02T00:00:00"/>
    <n v="13.5"/>
    <x v="0"/>
    <x v="1"/>
    <n v="12"/>
  </r>
  <r>
    <s v="C4ZAHO"/>
    <n v="8"/>
    <s v="LHR"/>
    <s v="CGK"/>
    <s v="England"/>
    <x v="2"/>
    <s v="Indonesia"/>
    <x v="0"/>
    <d v="2019-07-07T00:00:00"/>
    <x v="63"/>
    <n v="5"/>
    <n v="11721.413739751119"/>
    <n v="9071.084485867068"/>
    <n v="8"/>
    <n v="7"/>
    <d v="2019-07-20T00:00:00"/>
    <n v="13.921413739751118"/>
    <x v="0"/>
    <x v="1"/>
    <n v="417"/>
  </r>
  <r>
    <s v="EVJJB3"/>
    <n v="9"/>
    <s v="JFK"/>
    <s v="DXB"/>
    <s v="USA"/>
    <x v="0"/>
    <s v="United Arab Emirates"/>
    <x v="2"/>
    <d v="2018-08-15T00:00:00"/>
    <x v="64"/>
    <n v="8"/>
    <n v="11022"/>
    <n v="8137.2780719999992"/>
    <n v="9"/>
    <n v="8"/>
    <d v="2018-09-01T00:00:00"/>
    <n v="13.5"/>
    <x v="0"/>
    <x v="1"/>
    <n v="962"/>
  </r>
  <r>
    <s v="UIEM9J"/>
    <n v="9"/>
    <s v="JFK"/>
    <s v="PEK"/>
    <s v="USA"/>
    <x v="0"/>
    <s v="China"/>
    <x v="0"/>
    <d v="2019-05-06T00:00:00"/>
    <x v="65"/>
    <n v="4"/>
    <n v="11004"/>
    <n v="9223.5528000000013"/>
    <n v="5"/>
    <n v="4"/>
    <d v="2019-05-15T00:00:00"/>
    <n v="13.5"/>
    <x v="0"/>
    <x v="1"/>
    <n v="677"/>
  </r>
  <r>
    <s v="YJCAOE"/>
    <n v="2"/>
    <s v="JFK"/>
    <s v="HND"/>
    <s v="USA"/>
    <x v="0"/>
    <s v="Japan"/>
    <x v="0"/>
    <d v="2018-06-12T00:00:00"/>
    <x v="66"/>
    <n v="3"/>
    <n v="10899"/>
    <n v="10113.83604"/>
    <n v="10"/>
    <n v="9"/>
    <d v="2018-06-25T00:00:00"/>
    <n v="13.3"/>
    <x v="0"/>
    <x v="1"/>
    <n v="13"/>
  </r>
  <r>
    <s v="JCTZC2"/>
    <n v="4"/>
    <s v="LGW"/>
    <s v="CAN"/>
    <s v="England"/>
    <x v="2"/>
    <s v="China"/>
    <x v="0"/>
    <d v="2019-07-05T00:00:00"/>
    <x v="67"/>
    <n v="4"/>
    <n v="9499.1626583617981"/>
    <n v="7149.1282395422859"/>
    <n v="6"/>
    <n v="5"/>
    <d v="2019-07-15T00:00:00"/>
    <n v="15.699162658361798"/>
    <x v="0"/>
    <x v="1"/>
    <n v="188"/>
  </r>
  <r>
    <s v="IW0M5B"/>
    <n v="2"/>
    <s v="JFK"/>
    <s v="PEK"/>
    <s v="USA"/>
    <x v="0"/>
    <s v="China"/>
    <x v="0"/>
    <d v="2019-06-09T00:00:00"/>
    <x v="68"/>
    <n v="12"/>
    <n v="11004"/>
    <n v="8241.77592"/>
    <n v="12"/>
    <n v="11"/>
    <d v="2019-07-03T00:00:00"/>
    <n v="13.5"/>
    <x v="0"/>
    <x v="1"/>
    <n v="200"/>
  </r>
  <r>
    <s v="I4E954"/>
    <n v="6"/>
    <s v="JFK"/>
    <s v="BKK"/>
    <s v="USA"/>
    <x v="0"/>
    <s v="Thailand"/>
    <x v="0"/>
    <d v="2019-10-24T00:00:00"/>
    <x v="69"/>
    <n v="11"/>
    <n v="13964"/>
    <n v="9843.4470239999991"/>
    <n v="7"/>
    <n v="6"/>
    <d v="2019-11-11T00:00:00"/>
    <n v="16.899999999999999"/>
    <x v="0"/>
    <x v="1"/>
    <n v="325"/>
  </r>
  <r>
    <s v="I3XN7D"/>
    <n v="7"/>
    <s v="JFK"/>
    <s v="HND"/>
    <s v="USA"/>
    <x v="0"/>
    <s v="Japan"/>
    <x v="0"/>
    <d v="2019-02-21T00:00:00"/>
    <x v="70"/>
    <n v="12"/>
    <n v="10899"/>
    <n v="6890.827355999998"/>
    <n v="5"/>
    <n v="4"/>
    <d v="2019-03-10T00:00:00"/>
    <n v="13.3"/>
    <x v="0"/>
    <x v="1"/>
    <n v="638"/>
  </r>
  <r>
    <s v="ZZJYVP"/>
    <n v="4"/>
    <s v="LGA"/>
    <s v="LHR"/>
    <s v="USA"/>
    <x v="0"/>
    <s v="England"/>
    <x v="2"/>
    <d v="2018-03-09T00:00:00"/>
    <x v="71"/>
    <n v="13"/>
    <n v="5536.280559493709"/>
    <n v="9508.15086404883"/>
    <n v="9"/>
    <n v="8"/>
    <d v="2018-03-31T00:00:00"/>
    <n v="11.736280559493709"/>
    <x v="0"/>
    <x v="1"/>
    <n v="506"/>
  </r>
  <r>
    <s v="EY3Y0O"/>
    <n v="7"/>
    <s v="LGW"/>
    <s v="PEK"/>
    <s v="England"/>
    <x v="2"/>
    <s v="China"/>
    <x v="0"/>
    <d v="2019-01-26T00:00:00"/>
    <x v="72"/>
    <n v="20"/>
    <n v="8187"/>
    <n v="10205.68722458815"/>
    <n v="5"/>
    <n v="4"/>
    <d v="2019-02-20T00:00:00"/>
    <n v="10.1"/>
    <x v="0"/>
    <x v="1"/>
    <n v="467"/>
  </r>
  <r>
    <s v="X1WZ68"/>
    <n v="5"/>
    <s v="SIN"/>
    <s v="LAX"/>
    <s v="Singapore"/>
    <x v="1"/>
    <s v="USA"/>
    <x v="1"/>
    <d v="2017-11-02T00:00:00"/>
    <x v="73"/>
    <n v="21"/>
    <n v="14101.517247437394"/>
    <n v="11128.057639829211"/>
    <n v="13"/>
    <n v="12"/>
    <d v="2017-12-06T00:00:00"/>
    <n v="19.301517247437395"/>
    <x v="0"/>
    <x v="1"/>
    <n v="436"/>
  </r>
  <r>
    <s v="KNHULY"/>
    <n v="8"/>
    <s v="LHR"/>
    <s v="CAN"/>
    <s v="England"/>
    <x v="2"/>
    <s v="China"/>
    <x v="0"/>
    <d v="2019-10-29T00:00:00"/>
    <x v="74"/>
    <n v="12"/>
    <n v="9495.8354639407371"/>
    <n v="8270.7931248851073"/>
    <n v="15"/>
    <n v="14"/>
    <d v="2019-11-25T00:00:00"/>
    <n v="10.695835463940737"/>
    <x v="0"/>
    <x v="1"/>
    <n v="703"/>
  </r>
  <r>
    <s v="FWY026"/>
    <n v="9"/>
    <s v="JFK"/>
    <s v="SIN"/>
    <s v="USA"/>
    <x v="0"/>
    <s v="Singapore"/>
    <x v="0"/>
    <d v="2017-07-06T00:00:00"/>
    <x v="75"/>
    <n v="8"/>
    <n v="15349"/>
    <n v="8345.9266559999996"/>
    <n v="5"/>
    <n v="4"/>
    <d v="2017-07-19T00:00:00"/>
    <n v="18.5"/>
    <x v="0"/>
    <x v="3"/>
    <n v="865"/>
  </r>
  <r>
    <s v="GL98RK"/>
    <n v="10"/>
    <s v="JFK"/>
    <s v="BKK"/>
    <s v="USA"/>
    <x v="0"/>
    <s v="Thailand"/>
    <x v="0"/>
    <d v="2019-06-03T00:00:00"/>
    <x v="76"/>
    <n v="8"/>
    <n v="13964"/>
    <n v="7116.4733199999991"/>
    <n v="5"/>
    <n v="4"/>
    <d v="2019-06-16T00:00:00"/>
    <n v="16.899999999999999"/>
    <x v="0"/>
    <x v="4"/>
    <n v="321"/>
  </r>
  <r>
    <s v="VA4H9D"/>
    <n v="7"/>
    <s v="LHR"/>
    <s v="CAN"/>
    <s v="England"/>
    <x v="2"/>
    <s v="China"/>
    <x v="0"/>
    <d v="2018-09-23T00:00:00"/>
    <x v="77"/>
    <n v="5"/>
    <n v="9495.8354639407371"/>
    <n v="8496.5053134563041"/>
    <n v="10"/>
    <n v="9"/>
    <d v="2018-10-08T00:00:00"/>
    <n v="10.695835463940737"/>
    <x v="0"/>
    <x v="1"/>
    <n v="725"/>
  </r>
  <r>
    <s v="VX0RVD"/>
    <n v="4"/>
    <s v="JFK"/>
    <s v="ICN"/>
    <s v="USA"/>
    <x v="0"/>
    <s v="Korea"/>
    <x v="0"/>
    <d v="2019-11-04T00:00:00"/>
    <x v="78"/>
    <n v="12"/>
    <n v="11115"/>
    <n v="10394.970299999999"/>
    <n v="10"/>
    <n v="9"/>
    <d v="2019-11-26T00:00:00"/>
    <n v="13.5"/>
    <x v="0"/>
    <x v="1"/>
    <n v="202"/>
  </r>
  <r>
    <s v="ZX22QU"/>
    <n v="6"/>
    <s v="JFK"/>
    <s v="HND"/>
    <s v="USA"/>
    <x v="0"/>
    <s v="Japan"/>
    <x v="0"/>
    <d v="2019-05-13T00:00:00"/>
    <x v="79"/>
    <n v="10"/>
    <n v="10899"/>
    <n v="11244.988755"/>
    <n v="11"/>
    <n v="10"/>
    <d v="2019-06-03T00:00:00"/>
    <n v="13.3"/>
    <x v="0"/>
    <x v="1"/>
    <n v="197"/>
  </r>
  <r>
    <s v="MDMJI0"/>
    <n v="2"/>
    <s v="JFK"/>
    <s v="CTU"/>
    <s v="USA"/>
    <x v="0"/>
    <s v="China"/>
    <x v="0"/>
    <d v="2019-10-13T00:00:00"/>
    <x v="80"/>
    <n v="7"/>
    <n v="12116"/>
    <n v="8607.2064000000009"/>
    <n v="10"/>
    <n v="9"/>
    <d v="2019-10-30T00:00:00"/>
    <n v="14.8"/>
    <x v="0"/>
    <x v="1"/>
    <n v="739"/>
  </r>
  <r>
    <s v="MH9AXV"/>
    <n v="5"/>
    <s v="LGW"/>
    <s v="SIN"/>
    <s v="England"/>
    <x v="2"/>
    <s v="Singapore"/>
    <x v="0"/>
    <d v="2019-08-15T00:00:00"/>
    <x v="81"/>
    <n v="8"/>
    <n v="10877"/>
    <n v="7186.3986413286093"/>
    <n v="11"/>
    <n v="10"/>
    <d v="2019-09-03T00:00:00"/>
    <n v="13.3"/>
    <x v="0"/>
    <x v="2"/>
    <n v="41"/>
  </r>
  <r>
    <s v="Z4UPT5"/>
    <n v="4"/>
    <s v="JFK"/>
    <s v="SYD"/>
    <s v="USA"/>
    <x v="0"/>
    <s v="Australia"/>
    <x v="0"/>
    <d v="2019-03-21T00:00:00"/>
    <x v="13"/>
    <n v="6"/>
    <n v="16013"/>
    <n v="11261.878848"/>
    <n v="8"/>
    <n v="7"/>
    <d v="2019-04-04T00:00:00"/>
    <n v="19.3"/>
    <x v="0"/>
    <x v="1"/>
    <n v="479"/>
  </r>
  <r>
    <s v="ZI5Z23"/>
    <n v="8"/>
    <s v="LHR"/>
    <s v="JFK"/>
    <s v="England"/>
    <x v="2"/>
    <s v="USA"/>
    <x v="1"/>
    <d v="2018-09-21T00:00:00"/>
    <x v="82"/>
    <n v="11"/>
    <n v="5539.6440653886566"/>
    <n v="8684.5511509233202"/>
    <n v="8"/>
    <n v="7"/>
    <d v="2018-10-10T00:00:00"/>
    <n v="6.7396440653886565"/>
    <x v="0"/>
    <x v="2"/>
    <n v="41"/>
  </r>
  <r>
    <s v="A884J9"/>
    <n v="7"/>
    <s v="JFK"/>
    <s v="HND"/>
    <s v="USA"/>
    <x v="0"/>
    <s v="Japan"/>
    <x v="0"/>
    <d v="2019-04-26T00:00:00"/>
    <x v="83"/>
    <n v="13"/>
    <n v="10899"/>
    <n v="6266.7070199999998"/>
    <n v="12"/>
    <n v="11"/>
    <d v="2019-05-21T00:00:00"/>
    <n v="13.3"/>
    <x v="0"/>
    <x v="1"/>
    <n v="708"/>
  </r>
  <r>
    <s v="H602G6"/>
    <n v="3"/>
    <s v="JFK"/>
    <s v="CTU"/>
    <s v="USA"/>
    <x v="0"/>
    <s v="China"/>
    <x v="0"/>
    <d v="2019-06-02T00:00:00"/>
    <x v="84"/>
    <n v="8"/>
    <n v="12116"/>
    <n v="6091.1978400000007"/>
    <n v="5"/>
    <n v="4"/>
    <d v="2019-06-15T00:00:00"/>
    <n v="14.8"/>
    <x v="0"/>
    <x v="1"/>
    <n v="144"/>
  </r>
  <r>
    <s v="CLD6OX"/>
    <n v="8"/>
    <s v="JFK"/>
    <s v="SIN"/>
    <s v="USA"/>
    <x v="0"/>
    <s v="Singapore"/>
    <x v="0"/>
    <d v="2017-02-06T00:00:00"/>
    <x v="85"/>
    <n v="11"/>
    <n v="15349"/>
    <n v="6247.0429999999997"/>
    <n v="8"/>
    <n v="7"/>
    <d v="2017-02-25T00:00:00"/>
    <n v="18.5"/>
    <x v="0"/>
    <x v="2"/>
    <n v="228"/>
  </r>
  <r>
    <s v="AUEEZ1"/>
    <n v="6"/>
    <s v="JFK"/>
    <s v="PEK"/>
    <s v="USA"/>
    <x v="0"/>
    <s v="China"/>
    <x v="0"/>
    <d v="2019-10-21T00:00:00"/>
    <x v="86"/>
    <n v="25"/>
    <n v="11004"/>
    <n v="7593.0901199999989"/>
    <n v="9"/>
    <n v="8"/>
    <d v="2019-11-24T00:00:00"/>
    <n v="13.5"/>
    <x v="0"/>
    <x v="1"/>
    <n v="940"/>
  </r>
  <r>
    <s v="X42O19"/>
    <n v="8"/>
    <s v="SIN"/>
    <s v="EWR"/>
    <s v="Singapore"/>
    <x v="1"/>
    <s v="USA"/>
    <x v="1"/>
    <d v="2019-05-28T00:00:00"/>
    <x v="87"/>
    <n v="17"/>
    <n v="15336.446741796814"/>
    <n v="7076.609570857785"/>
    <n v="10"/>
    <n v="9"/>
    <d v="2019-06-24T00:00:00"/>
    <n v="18.536446741796816"/>
    <x v="0"/>
    <x v="3"/>
    <n v="423"/>
  </r>
  <r>
    <s v="AKF7JD"/>
    <n v="2"/>
    <s v="LHR"/>
    <s v="SHA"/>
    <s v="England"/>
    <x v="2"/>
    <s v="China"/>
    <x v="0"/>
    <d v="2018-06-30T00:00:00"/>
    <x v="88"/>
    <n v="0"/>
    <n v="9212.5505073559143"/>
    <n v="9933.9909267868497"/>
    <n v="11"/>
    <n v="10"/>
    <d v="2018-07-11T00:00:00"/>
    <n v="12.412550507355913"/>
    <x v="0"/>
    <x v="1"/>
    <n v="566"/>
  </r>
  <r>
    <s v="SXEQVI"/>
    <n v="1"/>
    <s v="LGW"/>
    <s v="MEL"/>
    <s v="England"/>
    <x v="2"/>
    <s v="Australia"/>
    <x v="0"/>
    <d v="2019-06-13T00:00:00"/>
    <x v="29"/>
    <n v="14"/>
    <n v="16895"/>
    <n v="7567.9327681612012"/>
    <n v="5"/>
    <n v="4"/>
    <d v="2019-07-02T00:00:00"/>
    <n v="20.3"/>
    <x v="0"/>
    <x v="1"/>
    <n v="858"/>
  </r>
  <r>
    <s v="DHTEUL"/>
    <n v="3"/>
    <s v="LHR"/>
    <s v="SYD"/>
    <s v="England"/>
    <x v="2"/>
    <s v="Australia"/>
    <x v="0"/>
    <d v="2019-08-18T00:00:00"/>
    <x v="45"/>
    <n v="15"/>
    <n v="17020.653891438717"/>
    <n v="7896.5474955040827"/>
    <n v="10"/>
    <n v="9"/>
    <d v="2019-09-12T00:00:00"/>
    <n v="22.220653891438715"/>
    <x v="0"/>
    <x v="1"/>
    <n v="198"/>
  </r>
  <r>
    <s v="LP9XPT"/>
    <n v="5"/>
    <s v="SIN"/>
    <s v="ORD"/>
    <s v="Singapore"/>
    <x v="1"/>
    <s v="USA"/>
    <x v="1"/>
    <d v="2018-09-17T00:00:00"/>
    <x v="89"/>
    <n v="3"/>
    <n v="15050.653571745759"/>
    <n v="8692.2679010846296"/>
    <n v="9"/>
    <n v="8"/>
    <d v="2018-09-29T00:00:00"/>
    <n v="19.250653571745758"/>
    <x v="0"/>
    <x v="1"/>
    <n v="403"/>
  </r>
  <r>
    <s v="TX9IUN"/>
    <n v="3"/>
    <s v="LGW"/>
    <s v="SHA"/>
    <s v="England"/>
    <x v="2"/>
    <s v="China"/>
    <x v="0"/>
    <d v="2019-03-21T00:00:00"/>
    <x v="13"/>
    <n v="6"/>
    <n v="9223.0621638919056"/>
    <n v="8799.8493477925713"/>
    <n v="7"/>
    <n v="6"/>
    <d v="2019-04-03T00:00:00"/>
    <n v="18.423062163891906"/>
    <x v="0"/>
    <x v="1"/>
    <n v="15"/>
  </r>
  <r>
    <s v="W8NS2T"/>
    <n v="8"/>
    <s v="JFK"/>
    <s v="PEK"/>
    <s v="USA"/>
    <x v="0"/>
    <s v="China"/>
    <x v="0"/>
    <d v="2017-03-29T00:00:00"/>
    <x v="90"/>
    <n v="11"/>
    <n v="11004"/>
    <n v="5795.5867199999993"/>
    <n v="11"/>
    <n v="10"/>
    <d v="2017-04-20T00:00:00"/>
    <n v="13.5"/>
    <x v="0"/>
    <x v="1"/>
    <n v="808"/>
  </r>
  <r>
    <s v="MG19AZ"/>
    <n v="6"/>
    <s v="SIN"/>
    <s v="JFK"/>
    <s v="Singapore"/>
    <x v="1"/>
    <s v="USA"/>
    <x v="1"/>
    <d v="2019-05-13T00:00:00"/>
    <x v="91"/>
    <n v="9"/>
    <n v="15340.558505775231"/>
    <n v="10579.888062699625"/>
    <n v="7"/>
    <n v="6"/>
    <d v="2019-05-29T00:00:00"/>
    <n v="23.54055850577523"/>
    <x v="0"/>
    <x v="0"/>
    <n v="473"/>
  </r>
  <r>
    <s v="X8F67J"/>
    <n v="10"/>
    <s v="SIN"/>
    <s v="IAH"/>
    <s v="Singapore"/>
    <x v="1"/>
    <s v="USA"/>
    <x v="1"/>
    <d v="2018-11-22T00:00:00"/>
    <x v="92"/>
    <n v="18"/>
    <n v="15971.998595373669"/>
    <n v="6566.0888173006661"/>
    <n v="5"/>
    <n v="4"/>
    <d v="2018-12-15T00:00:00"/>
    <n v="18.171998595373669"/>
    <x v="0"/>
    <x v="1"/>
    <n v="912"/>
  </r>
  <r>
    <s v="CDAGHO"/>
    <n v="1"/>
    <s v="JFK"/>
    <s v="SIN"/>
    <s v="USA"/>
    <x v="0"/>
    <s v="Singapore"/>
    <x v="0"/>
    <d v="2019-04-25T00:00:00"/>
    <x v="93"/>
    <n v="9"/>
    <n v="15349"/>
    <n v="6728.5718280000001"/>
    <n v="6"/>
    <n v="5"/>
    <d v="2019-05-10T00:00:00"/>
    <n v="18.5"/>
    <x v="0"/>
    <x v="4"/>
    <n v="201"/>
  </r>
  <r>
    <s v="TUR1CJ"/>
    <n v="2"/>
    <s v="LHR"/>
    <s v="CGK"/>
    <s v="England"/>
    <x v="2"/>
    <s v="Indonesia"/>
    <x v="0"/>
    <d v="2018-10-05T00:00:00"/>
    <x v="27"/>
    <n v="18"/>
    <n v="11721.413739751119"/>
    <n v="6399.7389118115825"/>
    <n v="14"/>
    <n v="13"/>
    <d v="2018-11-06T00:00:00"/>
    <n v="13.921413739751118"/>
    <x v="0"/>
    <x v="1"/>
    <n v="725"/>
  </r>
  <r>
    <s v="WIBK16"/>
    <n v="10"/>
    <s v="LGW"/>
    <s v="PHX"/>
    <s v="England"/>
    <x v="2"/>
    <s v="USA"/>
    <x v="1"/>
    <d v="2017-10-26T00:00:00"/>
    <x v="94"/>
    <n v="6"/>
    <n v="8520"/>
    <n v="7217.6735284371316"/>
    <n v="67"/>
    <n v="66"/>
    <d v="2018-01-07T00:00:00"/>
    <n v="10.5"/>
    <x v="0"/>
    <x v="3"/>
    <n v="707"/>
  </r>
  <r>
    <s v="ODJHP9"/>
    <n v="1"/>
    <s v="JFK"/>
    <s v="ICN"/>
    <s v="USA"/>
    <x v="0"/>
    <s v="Korea"/>
    <x v="0"/>
    <d v="2018-09-09T00:00:00"/>
    <x v="95"/>
    <n v="7"/>
    <n v="11115"/>
    <n v="7869.42"/>
    <n v="7"/>
    <n v="6"/>
    <d v="2018-09-23T00:00:00"/>
    <n v="13.5"/>
    <x v="0"/>
    <x v="1"/>
    <n v="752"/>
  </r>
  <r>
    <s v="VCDRC9"/>
    <n v="9"/>
    <s v="JFK"/>
    <s v="SIN"/>
    <s v="USA"/>
    <x v="0"/>
    <s v="Singapore"/>
    <x v="0"/>
    <d v="2019-05-16T00:00:00"/>
    <x v="96"/>
    <n v="11"/>
    <n v="15349"/>
    <n v="10393.114880000001"/>
    <n v="8"/>
    <n v="7"/>
    <d v="2019-06-04T00:00:00"/>
    <n v="18.5"/>
    <x v="0"/>
    <x v="3"/>
    <n v="792"/>
  </r>
  <r>
    <s v="T92NO1"/>
    <n v="3"/>
    <s v="LGW"/>
    <s v="CGK"/>
    <s v="England"/>
    <x v="2"/>
    <s v="Indonesia"/>
    <x v="0"/>
    <d v="2017-01-28T00:00:00"/>
    <x v="97"/>
    <n v="2"/>
    <n v="11708.741063128311"/>
    <n v="11004.573664477757"/>
    <n v="8"/>
    <n v="7"/>
    <d v="2017-02-07T00:00:00"/>
    <n v="20.908741063128311"/>
    <x v="0"/>
    <x v="1"/>
    <n v="549"/>
  </r>
  <r>
    <s v="VLP5ZE"/>
    <n v="5"/>
    <s v="LGW"/>
    <s v="MEX"/>
    <s v="England"/>
    <x v="2"/>
    <s v="Mexico"/>
    <x v="1"/>
    <d v="2018-08-03T00:00:00"/>
    <x v="9"/>
    <n v="9"/>
    <n v="8947"/>
    <n v="8558.0427637819284"/>
    <n v="147"/>
    <n v="146"/>
    <d v="2019-01-06T00:00:00"/>
    <n v="11.1"/>
    <x v="0"/>
    <x v="1"/>
    <n v="549"/>
  </r>
  <r>
    <s v="QDGML4"/>
    <n v="9"/>
    <s v="JFK"/>
    <s v="KUL"/>
    <s v="USA"/>
    <x v="0"/>
    <s v="Malaysia"/>
    <x v="0"/>
    <d v="2018-09-09T00:00:00"/>
    <x v="98"/>
    <n v="4"/>
    <n v="15178"/>
    <n v="7095.7149999999983"/>
    <n v="8"/>
    <n v="7"/>
    <d v="2018-09-21T00:00:00"/>
    <n v="18.3"/>
    <x v="0"/>
    <x v="4"/>
    <n v="770"/>
  </r>
  <r>
    <s v="X3T6UN"/>
    <n v="4"/>
    <s v="JFK"/>
    <s v="SIN"/>
    <s v="USA"/>
    <x v="0"/>
    <s v="Singapore"/>
    <x v="0"/>
    <d v="2018-02-11T00:00:00"/>
    <x v="38"/>
    <n v="11"/>
    <n v="15349"/>
    <n v="10316.492672"/>
    <n v="5"/>
    <n v="4"/>
    <d v="2018-02-27T00:00:00"/>
    <n v="18.5"/>
    <x v="0"/>
    <x v="0"/>
    <n v="195"/>
  </r>
  <r>
    <s v="NVF7UB"/>
    <n v="8"/>
    <s v="JFK"/>
    <s v="DOH"/>
    <s v="USA"/>
    <x v="0"/>
    <s v="Qatar"/>
    <x v="2"/>
    <d v="2019-05-24T00:00:00"/>
    <x v="61"/>
    <n v="8"/>
    <n v="10789"/>
    <n v="6437.1489600000004"/>
    <n v="6"/>
    <n v="5"/>
    <d v="2019-06-07T00:00:00"/>
    <n v="13.2"/>
    <x v="0"/>
    <x v="1"/>
    <n v="663"/>
  </r>
  <r>
    <s v="F2V53V"/>
    <n v="6"/>
    <s v="JFK"/>
    <s v="SYD"/>
    <s v="USA"/>
    <x v="0"/>
    <s v="Australia"/>
    <x v="0"/>
    <d v="2018-12-10T00:00:00"/>
    <x v="99"/>
    <n v="12"/>
    <n v="16013"/>
    <n v="10615.081752"/>
    <n v="11"/>
    <n v="10"/>
    <d v="2019-01-02T00:00:00"/>
    <n v="19.3"/>
    <x v="0"/>
    <x v="1"/>
    <n v="161"/>
  </r>
  <r>
    <s v="EIST48"/>
    <n v="8"/>
    <s v="LGW"/>
    <s v="SIN"/>
    <s v="England"/>
    <x v="2"/>
    <s v="Singapore"/>
    <x v="0"/>
    <d v="2019-05-28T00:00:00"/>
    <x v="100"/>
    <n v="7"/>
    <n v="10877"/>
    <n v="10564.476214223587"/>
    <n v="8"/>
    <n v="7"/>
    <d v="2019-06-12T00:00:00"/>
    <n v="13.3"/>
    <x v="0"/>
    <x v="2"/>
    <n v="165"/>
  </r>
  <r>
    <s v="BTULIR"/>
    <n v="6"/>
    <s v="JFK"/>
    <s v="KUL"/>
    <s v="USA"/>
    <x v="0"/>
    <s v="Malaysia"/>
    <x v="0"/>
    <d v="2019-08-15T00:00:00"/>
    <x v="101"/>
    <n v="9"/>
    <n v="15178"/>
    <n v="8594.4514320000017"/>
    <n v="6"/>
    <n v="5"/>
    <d v="2019-08-30T00:00:00"/>
    <n v="18.3"/>
    <x v="0"/>
    <x v="1"/>
    <n v="677"/>
  </r>
  <r>
    <s v="ZA8GZP"/>
    <n v="7"/>
    <s v="LHR"/>
    <s v="DFW"/>
    <s v="England"/>
    <x v="2"/>
    <s v="USA"/>
    <x v="1"/>
    <d v="2019-06-13T00:00:00"/>
    <x v="102"/>
    <n v="6"/>
    <n v="7627.2393933859621"/>
    <n v="10002.082490565856"/>
    <n v="10"/>
    <n v="9"/>
    <d v="2019-06-29T00:00:00"/>
    <n v="8.8272393933859625"/>
    <x v="0"/>
    <x v="1"/>
    <n v="102"/>
  </r>
  <r>
    <s v="SZZ1TF"/>
    <n v="2"/>
    <s v="LGW"/>
    <s v="SZX"/>
    <s v="England"/>
    <x v="2"/>
    <s v="China"/>
    <x v="0"/>
    <d v="2019-07-16T00:00:00"/>
    <x v="103"/>
    <n v="9"/>
    <n v="9597.8002927181442"/>
    <n v="5535.1505416605487"/>
    <n v="10"/>
    <n v="9"/>
    <d v="2019-08-04T00:00:00"/>
    <n v="17.797800292718144"/>
    <x v="0"/>
    <x v="1"/>
    <n v="950"/>
  </r>
  <r>
    <s v="DO0URG"/>
    <n v="3"/>
    <s v="JFK"/>
    <s v="DOH"/>
    <s v="USA"/>
    <x v="0"/>
    <s v="Qatar"/>
    <x v="2"/>
    <d v="2018-03-01T00:00:00"/>
    <x v="104"/>
    <n v="12"/>
    <n v="10789"/>
    <n v="6938.4490559999977"/>
    <n v="12"/>
    <n v="11"/>
    <d v="2018-03-25T00:00:00"/>
    <n v="13.2"/>
    <x v="0"/>
    <x v="1"/>
    <n v="666"/>
  </r>
  <r>
    <s v="L3AKOP"/>
    <n v="10"/>
    <s v="JFK"/>
    <s v="PEK"/>
    <s v="USA"/>
    <x v="0"/>
    <s v="China"/>
    <x v="0"/>
    <d v="2018-10-30T00:00:00"/>
    <x v="105"/>
    <n v="13"/>
    <n v="11004"/>
    <n v="6282.8438399999995"/>
    <n v="8"/>
    <n v="7"/>
    <d v="2018-11-20T00:00:00"/>
    <n v="13.5"/>
    <x v="0"/>
    <x v="4"/>
    <n v="321"/>
  </r>
  <r>
    <s v="VD62NK"/>
    <n v="5"/>
    <s v="JFK"/>
    <s v="SIN"/>
    <s v="USA"/>
    <x v="0"/>
    <s v="Singapore"/>
    <x v="0"/>
    <d v="2019-08-02T00:00:00"/>
    <x v="18"/>
    <n v="3"/>
    <n v="15349"/>
    <n v="7797.2920000000004"/>
    <n v="10"/>
    <n v="9"/>
    <d v="2019-08-15T00:00:00"/>
    <n v="18.5"/>
    <x v="0"/>
    <x v="2"/>
    <n v="7"/>
  </r>
  <r>
    <s v="PWFILL"/>
    <n v="5"/>
    <s v="JFK"/>
    <s v="CTU"/>
    <s v="USA"/>
    <x v="0"/>
    <s v="China"/>
    <x v="0"/>
    <d v="2017-12-27T00:00:00"/>
    <x v="106"/>
    <n v="7"/>
    <n v="12116"/>
    <n v="8264.4447600000021"/>
    <n v="6"/>
    <n v="5"/>
    <d v="2018-01-09T00:00:00"/>
    <n v="14.8"/>
    <x v="0"/>
    <x v="1"/>
    <n v="855"/>
  </r>
  <r>
    <s v="CDQYD9"/>
    <n v="6"/>
    <s v="LGW"/>
    <s v="SZX"/>
    <s v="England"/>
    <x v="2"/>
    <s v="China"/>
    <x v="0"/>
    <d v="2019-03-22T00:00:00"/>
    <x v="107"/>
    <n v="16"/>
    <n v="9597.8002927181442"/>
    <n v="8243.7917584391544"/>
    <n v="14"/>
    <n v="13"/>
    <d v="2019-04-21T00:00:00"/>
    <n v="17.797800292718144"/>
    <x v="0"/>
    <x v="1"/>
    <n v="549"/>
  </r>
  <r>
    <s v="SA918T"/>
    <n v="1"/>
    <s v="JFK"/>
    <s v="DXB"/>
    <s v="USA"/>
    <x v="0"/>
    <s v="United Arab Emirates"/>
    <x v="2"/>
    <d v="2019-06-03T00:00:00"/>
    <x v="108"/>
    <n v="10"/>
    <n v="11022"/>
    <n v="9954.7176959999997"/>
    <n v="12"/>
    <n v="11"/>
    <d v="2019-06-25T00:00:00"/>
    <n v="13.5"/>
    <x v="0"/>
    <x v="1"/>
    <n v="739"/>
  </r>
  <r>
    <s v="VUVA50"/>
    <n v="7"/>
    <s v="LGA"/>
    <s v="GRU"/>
    <s v="USA"/>
    <x v="0"/>
    <s v="Brazil"/>
    <x v="1"/>
    <d v="2018-07-20T00:00:00"/>
    <x v="109"/>
    <n v="2"/>
    <n v="7681.1772132632259"/>
    <n v="9636.4040694688156"/>
    <n v="10"/>
    <n v="9"/>
    <d v="2018-08-01T00:00:00"/>
    <n v="9.881177213263225"/>
    <x v="0"/>
    <x v="1"/>
    <n v="197"/>
  </r>
  <r>
    <s v="O8NSP7"/>
    <n v="6"/>
    <s v="LGW"/>
    <s v="SZX"/>
    <s v="England"/>
    <x v="2"/>
    <s v="China"/>
    <x v="0"/>
    <d v="2019-02-05T00:00:00"/>
    <x v="110"/>
    <n v="6"/>
    <n v="9597.8002927181442"/>
    <n v="9129.4312187881369"/>
    <n v="8"/>
    <n v="7"/>
    <d v="2019-02-19T00:00:00"/>
    <n v="17.797800292718144"/>
    <x v="0"/>
    <x v="1"/>
    <n v="566"/>
  </r>
  <r>
    <s v="Y3MBYA"/>
    <n v="7"/>
    <s v="JFK"/>
    <s v="BKK"/>
    <s v="USA"/>
    <x v="0"/>
    <s v="Thailand"/>
    <x v="0"/>
    <d v="2019-04-27T00:00:00"/>
    <x v="111"/>
    <n v="10"/>
    <n v="13964"/>
    <n v="9237.1860000000015"/>
    <n v="7"/>
    <n v="6"/>
    <d v="2019-05-14T00:00:00"/>
    <n v="16.899999999999999"/>
    <x v="0"/>
    <x v="1"/>
    <n v="962"/>
  </r>
  <r>
    <s v="YGFS2T"/>
    <n v="5"/>
    <s v="JFK"/>
    <s v="CTU"/>
    <s v="USA"/>
    <x v="0"/>
    <s v="China"/>
    <x v="0"/>
    <d v="2017-12-02T00:00:00"/>
    <x v="112"/>
    <n v="12"/>
    <n v="12116"/>
    <n v="8893.7255680000017"/>
    <n v="5"/>
    <n v="4"/>
    <d v="2017-12-19T00:00:00"/>
    <n v="14.8"/>
    <x v="0"/>
    <x v="1"/>
    <n v="940"/>
  </r>
  <r>
    <s v="LXS5LR"/>
    <n v="4"/>
    <s v="LGW"/>
    <s v="MEL"/>
    <s v="England"/>
    <x v="2"/>
    <s v="Australia"/>
    <x v="0"/>
    <d v="2019-06-17T00:00:00"/>
    <x v="113"/>
    <n v="1"/>
    <n v="16895"/>
    <n v="8576.5167345721693"/>
    <n v="4"/>
    <n v="3"/>
    <d v="2019-06-22T00:00:00"/>
    <n v="20.3"/>
    <x v="0"/>
    <x v="1"/>
    <n v="139"/>
  </r>
  <r>
    <s v="KQDSW7"/>
    <n v="9"/>
    <s v="SIN"/>
    <s v="IAH"/>
    <s v="Singapore"/>
    <x v="1"/>
    <s v="USA"/>
    <x v="1"/>
    <d v="2019-04-28T00:00:00"/>
    <x v="114"/>
    <n v="5"/>
    <n v="15971.998595373669"/>
    <n v="9034.0325451826375"/>
    <n v="7"/>
    <n v="6"/>
    <d v="2019-05-10T00:00:00"/>
    <n v="18.171998595373669"/>
    <x v="0"/>
    <x v="1"/>
    <n v="912"/>
  </r>
  <r>
    <s v="W96EVL"/>
    <n v="5"/>
    <s v="JFK"/>
    <s v="CTU"/>
    <s v="USA"/>
    <x v="0"/>
    <s v="China"/>
    <x v="0"/>
    <d v="2018-06-27T00:00:00"/>
    <x v="115"/>
    <n v="10"/>
    <n v="12116"/>
    <n v="6730.9711040000002"/>
    <n v="6"/>
    <n v="5"/>
    <d v="2018-07-13T00:00:00"/>
    <n v="14.8"/>
    <x v="0"/>
    <x v="1"/>
    <n v="204"/>
  </r>
  <r>
    <s v="EOPZVB"/>
    <n v="2"/>
    <s v="JFK"/>
    <s v="KUL"/>
    <s v="USA"/>
    <x v="0"/>
    <s v="Malaysia"/>
    <x v="0"/>
    <d v="2019-02-01T00:00:00"/>
    <x v="116"/>
    <n v="11"/>
    <n v="15178"/>
    <n v="10079.588376"/>
    <n v="7"/>
    <n v="6"/>
    <d v="2019-02-19T00:00:00"/>
    <n v="18.3"/>
    <x v="0"/>
    <x v="1"/>
    <n v="871"/>
  </r>
  <r>
    <s v="QFGJLA"/>
    <n v="5"/>
    <s v="LHR"/>
    <s v="PVG"/>
    <s v="England"/>
    <x v="2"/>
    <s v="China"/>
    <x v="0"/>
    <d v="2019-04-28T00:00:00"/>
    <x v="111"/>
    <n v="9"/>
    <n v="9241.4231980666791"/>
    <n v="6846.5453411464514"/>
    <n v="7"/>
    <n v="6"/>
    <d v="2019-05-14T00:00:00"/>
    <n v="10.441423198066678"/>
    <x v="0"/>
    <x v="1"/>
    <n v="422"/>
  </r>
  <r>
    <s v="ZV3IAD"/>
    <n v="8"/>
    <s v="LHR"/>
    <s v="SEA"/>
    <s v="England"/>
    <x v="2"/>
    <s v="USA"/>
    <x v="1"/>
    <d v="2019-03-19T00:00:00"/>
    <x v="117"/>
    <n v="7"/>
    <n v="7702.083240103776"/>
    <n v="6632.4146427628202"/>
    <n v="10"/>
    <n v="9"/>
    <d v="2019-04-05T00:00:00"/>
    <n v="8.9020832401037762"/>
    <x v="0"/>
    <x v="1"/>
    <n v="884"/>
  </r>
  <r>
    <s v="TWUUSG"/>
    <n v="4"/>
    <s v="LHR"/>
    <s v="BKK"/>
    <s v="England"/>
    <x v="2"/>
    <s v="Thailand"/>
    <x v="0"/>
    <d v="2019-04-02T00:00:00"/>
    <x v="118"/>
    <n v="13"/>
    <n v="9577.9810160397756"/>
    <n v="8428.2464705620168"/>
    <n v="7"/>
    <n v="6"/>
    <d v="2019-04-22T00:00:00"/>
    <n v="10.777981016039774"/>
    <x v="0"/>
    <x v="1"/>
    <n v="89"/>
  </r>
  <r>
    <s v="YT2DYE"/>
    <n v="7"/>
    <s v="JFK"/>
    <s v="PEK"/>
    <s v="USA"/>
    <x v="0"/>
    <s v="China"/>
    <x v="0"/>
    <d v="2019-12-15T00:00:00"/>
    <x v="119"/>
    <n v="2"/>
    <n v="11004"/>
    <n v="8426.2469760000004"/>
    <n v="6"/>
    <n v="5"/>
    <d v="2019-12-23T00:00:00"/>
    <n v="13.5"/>
    <x v="0"/>
    <x v="1"/>
    <n v="213"/>
  </r>
  <r>
    <s v="QKBBW1"/>
    <n v="7"/>
    <s v="JFK"/>
    <s v="CTU"/>
    <s v="USA"/>
    <x v="0"/>
    <s v="China"/>
    <x v="0"/>
    <d v="2018-11-29T00:00:00"/>
    <x v="120"/>
    <n v="16"/>
    <n v="12116"/>
    <n v="7066.8993199999995"/>
    <n v="9"/>
    <n v="8"/>
    <d v="2018-12-24T00:00:00"/>
    <n v="14.8"/>
    <x v="0"/>
    <x v="1"/>
    <n v="942"/>
  </r>
  <r>
    <s v="BXGMVQ"/>
    <n v="2"/>
    <s v="JFK"/>
    <s v="HND"/>
    <s v="USA"/>
    <x v="0"/>
    <s v="Japan"/>
    <x v="0"/>
    <d v="2017-07-11T00:00:00"/>
    <x v="121"/>
    <n v="5"/>
    <n v="10899"/>
    <n v="8408.0989440000012"/>
    <n v="5"/>
    <n v="4"/>
    <d v="2017-07-21T00:00:00"/>
    <n v="13.3"/>
    <x v="0"/>
    <x v="1"/>
    <n v="363"/>
  </r>
  <r>
    <s v="IMEB0U"/>
    <n v="6"/>
    <s v="JFK"/>
    <s v="BKK"/>
    <s v="USA"/>
    <x v="0"/>
    <s v="Thailand"/>
    <x v="0"/>
    <d v="2017-11-11T00:00:00"/>
    <x v="73"/>
    <n v="12"/>
    <n v="13964"/>
    <n v="11395.852832"/>
    <n v="8"/>
    <n v="7"/>
    <d v="2017-12-01T00:00:00"/>
    <n v="16.899999999999999"/>
    <x v="0"/>
    <x v="1"/>
    <n v="239"/>
  </r>
  <r>
    <s v="XGKIFY"/>
    <n v="8"/>
    <s v="JFK"/>
    <s v="PEK"/>
    <s v="USA"/>
    <x v="0"/>
    <s v="China"/>
    <x v="0"/>
    <d v="2019-02-14T00:00:00"/>
    <x v="122"/>
    <n v="11"/>
    <n v="11004"/>
    <n v="12744.0075"/>
    <n v="6"/>
    <n v="5"/>
    <d v="2019-03-03T00:00:00"/>
    <n v="13.5"/>
    <x v="0"/>
    <x v="1"/>
    <n v="506"/>
  </r>
  <r>
    <s v="L3P02V"/>
    <n v="7"/>
    <s v="LHR"/>
    <s v="SIN"/>
    <s v="England"/>
    <x v="2"/>
    <s v="Singapore"/>
    <x v="0"/>
    <d v="2019-02-22T00:00:00"/>
    <x v="123"/>
    <n v="23"/>
    <n v="10883.289204969044"/>
    <n v="11078.895544536983"/>
    <n v="4"/>
    <n v="3"/>
    <d v="2019-03-21T00:00:00"/>
    <n v="12.083289204969043"/>
    <x v="0"/>
    <x v="2"/>
    <n v="41"/>
  </r>
  <r>
    <s v="W51U4S"/>
    <n v="9"/>
    <s v="LHR"/>
    <s v="LAX"/>
    <s v="England"/>
    <x v="2"/>
    <s v="USA"/>
    <x v="1"/>
    <d v="2018-01-24T00:00:00"/>
    <x v="124"/>
    <n v="10"/>
    <n v="8759.6556403602644"/>
    <n v="10759.085500481715"/>
    <n v="12"/>
    <n v="11"/>
    <d v="2018-02-15T00:00:00"/>
    <n v="9.9596556403602641"/>
    <x v="0"/>
    <x v="4"/>
    <n v="31"/>
  </r>
  <r>
    <s v="AS3DP3"/>
    <n v="5"/>
    <s v="JFK"/>
    <s v="KUL"/>
    <s v="USA"/>
    <x v="0"/>
    <s v="Malaysia"/>
    <x v="0"/>
    <d v="2019-09-03T00:00:00"/>
    <x v="52"/>
    <n v="26"/>
    <n v="15178"/>
    <n v="11654.154096"/>
    <n v="18"/>
    <n v="17"/>
    <d v="2019-10-17T00:00:00"/>
    <n v="18.3"/>
    <x v="0"/>
    <x v="1"/>
    <n v="18"/>
  </r>
  <r>
    <s v="VDICHW"/>
    <n v="3"/>
    <s v="JFK"/>
    <s v="SIN"/>
    <s v="USA"/>
    <x v="0"/>
    <s v="Singapore"/>
    <x v="0"/>
    <d v="2017-08-24T00:00:00"/>
    <x v="125"/>
    <n v="14"/>
    <n v="15349"/>
    <n v="11138.7693"/>
    <n v="6"/>
    <n v="5"/>
    <d v="2017-09-13T00:00:00"/>
    <n v="18.5"/>
    <x v="0"/>
    <x v="0"/>
    <n v="301"/>
  </r>
  <r>
    <s v="MCWW0C"/>
    <n v="4"/>
    <s v="JFK"/>
    <s v="ICN"/>
    <s v="USA"/>
    <x v="0"/>
    <s v="Korea"/>
    <x v="0"/>
    <d v="2018-02-09T00:00:00"/>
    <x v="126"/>
    <n v="10"/>
    <n v="11115"/>
    <n v="11851.257600000001"/>
    <n v="11"/>
    <n v="10"/>
    <d v="2018-03-02T00:00:00"/>
    <n v="13.5"/>
    <x v="0"/>
    <x v="1"/>
    <n v="420"/>
  </r>
  <r>
    <s v="HCC21V"/>
    <n v="2"/>
    <s v="JFK"/>
    <s v="PEK"/>
    <s v="USA"/>
    <x v="0"/>
    <s v="China"/>
    <x v="0"/>
    <d v="2017-09-12T00:00:00"/>
    <x v="127"/>
    <n v="11"/>
    <n v="11004"/>
    <n v="10813.916904"/>
    <n v="9"/>
    <n v="8"/>
    <d v="2017-10-02T00:00:00"/>
    <n v="13.5"/>
    <x v="0"/>
    <x v="1"/>
    <n v="530"/>
  </r>
  <r>
    <s v="UYS00A"/>
    <n v="7"/>
    <s v="JFK"/>
    <s v="HND"/>
    <s v="USA"/>
    <x v="0"/>
    <s v="Japan"/>
    <x v="0"/>
    <d v="2019-03-15T00:00:00"/>
    <x v="128"/>
    <n v="8"/>
    <n v="10899"/>
    <n v="12423.55212"/>
    <n v="8"/>
    <n v="7"/>
    <d v="2019-03-31T00:00:00"/>
    <n v="13.3"/>
    <x v="0"/>
    <x v="1"/>
    <n v="161"/>
  </r>
  <r>
    <s v="F03O5B"/>
    <n v="7"/>
    <s v="JFK"/>
    <s v="BKK"/>
    <s v="USA"/>
    <x v="0"/>
    <s v="Thailand"/>
    <x v="0"/>
    <d v="2019-04-20T00:00:00"/>
    <x v="129"/>
    <n v="8"/>
    <n v="13964"/>
    <n v="11535.632472000001"/>
    <n v="5"/>
    <n v="4"/>
    <d v="2019-05-03T00:00:00"/>
    <n v="16.899999999999999"/>
    <x v="0"/>
    <x v="1"/>
    <n v="708"/>
  </r>
  <r>
    <s v="LMKSEO"/>
    <n v="10"/>
    <s v="JFK"/>
    <s v="DXB"/>
    <s v="USA"/>
    <x v="0"/>
    <s v="United Arab Emirates"/>
    <x v="2"/>
    <d v="2019-06-07T00:00:00"/>
    <x v="130"/>
    <n v="10"/>
    <n v="11022"/>
    <n v="11891.856240000001"/>
    <n v="6"/>
    <n v="5"/>
    <d v="2019-06-23T00:00:00"/>
    <n v="13.5"/>
    <x v="0"/>
    <x v="4"/>
    <n v="749"/>
  </r>
  <r>
    <s v="BYRJR3"/>
    <n v="8"/>
    <s v="JFK"/>
    <s v="BOM"/>
    <s v="USA"/>
    <x v="0"/>
    <s v="India"/>
    <x v="0"/>
    <d v="2019-04-15T00:00:00"/>
    <x v="131"/>
    <n v="4"/>
    <n v="12551"/>
    <n v="11414.883480000002"/>
    <n v="10"/>
    <n v="9"/>
    <d v="2019-04-29T00:00:00"/>
    <n v="15.3"/>
    <x v="0"/>
    <x v="1"/>
    <n v="16"/>
  </r>
  <r>
    <s v="HZPZQU"/>
    <n v="1"/>
    <s v="LGW"/>
    <s v="CTU"/>
    <s v="England"/>
    <x v="2"/>
    <s v="China"/>
    <x v="0"/>
    <d v="2018-02-07T00:00:00"/>
    <x v="38"/>
    <n v="15"/>
    <n v="8303.6759195524864"/>
    <n v="11378.338712476156"/>
    <n v="13"/>
    <n v="12"/>
    <d v="2018-03-07T00:00:00"/>
    <n v="14.503675919552485"/>
    <x v="0"/>
    <x v="1"/>
    <n v="11"/>
  </r>
  <r>
    <s v="SX0O33"/>
    <n v="4"/>
    <s v="JFK"/>
    <s v="MEL"/>
    <s v="USA"/>
    <x v="0"/>
    <s v="Australia"/>
    <x v="0"/>
    <d v="2018-03-16T00:00:00"/>
    <x v="132"/>
    <n v="11"/>
    <n v="16695"/>
    <n v="12105.344160000001"/>
    <n v="8"/>
    <n v="7"/>
    <d v="2018-04-04T00:00:00"/>
    <n v="20.100000000000001"/>
    <x v="0"/>
    <x v="1"/>
    <n v="141"/>
  </r>
  <r>
    <s v="N8QR2T"/>
    <n v="3"/>
    <s v="JFK"/>
    <s v="MEL"/>
    <s v="USA"/>
    <x v="0"/>
    <s v="Australia"/>
    <x v="0"/>
    <d v="2018-12-31T00:00:00"/>
    <x v="133"/>
    <n v="11"/>
    <n v="16695"/>
    <n v="11079.336239999999"/>
    <n v="9"/>
    <n v="8"/>
    <d v="2019-01-20T00:00:00"/>
    <n v="20.100000000000001"/>
    <x v="0"/>
    <x v="1"/>
    <n v="204"/>
  </r>
  <r>
    <s v="K9D83M"/>
    <n v="7"/>
    <s v="JFK"/>
    <s v="PEK"/>
    <s v="USA"/>
    <x v="0"/>
    <s v="China"/>
    <x v="0"/>
    <d v="2018-11-23T00:00:00"/>
    <x v="134"/>
    <n v="24"/>
    <n v="11004"/>
    <n v="11180.229059999998"/>
    <n v="6"/>
    <n v="5"/>
    <d v="2018-12-23T00:00:00"/>
    <n v="13.5"/>
    <x v="0"/>
    <x v="1"/>
    <n v="284"/>
  </r>
  <r>
    <s v="U4F87D"/>
    <n v="1"/>
    <s v="JFK"/>
    <s v="IST"/>
    <s v="USA"/>
    <x v="0"/>
    <s v="Turkey"/>
    <x v="2"/>
    <d v="2018-03-04T00:00:00"/>
    <x v="135"/>
    <n v="4"/>
    <n v="8047"/>
    <n v="10449.09737379579"/>
    <n v="9"/>
    <n v="8"/>
    <d v="2018-03-17T00:00:00"/>
    <n v="10"/>
    <x v="0"/>
    <x v="1"/>
    <n v="63"/>
  </r>
  <r>
    <s v="Q79NQH"/>
    <n v="6"/>
    <s v="JFK"/>
    <s v="SYD"/>
    <s v="USA"/>
    <x v="0"/>
    <s v="Australia"/>
    <x v="0"/>
    <d v="2019-10-29T00:00:00"/>
    <x v="136"/>
    <n v="10"/>
    <n v="16013"/>
    <n v="12263.556049999999"/>
    <n v="5"/>
    <n v="4"/>
    <d v="2019-11-13T00:00:00"/>
    <n v="19.3"/>
    <x v="0"/>
    <x v="1"/>
    <n v="732"/>
  </r>
  <r>
    <s v="RYBUY1"/>
    <n v="1"/>
    <s v="JFK"/>
    <s v="SIN"/>
    <s v="USA"/>
    <x v="0"/>
    <s v="Singapore"/>
    <x v="0"/>
    <d v="2018-02-13T00:00:00"/>
    <x v="137"/>
    <n v="18"/>
    <n v="15349"/>
    <n v="11229.942360000001"/>
    <n v="8"/>
    <n v="7"/>
    <d v="2018-03-11T00:00:00"/>
    <n v="18.5"/>
    <x v="0"/>
    <x v="0"/>
    <n v="301"/>
  </r>
  <r>
    <s v="E6B7R0"/>
    <n v="2"/>
    <s v="JFK"/>
    <s v="CTU"/>
    <s v="USA"/>
    <x v="0"/>
    <s v="China"/>
    <x v="0"/>
    <d v="2017-05-23T00:00:00"/>
    <x v="138"/>
    <n v="13"/>
    <n v="12116"/>
    <n v="12234.736800000001"/>
    <n v="7"/>
    <n v="6"/>
    <d v="2017-06-12T00:00:00"/>
    <n v="14.8"/>
    <x v="0"/>
    <x v="1"/>
    <n v="420"/>
  </r>
  <r>
    <s v="BWXH2G"/>
    <n v="7"/>
    <s v="JFK"/>
    <s v="KUL"/>
    <s v="USA"/>
    <x v="0"/>
    <s v="Malaysia"/>
    <x v="0"/>
    <d v="2018-03-16T00:00:00"/>
    <x v="71"/>
    <n v="6"/>
    <n v="15178"/>
    <n v="11175.864960000001"/>
    <n v="5"/>
    <n v="4"/>
    <d v="2018-03-27T00:00:00"/>
    <n v="18.3"/>
    <x v="0"/>
    <x v="1"/>
    <n v="479"/>
  </r>
  <r>
    <s v="ADCDWR"/>
    <n v="10"/>
    <s v="JFK"/>
    <s v="PEK"/>
    <s v="USA"/>
    <x v="0"/>
    <s v="China"/>
    <x v="0"/>
    <d v="2019-06-03T00:00:00"/>
    <x v="87"/>
    <n v="11"/>
    <n v="11004"/>
    <n v="10724.773499999999"/>
    <n v="7"/>
    <n v="6"/>
    <d v="2019-06-21T00:00:00"/>
    <n v="13.5"/>
    <x v="0"/>
    <x v="4"/>
    <n v="321"/>
  </r>
  <r>
    <s v="MYX8RC"/>
    <n v="6"/>
    <s v="SIN"/>
    <s v="ORD"/>
    <s v="Singapore"/>
    <x v="1"/>
    <s v="USA"/>
    <x v="1"/>
    <d v="2019-08-02T00:00:00"/>
    <x v="139"/>
    <n v="4"/>
    <n v="15050.653571745759"/>
    <n v="11635.043751317662"/>
    <n v="16"/>
    <n v="15"/>
    <d v="2019-08-22T00:00:00"/>
    <n v="19.250653571745758"/>
    <x v="0"/>
    <x v="1"/>
    <n v="874"/>
  </r>
  <r>
    <s v="OKDLSK"/>
    <n v="9"/>
    <s v="JFK"/>
    <s v="ICN"/>
    <s v="USA"/>
    <x v="0"/>
    <s v="Korea"/>
    <x v="0"/>
    <d v="2017-07-25T00:00:00"/>
    <x v="140"/>
    <n v="16"/>
    <n v="11115"/>
    <n v="11186.802899999999"/>
    <n v="10"/>
    <n v="9"/>
    <d v="2017-08-20T00:00:00"/>
    <n v="13.5"/>
    <x v="0"/>
    <x v="1"/>
    <n v="226"/>
  </r>
  <r>
    <s v="V55RWL"/>
    <n v="8"/>
    <s v="SIN"/>
    <s v="EWR"/>
    <s v="Singapore"/>
    <x v="1"/>
    <s v="USA"/>
    <x v="1"/>
    <d v="2016-12-30T00:00:00"/>
    <x v="141"/>
    <n v="18"/>
    <n v="15336.446741796814"/>
    <n v="10739.923588337158"/>
    <n v="11"/>
    <n v="10"/>
    <d v="2017-01-28T00:00:00"/>
    <n v="18.536446741796816"/>
    <x v="0"/>
    <x v="3"/>
    <n v="423"/>
  </r>
  <r>
    <s v="IF4U8E"/>
    <n v="4"/>
    <s v="JFK"/>
    <s v="KUL"/>
    <s v="USA"/>
    <x v="0"/>
    <s v="Malaysia"/>
    <x v="0"/>
    <d v="2019-12-02T00:00:00"/>
    <x v="142"/>
    <n v="14"/>
    <n v="15178"/>
    <n v="10798.843440000001"/>
    <n v="7"/>
    <n v="6"/>
    <d v="2019-12-23T00:00:00"/>
    <n v="18.3"/>
    <x v="0"/>
    <x v="1"/>
    <n v="513"/>
  </r>
  <r>
    <s v="ZYEE1M"/>
    <n v="7"/>
    <s v="JFK"/>
    <s v="DOH"/>
    <s v="USA"/>
    <x v="0"/>
    <s v="Qatar"/>
    <x v="2"/>
    <d v="2019-10-20T00:00:00"/>
    <x v="143"/>
    <n v="8"/>
    <n v="10789"/>
    <n v="10648.872468"/>
    <n v="8"/>
    <n v="7"/>
    <d v="2019-11-05T00:00:00"/>
    <n v="13.2"/>
    <x v="0"/>
    <x v="1"/>
    <n v="638"/>
  </r>
  <r>
    <s v="GVW1LB"/>
    <n v="6"/>
    <s v="JFK"/>
    <s v="ICN"/>
    <s v="USA"/>
    <x v="0"/>
    <s v="Korea"/>
    <x v="0"/>
    <d v="2019-12-07T00:00:00"/>
    <x v="142"/>
    <n v="9"/>
    <n v="11115"/>
    <n v="11708.096400000002"/>
    <n v="7"/>
    <n v="6"/>
    <d v="2019-12-23T00:00:00"/>
    <n v="13.5"/>
    <x v="0"/>
    <x v="1"/>
    <n v="325"/>
  </r>
  <r>
    <s v="A7UZ8M"/>
    <n v="3"/>
    <s v="JFK"/>
    <s v="SYD"/>
    <s v="USA"/>
    <x v="0"/>
    <s v="Australia"/>
    <x v="0"/>
    <d v="2017-09-10T00:00:00"/>
    <x v="144"/>
    <n v="9"/>
    <n v="16013"/>
    <n v="11410.543540000001"/>
    <n v="6"/>
    <n v="5"/>
    <d v="2017-09-25T00:00:00"/>
    <n v="19.3"/>
    <x v="0"/>
    <x v="1"/>
    <n v="451"/>
  </r>
  <r>
    <s v="SDH0N6"/>
    <n v="8"/>
    <s v="LGW"/>
    <s v="MEL"/>
    <s v="England"/>
    <x v="2"/>
    <s v="Australia"/>
    <x v="0"/>
    <d v="2019-05-18T00:00:00"/>
    <x v="145"/>
    <n v="6"/>
    <n v="16895"/>
    <n v="10002.462126257002"/>
    <n v="7"/>
    <n v="6"/>
    <d v="2019-05-31T00:00:00"/>
    <n v="20.3"/>
    <x v="0"/>
    <x v="1"/>
    <n v="884"/>
  </r>
  <r>
    <s v="HBBA95"/>
    <n v="1"/>
    <s v="JFK"/>
    <s v="SIN"/>
    <s v="USA"/>
    <x v="0"/>
    <s v="Singapore"/>
    <x v="0"/>
    <d v="2019-10-14T00:00:00"/>
    <x v="146"/>
    <n v="9"/>
    <n v="15349"/>
    <n v="10554.709152000001"/>
    <n v="11"/>
    <n v="10"/>
    <d v="2019-11-03T00:00:00"/>
    <n v="18.5"/>
    <x v="0"/>
    <x v="2"/>
    <n v="7"/>
  </r>
  <r>
    <s v="DQ696H"/>
    <n v="10"/>
    <s v="JFK"/>
    <s v="DXB"/>
    <s v="USA"/>
    <x v="0"/>
    <s v="United Arab Emirates"/>
    <x v="2"/>
    <d v="2018-03-08T00:00:00"/>
    <x v="147"/>
    <n v="1"/>
    <n v="11022"/>
    <n v="10089.759240000001"/>
    <n v="8"/>
    <n v="7"/>
    <d v="2018-03-17T00:00:00"/>
    <n v="13.5"/>
    <x v="0"/>
    <x v="4"/>
    <n v="885"/>
  </r>
  <r>
    <s v="ZH5GUU"/>
    <n v="2"/>
    <s v="JFK"/>
    <s v="HND"/>
    <s v="USA"/>
    <x v="0"/>
    <s v="Japan"/>
    <x v="0"/>
    <d v="2019-05-26T00:00:00"/>
    <x v="108"/>
    <n v="18"/>
    <n v="10899"/>
    <n v="11266.209107999999"/>
    <n v="21"/>
    <n v="20"/>
    <d v="2019-07-04T00:00:00"/>
    <n v="13.3"/>
    <x v="0"/>
    <x v="1"/>
    <n v="325"/>
  </r>
  <r>
    <s v="XRAR93"/>
    <n v="7"/>
    <s v="JFK"/>
    <s v="FRA"/>
    <s v="USA"/>
    <x v="0"/>
    <s v="Germany"/>
    <x v="2"/>
    <d v="2019-02-05T00:00:00"/>
    <x v="148"/>
    <n v="8"/>
    <n v="6205"/>
    <n v="10704.504071494666"/>
    <n v="10"/>
    <n v="9"/>
    <d v="2019-02-23T00:00:00"/>
    <n v="7.8"/>
    <x v="0"/>
    <x v="1"/>
    <n v="18"/>
  </r>
  <r>
    <s v="RPQNO4"/>
    <n v="4"/>
    <s v="JFK"/>
    <s v="PEK"/>
    <s v="USA"/>
    <x v="0"/>
    <s v="China"/>
    <x v="0"/>
    <d v="2017-10-24T00:00:00"/>
    <x v="149"/>
    <n v="1"/>
    <n v="11004"/>
    <n v="10121.699279999999"/>
    <n v="6"/>
    <n v="5"/>
    <d v="2017-10-31T00:00:00"/>
    <n v="13.5"/>
    <x v="0"/>
    <x v="1"/>
    <n v="496"/>
  </r>
  <r>
    <s v="WDTRRQ"/>
    <n v="1"/>
    <s v="LHR"/>
    <s v="SZX"/>
    <s v="England"/>
    <x v="2"/>
    <s v="China"/>
    <x v="0"/>
    <d v="2019-01-30T00:00:00"/>
    <x v="150"/>
    <n v="9"/>
    <n v="9594.5052129359938"/>
    <n v="11613.135434843785"/>
    <n v="10"/>
    <n v="9"/>
    <d v="2019-02-18T00:00:00"/>
    <n v="16.794505212935995"/>
    <x v="0"/>
    <x v="1"/>
    <n v="950"/>
  </r>
  <r>
    <s v="V8BFME"/>
    <n v="9"/>
    <s v="JFK"/>
    <s v="SIN"/>
    <s v="USA"/>
    <x v="0"/>
    <s v="Singapore"/>
    <x v="0"/>
    <d v="2019-05-18T00:00:00"/>
    <x v="151"/>
    <n v="20"/>
    <n v="15349"/>
    <n v="11040.228720000001"/>
    <n v="14"/>
    <n v="13"/>
    <d v="2019-06-21T00:00:00"/>
    <n v="18.5"/>
    <x v="0"/>
    <x v="3"/>
    <n v="448"/>
  </r>
  <r>
    <s v="R09R5N"/>
    <n v="10"/>
    <s v="JFK"/>
    <s v="KUL"/>
    <s v="USA"/>
    <x v="0"/>
    <s v="Malaysia"/>
    <x v="0"/>
    <d v="2018-02-01T00:00:00"/>
    <x v="152"/>
    <n v="7"/>
    <n v="15178"/>
    <n v="10743.595519999999"/>
    <n v="5"/>
    <n v="4"/>
    <d v="2018-02-13T00:00:00"/>
    <n v="18.3"/>
    <x v="0"/>
    <x v="4"/>
    <n v="885"/>
  </r>
  <r>
    <s v="Z4NW95"/>
    <n v="8"/>
    <s v="JFK"/>
    <s v="BKK"/>
    <s v="USA"/>
    <x v="0"/>
    <s v="Thailand"/>
    <x v="0"/>
    <d v="2019-04-15T00:00:00"/>
    <x v="129"/>
    <n v="13"/>
    <n v="13964"/>
    <n v="9932.4256320000004"/>
    <n v="7"/>
    <n v="6"/>
    <d v="2019-05-05T00:00:00"/>
    <n v="16.899999999999999"/>
    <x v="0"/>
    <x v="1"/>
    <n v="352"/>
  </r>
  <r>
    <s v="B1G52K"/>
    <n v="7"/>
    <s v="JFK"/>
    <s v="BKK"/>
    <s v="USA"/>
    <x v="0"/>
    <s v="Thailand"/>
    <x v="0"/>
    <d v="2018-07-03T00:00:00"/>
    <x v="153"/>
    <n v="8"/>
    <n v="13964"/>
    <n v="9730.925111999999"/>
    <n v="11"/>
    <n v="10"/>
    <d v="2018-07-22T00:00:00"/>
    <n v="16.899999999999999"/>
    <x v="0"/>
    <x v="1"/>
    <n v="459"/>
  </r>
  <r>
    <s v="TQKN4J"/>
    <n v="2"/>
    <s v="LHR"/>
    <s v="SYD"/>
    <s v="England"/>
    <x v="2"/>
    <s v="Australia"/>
    <x v="0"/>
    <d v="2019-11-12T00:00:00"/>
    <x v="14"/>
    <n v="12"/>
    <n v="17020.653891438717"/>
    <n v="9993.7963534442752"/>
    <n v="12"/>
    <n v="11"/>
    <d v="2019-12-06T00:00:00"/>
    <n v="22.220653891438715"/>
    <x v="0"/>
    <x v="1"/>
    <n v="845"/>
  </r>
  <r>
    <s v="KNXXCV"/>
    <n v="4"/>
    <s v="JFK"/>
    <s v="BOM"/>
    <s v="USA"/>
    <x v="0"/>
    <s v="India"/>
    <x v="0"/>
    <d v="2019-10-25T00:00:00"/>
    <x v="154"/>
    <n v="7"/>
    <n v="12551"/>
    <n v="10753.922718000002"/>
    <n v="5"/>
    <n v="4"/>
    <d v="2019-11-06T00:00:00"/>
    <n v="15.3"/>
    <x v="0"/>
    <x v="1"/>
    <n v="942"/>
  </r>
  <r>
    <s v="F9WIPY"/>
    <n v="8"/>
    <s v="JFK"/>
    <s v="DXB"/>
    <s v="USA"/>
    <x v="0"/>
    <s v="United Arab Emirates"/>
    <x v="2"/>
    <d v="2019-09-14T00:00:00"/>
    <x v="155"/>
    <n v="14"/>
    <n v="11022"/>
    <n v="10591.701120000002"/>
    <n v="13"/>
    <n v="12"/>
    <d v="2019-10-11T00:00:00"/>
    <n v="13.5"/>
    <x v="0"/>
    <x v="1"/>
    <n v="197"/>
  </r>
  <r>
    <s v="XHBGQR"/>
    <n v="3"/>
    <s v="LGA"/>
    <s v="IST"/>
    <s v="USA"/>
    <x v="0"/>
    <s v="Turkey"/>
    <x v="2"/>
    <d v="2018-07-04T00:00:00"/>
    <x v="156"/>
    <n v="24"/>
    <n v="8044"/>
    <n v="10980.004774061988"/>
    <n v="7"/>
    <n v="6"/>
    <d v="2018-08-04T00:00:00"/>
    <n v="10"/>
    <x v="0"/>
    <x v="1"/>
    <n v="213"/>
  </r>
  <r>
    <s v="IJ920Z"/>
    <n v="10"/>
    <s v="JFK"/>
    <s v="DXB"/>
    <s v="USA"/>
    <x v="0"/>
    <s v="United Arab Emirates"/>
    <x v="2"/>
    <d v="2019-04-03T00:00:00"/>
    <x v="157"/>
    <n v="10"/>
    <n v="11022"/>
    <n v="11110.175999999999"/>
    <n v="7"/>
    <n v="6"/>
    <d v="2019-04-20T00:00:00"/>
    <n v="13.5"/>
    <x v="0"/>
    <x v="4"/>
    <n v="109"/>
  </r>
  <r>
    <s v="P70F9N"/>
    <n v="5"/>
    <s v="JFK"/>
    <s v="KUL"/>
    <s v="USA"/>
    <x v="0"/>
    <s v="Malaysia"/>
    <x v="0"/>
    <d v="2019-11-19T00:00:00"/>
    <x v="158"/>
    <n v="15"/>
    <n v="15178"/>
    <n v="10292.687495999999"/>
    <n v="14"/>
    <n v="13"/>
    <d v="2019-12-18T00:00:00"/>
    <n v="18.3"/>
    <x v="0"/>
    <x v="1"/>
    <n v="213"/>
  </r>
  <r>
    <s v="KY48D3"/>
    <n v="5"/>
    <s v="JFK"/>
    <s v="PEK"/>
    <s v="USA"/>
    <x v="0"/>
    <s v="China"/>
    <x v="0"/>
    <d v="2019-01-20T00:00:00"/>
    <x v="159"/>
    <n v="11"/>
    <n v="11004"/>
    <n v="10157.528303999999"/>
    <n v="13"/>
    <n v="12"/>
    <d v="2019-02-13T00:00:00"/>
    <n v="13.5"/>
    <x v="0"/>
    <x v="1"/>
    <n v="479"/>
  </r>
  <r>
    <s v="K9YL7W"/>
    <n v="2"/>
    <s v="LGW"/>
    <s v="SYD"/>
    <s v="England"/>
    <x v="2"/>
    <s v="Australia"/>
    <x v="0"/>
    <d v="2019-04-28T00:00:00"/>
    <x v="160"/>
    <n v="13"/>
    <n v="17017"/>
    <n v="10548.836299047187"/>
    <n v="8"/>
    <n v="7"/>
    <d v="2019-05-19T00:00:00"/>
    <n v="20.5"/>
    <x v="0"/>
    <x v="1"/>
    <n v="705"/>
  </r>
  <r>
    <s v="MGXY9R"/>
    <n v="10"/>
    <s v="LGW"/>
    <s v="CGK"/>
    <s v="England"/>
    <x v="2"/>
    <s v="Indonesia"/>
    <x v="0"/>
    <d v="2019-07-23T00:00:00"/>
    <x v="49"/>
    <n v="17"/>
    <n v="11708.741063128311"/>
    <n v="10085.462812171747"/>
    <n v="10"/>
    <n v="9"/>
    <d v="2019-08-19T00:00:00"/>
    <n v="20.908741063128311"/>
    <x v="0"/>
    <x v="3"/>
    <n v="454"/>
  </r>
  <r>
    <s v="PHRBTN"/>
    <n v="1"/>
    <s v="JFK"/>
    <s v="ICN"/>
    <s v="USA"/>
    <x v="0"/>
    <s v="Korea"/>
    <x v="0"/>
    <d v="2018-01-03T00:00:00"/>
    <x v="161"/>
    <n v="18"/>
    <n v="11115"/>
    <n v="11116.222650000002"/>
    <n v="16"/>
    <n v="15"/>
    <d v="2018-02-06T00:00:00"/>
    <n v="13.5"/>
    <x v="0"/>
    <x v="1"/>
    <n v="506"/>
  </r>
  <r>
    <s v="QDJ93M"/>
    <n v="5"/>
    <s v="LGW"/>
    <s v="DEL"/>
    <s v="England"/>
    <x v="2"/>
    <s v="India"/>
    <x v="0"/>
    <d v="2019-12-04T00:00:00"/>
    <x v="162"/>
    <n v="9"/>
    <n v="6732"/>
    <n v="11078.082970862659"/>
    <n v="9"/>
    <n v="8"/>
    <d v="2019-12-22T00:00:00"/>
    <n v="8.5"/>
    <x v="0"/>
    <x v="1"/>
    <n v="102"/>
  </r>
  <r>
    <s v="NW712U"/>
    <n v="9"/>
    <s v="JFK"/>
    <s v="ICN"/>
    <s v="USA"/>
    <x v="0"/>
    <s v="Korea"/>
    <x v="0"/>
    <d v="2018-10-08T00:00:00"/>
    <x v="163"/>
    <n v="20"/>
    <n v="11115"/>
    <n v="11057.6466"/>
    <n v="13"/>
    <n v="12"/>
    <d v="2018-11-10T00:00:00"/>
    <n v="13.5"/>
    <x v="0"/>
    <x v="1"/>
    <n v="252"/>
  </r>
  <r>
    <s v="GS30I8"/>
    <n v="4"/>
    <s v="JFK"/>
    <s v="ICN"/>
    <s v="USA"/>
    <x v="0"/>
    <s v="Korea"/>
    <x v="0"/>
    <d v="2019-08-25T00:00:00"/>
    <x v="164"/>
    <n v="18"/>
    <n v="11115"/>
    <n v="10146.14991"/>
    <n v="12"/>
    <n v="11"/>
    <d v="2019-09-24T00:00:00"/>
    <n v="13.5"/>
    <x v="0"/>
    <x v="1"/>
    <n v="63"/>
  </r>
  <r>
    <s v="ZZPUV0"/>
    <n v="3"/>
    <s v="JFK"/>
    <s v="FCO"/>
    <s v="USA"/>
    <x v="0"/>
    <s v="Italy (FCO-Leonardo Da Vinci"/>
    <x v="2"/>
    <d v="2018-06-13T00:00:00"/>
    <x v="66"/>
    <n v="2"/>
    <n v="6884"/>
    <n v="10656.893696724595"/>
    <n v="2"/>
    <n v="1"/>
    <d v="2018-06-17T00:00:00"/>
    <n v="8.6"/>
    <x v="0"/>
    <x v="1"/>
    <n v="60"/>
  </r>
  <r>
    <s v="W43G72"/>
    <n v="3"/>
    <s v="JFK"/>
    <s v="PEK"/>
    <s v="USA"/>
    <x v="0"/>
    <s v="China"/>
    <x v="0"/>
    <d v="2019-09-10T00:00:00"/>
    <x v="165"/>
    <n v="11"/>
    <n v="11004"/>
    <n v="9593.2211759999991"/>
    <n v="7"/>
    <n v="6"/>
    <d v="2019-09-28T00:00:00"/>
    <n v="13.5"/>
    <x v="0"/>
    <x v="1"/>
    <n v="352"/>
  </r>
  <r>
    <s v="IEK5XN"/>
    <n v="4"/>
    <s v="JFK"/>
    <s v="KUL"/>
    <s v="USA"/>
    <x v="0"/>
    <s v="Malaysia"/>
    <x v="0"/>
    <d v="2017-07-08T00:00:00"/>
    <x v="166"/>
    <n v="12"/>
    <n v="15178"/>
    <n v="9800.3738880000001"/>
    <n v="5"/>
    <n v="4"/>
    <d v="2017-07-25T00:00:00"/>
    <n v="18.3"/>
    <x v="0"/>
    <x v="1"/>
    <n v="711"/>
  </r>
  <r>
    <s v="DMJNRA"/>
    <n v="7"/>
    <s v="JFK"/>
    <s v="ICN"/>
    <s v="USA"/>
    <x v="0"/>
    <s v="Korea"/>
    <x v="0"/>
    <d v="2018-06-02T00:00:00"/>
    <x v="88"/>
    <n v="28"/>
    <n v="11115"/>
    <n v="9541.116"/>
    <n v="14"/>
    <n v="13"/>
    <d v="2018-07-14T00:00:00"/>
    <n v="13.5"/>
    <x v="0"/>
    <x v="1"/>
    <n v="63"/>
  </r>
  <r>
    <s v="AWGC2M"/>
    <n v="1"/>
    <s v="LHR"/>
    <s v="CAN"/>
    <s v="England"/>
    <x v="2"/>
    <s v="China"/>
    <x v="0"/>
    <d v="2018-12-23T00:00:00"/>
    <x v="41"/>
    <n v="11"/>
    <n v="9495.8354639407371"/>
    <n v="10381.467793946304"/>
    <n v="7"/>
    <n v="6"/>
    <d v="2019-01-10T00:00:00"/>
    <n v="10.695835463940737"/>
    <x v="0"/>
    <x v="1"/>
    <n v="845"/>
  </r>
  <r>
    <s v="UXHRDF"/>
    <n v="8"/>
    <s v="JFK"/>
    <s v="BKK"/>
    <s v="USA"/>
    <x v="0"/>
    <s v="Thailand"/>
    <x v="0"/>
    <d v="2019-01-12T00:00:00"/>
    <x v="167"/>
    <n v="13"/>
    <n v="13964"/>
    <n v="9844.7875679999997"/>
    <n v="6"/>
    <n v="5"/>
    <d v="2019-01-31T00:00:00"/>
    <n v="16.899999999999999"/>
    <x v="0"/>
    <x v="1"/>
    <n v="871"/>
  </r>
  <r>
    <s v="CGCPRA"/>
    <n v="1"/>
    <s v="JFK"/>
    <s v="PEK"/>
    <s v="USA"/>
    <x v="0"/>
    <s v="China"/>
    <x v="0"/>
    <d v="2019-08-07T00:00:00"/>
    <x v="168"/>
    <n v="25"/>
    <n v="11004"/>
    <n v="9970.1521919999996"/>
    <n v="11"/>
    <n v="10"/>
    <d v="2019-09-12T00:00:00"/>
    <n v="13.5"/>
    <x v="0"/>
    <x v="1"/>
    <n v="279"/>
  </r>
  <r>
    <s v="LOMVZY"/>
    <n v="6"/>
    <s v="SIN"/>
    <s v="LHR"/>
    <s v="Singapore"/>
    <x v="1"/>
    <s v="England"/>
    <x v="2"/>
    <d v="2017-06-14T00:00:00"/>
    <x v="169"/>
    <n v="6"/>
    <n v="10883.289204969044"/>
    <n v="9815.7388483010673"/>
    <n v="9"/>
    <n v="8"/>
    <d v="2017-06-29T00:00:00"/>
    <n v="12.083289204969043"/>
    <x v="0"/>
    <x v="1"/>
    <n v="659"/>
  </r>
  <r>
    <s v="SZHAMA"/>
    <n v="1"/>
    <s v="JFK"/>
    <s v="SIN"/>
    <s v="USA"/>
    <x v="0"/>
    <s v="Singapore"/>
    <x v="0"/>
    <d v="2019-03-18T00:00:00"/>
    <x v="170"/>
    <n v="15"/>
    <n v="15349"/>
    <n v="9282.031468000001"/>
    <n v="14"/>
    <n v="13"/>
    <d v="2019-04-16T00:00:00"/>
    <n v="18.5"/>
    <x v="0"/>
    <x v="2"/>
    <n v="7"/>
  </r>
  <r>
    <s v="AP3RRQ"/>
    <n v="10"/>
    <s v="JFK"/>
    <s v="KUL"/>
    <s v="USA"/>
    <x v="0"/>
    <s v="Malaysia"/>
    <x v="0"/>
    <d v="2019-06-12T00:00:00"/>
    <x v="67"/>
    <n v="27"/>
    <n v="15178"/>
    <n v="10671.348240000001"/>
    <n v="16"/>
    <n v="15"/>
    <d v="2019-07-25T00:00:00"/>
    <n v="18.3"/>
    <x v="0"/>
    <x v="4"/>
    <n v="749"/>
  </r>
  <r>
    <s v="S8X16S"/>
    <n v="6"/>
    <s v="LHR"/>
    <s v="HND"/>
    <s v="England"/>
    <x v="2"/>
    <s v="Japan"/>
    <x v="0"/>
    <d v="2019-01-17T00:00:00"/>
    <x v="167"/>
    <n v="8"/>
    <n v="9591.4850217263356"/>
    <n v="9898.439295266804"/>
    <n v="11"/>
    <n v="10"/>
    <d v="2019-02-05T00:00:00"/>
    <n v="10.791485021726334"/>
    <x v="0"/>
    <x v="1"/>
    <n v="467"/>
  </r>
  <r>
    <s v="ACI66J"/>
    <n v="6"/>
    <s v="JFK"/>
    <s v="KUL"/>
    <s v="USA"/>
    <x v="0"/>
    <s v="Malaysia"/>
    <x v="0"/>
    <d v="2018-10-22T00:00:00"/>
    <x v="171"/>
    <n v="13"/>
    <n v="15178"/>
    <n v="9135.9417599999997"/>
    <n v="7"/>
    <n v="6"/>
    <d v="2018-11-11T00:00:00"/>
    <n v="18.3"/>
    <x v="0"/>
    <x v="1"/>
    <n v="739"/>
  </r>
  <r>
    <s v="FC0Q1V"/>
    <n v="10"/>
    <s v="LGW"/>
    <s v="KUL"/>
    <s v="England"/>
    <x v="2"/>
    <s v="Malaysia"/>
    <x v="0"/>
    <d v="2019-05-01T00:00:00"/>
    <x v="93"/>
    <n v="3"/>
    <n v="10593.893704888289"/>
    <n v="9369.2568252548936"/>
    <n v="6"/>
    <n v="5"/>
    <d v="2019-05-10T00:00:00"/>
    <n v="17.793893704888291"/>
    <x v="0"/>
    <x v="3"/>
    <n v="707"/>
  </r>
  <r>
    <s v="A0RF32"/>
    <n v="8"/>
    <s v="JFK"/>
    <s v="KUL"/>
    <s v="USA"/>
    <x v="0"/>
    <s v="Malaysia"/>
    <x v="0"/>
    <d v="2018-10-24T00:00:00"/>
    <x v="172"/>
    <n v="12"/>
    <n v="15178"/>
    <n v="9224.0500499999998"/>
    <n v="9"/>
    <n v="8"/>
    <d v="2018-11-14T00:00:00"/>
    <n v="18.3"/>
    <x v="0"/>
    <x v="1"/>
    <n v="161"/>
  </r>
  <r>
    <s v="KO4ZTU"/>
    <n v="1"/>
    <s v="JFK"/>
    <s v="KUL"/>
    <s v="USA"/>
    <x v="0"/>
    <s v="Malaysia"/>
    <x v="0"/>
    <d v="2018-08-12T00:00:00"/>
    <x v="173"/>
    <n v="1"/>
    <n v="15178"/>
    <n v="10464.942617999999"/>
    <n v="6"/>
    <n v="5"/>
    <d v="2018-08-19T00:00:00"/>
    <n v="18.3"/>
    <x v="0"/>
    <x v="1"/>
    <n v="297"/>
  </r>
  <r>
    <s v="OL4QPS"/>
    <n v="10"/>
    <s v="LGW"/>
    <s v="SHA"/>
    <s v="England"/>
    <x v="2"/>
    <s v="China"/>
    <x v="0"/>
    <d v="2018-06-15T00:00:00"/>
    <x v="66"/>
    <n v="0"/>
    <n v="9223.0621638919056"/>
    <n v="10705.197161344475"/>
    <n v="7"/>
    <n v="6"/>
    <d v="2018-06-22T00:00:00"/>
    <n v="18.423062163891906"/>
    <x v="0"/>
    <x v="3"/>
    <n v="454"/>
  </r>
  <r>
    <s v="VYU6YP"/>
    <n v="8"/>
    <s v="JFK"/>
    <s v="BOM"/>
    <s v="USA"/>
    <x v="0"/>
    <s v="India"/>
    <x v="0"/>
    <d v="2019-09-04T00:00:00"/>
    <x v="174"/>
    <n v="20"/>
    <n v="12551"/>
    <n v="9381.2449499999984"/>
    <n v="10"/>
    <n v="9"/>
    <d v="2019-10-04T00:00:00"/>
    <n v="15.3"/>
    <x v="0"/>
    <x v="1"/>
    <n v="284"/>
  </r>
  <r>
    <s v="WJ06ZT"/>
    <n v="3"/>
    <s v="JFK"/>
    <s v="PEK"/>
    <s v="USA"/>
    <x v="0"/>
    <s v="China"/>
    <x v="0"/>
    <d v="2019-11-25T00:00:00"/>
    <x v="158"/>
    <n v="9"/>
    <n v="11004"/>
    <n v="10234.204176000001"/>
    <n v="11"/>
    <n v="10"/>
    <d v="2019-12-15T00:00:00"/>
    <n v="13.5"/>
    <x v="0"/>
    <x v="1"/>
    <n v="161"/>
  </r>
  <r>
    <s v="A1FO7T"/>
    <n v="7"/>
    <s v="JFK"/>
    <s v="PEK"/>
    <s v="USA"/>
    <x v="0"/>
    <s v="China"/>
    <x v="0"/>
    <d v="2018-08-06T00:00:00"/>
    <x v="175"/>
    <n v="25"/>
    <n v="11004"/>
    <n v="9506.7957600000009"/>
    <n v="8"/>
    <n v="7"/>
    <d v="2018-09-08T00:00:00"/>
    <n v="13.5"/>
    <x v="0"/>
    <x v="1"/>
    <n v="732"/>
  </r>
  <r>
    <s v="T5C9EQ"/>
    <n v="9"/>
    <s v="LGW"/>
    <s v="ICN"/>
    <s v="England"/>
    <x v="2"/>
    <s v="Korea"/>
    <x v="0"/>
    <d v="2018-05-07T00:00:00"/>
    <x v="11"/>
    <n v="8"/>
    <n v="8900"/>
    <n v="9996.5046583083749"/>
    <n v="12"/>
    <n v="11"/>
    <d v="2018-05-27T00:00:00"/>
    <n v="11"/>
    <x v="0"/>
    <x v="4"/>
    <n v="636"/>
  </r>
  <r>
    <s v="KIJEQ4"/>
    <n v="4"/>
    <s v="SIN"/>
    <s v="ATL"/>
    <s v="Singapore"/>
    <x v="1"/>
    <s v="USA"/>
    <x v="1"/>
    <d v="2018-01-29T00:00:00"/>
    <x v="152"/>
    <n v="10"/>
    <n v="16026.076011085433"/>
    <n v="10088.100340222418"/>
    <n v="11"/>
    <n v="10"/>
    <d v="2018-02-19T00:00:00"/>
    <n v="24.226076011085432"/>
    <x v="0"/>
    <x v="1"/>
    <n v="77"/>
  </r>
  <r>
    <s v="OOK9YT"/>
    <n v="1"/>
    <s v="JFK"/>
    <s v="PEK"/>
    <s v="USA"/>
    <x v="0"/>
    <s v="China"/>
    <x v="0"/>
    <d v="2019-11-02T00:00:00"/>
    <x v="176"/>
    <n v="10"/>
    <n v="11004"/>
    <n v="9803.24352"/>
    <n v="11"/>
    <n v="10"/>
    <d v="2019-11-23T00:00:00"/>
    <n v="13.5"/>
    <x v="0"/>
    <x v="1"/>
    <n v="760"/>
  </r>
  <r>
    <s v="CE5PLM"/>
    <n v="6"/>
    <s v="JFK"/>
    <s v="BKK"/>
    <s v="USA"/>
    <x v="0"/>
    <s v="Thailand"/>
    <x v="0"/>
    <d v="2017-02-27T00:00:00"/>
    <x v="177"/>
    <n v="6"/>
    <n v="13964"/>
    <n v="10170.3303"/>
    <n v="10"/>
    <n v="9"/>
    <d v="2017-03-15T00:00:00"/>
    <n v="16.899999999999999"/>
    <x v="0"/>
    <x v="1"/>
    <n v="297"/>
  </r>
  <r>
    <s v="J9TYLB"/>
    <n v="2"/>
    <s v="JFK"/>
    <s v="HND"/>
    <s v="USA"/>
    <x v="0"/>
    <s v="Japan"/>
    <x v="0"/>
    <d v="2017-04-27T00:00:00"/>
    <x v="178"/>
    <n v="13"/>
    <n v="10899"/>
    <n v="9155.16"/>
    <n v="7"/>
    <n v="6"/>
    <d v="2017-05-17T00:00:00"/>
    <n v="13.3"/>
    <x v="0"/>
    <x v="1"/>
    <n v="663"/>
  </r>
  <r>
    <s v="ESCCN4"/>
    <n v="1"/>
    <s v="JFK"/>
    <s v="CTU"/>
    <s v="USA"/>
    <x v="0"/>
    <s v="China"/>
    <x v="0"/>
    <d v="2019-09-07T00:00:00"/>
    <x v="179"/>
    <n v="1"/>
    <n v="12116"/>
    <n v="9021.4282079999994"/>
    <n v="6"/>
    <n v="5"/>
    <d v="2019-09-14T00:00:00"/>
    <n v="14.8"/>
    <x v="0"/>
    <x v="1"/>
    <n v="855"/>
  </r>
  <r>
    <s v="XV7RX4"/>
    <n v="1"/>
    <s v="LHR"/>
    <s v="JFK"/>
    <s v="England"/>
    <x v="2"/>
    <s v="USA"/>
    <x v="1"/>
    <d v="2017-03-14T00:00:00"/>
    <x v="180"/>
    <n v="12"/>
    <n v="5539.6440653886566"/>
    <n v="9126.5276470377248"/>
    <n v="8"/>
    <n v="7"/>
    <d v="2017-04-03T00:00:00"/>
    <n v="6.7396440653886565"/>
    <x v="0"/>
    <x v="2"/>
    <n v="225"/>
  </r>
  <r>
    <s v="IYOIYL"/>
    <n v="2"/>
    <s v="JFK"/>
    <s v="SYD"/>
    <s v="USA"/>
    <x v="0"/>
    <s v="Australia"/>
    <x v="0"/>
    <d v="2019-12-04T00:00:00"/>
    <x v="142"/>
    <n v="12"/>
    <n v="16013"/>
    <n v="9610.4101190000001"/>
    <n v="5"/>
    <n v="4"/>
    <d v="2019-12-21T00:00:00"/>
    <n v="19.3"/>
    <x v="0"/>
    <x v="1"/>
    <n v="596"/>
  </r>
  <r>
    <s v="HP7V52"/>
    <n v="4"/>
    <s v="JFK"/>
    <s v="ICN"/>
    <s v="USA"/>
    <x v="0"/>
    <s v="Korea"/>
    <x v="0"/>
    <d v="2018-08-19T00:00:00"/>
    <x v="181"/>
    <n v="9"/>
    <n v="11115"/>
    <n v="9917.2698300000011"/>
    <n v="6"/>
    <n v="5"/>
    <d v="2018-09-03T00:00:00"/>
    <n v="13.5"/>
    <x v="0"/>
    <x v="1"/>
    <n v="420"/>
  </r>
  <r>
    <s v="YMO7Z1"/>
    <n v="4"/>
    <s v="JFK"/>
    <s v="PEK"/>
    <s v="USA"/>
    <x v="0"/>
    <s v="China"/>
    <x v="0"/>
    <d v="2019-11-16T00:00:00"/>
    <x v="5"/>
    <n v="19"/>
    <n v="11004"/>
    <n v="10035.692016000001"/>
    <n v="7"/>
    <n v="6"/>
    <d v="2019-12-12T00:00:00"/>
    <n v="13.5"/>
    <x v="0"/>
    <x v="1"/>
    <n v="760"/>
  </r>
  <r>
    <s v="CGKBYV"/>
    <n v="5"/>
    <s v="LGW"/>
    <s v="CGK"/>
    <s v="England"/>
    <x v="2"/>
    <s v="Indonesia"/>
    <x v="0"/>
    <d v="2019-12-05T00:00:00"/>
    <x v="182"/>
    <n v="15"/>
    <n v="11708.741063128311"/>
    <n v="9403.6258008602308"/>
    <n v="4"/>
    <n v="3"/>
    <d v="2019-12-24T00:00:00"/>
    <n v="20.908741063128311"/>
    <x v="0"/>
    <x v="1"/>
    <n v="494"/>
  </r>
  <r>
    <s v="MKWBBN"/>
    <n v="5"/>
    <s v="JFK"/>
    <s v="ICN"/>
    <s v="USA"/>
    <x v="0"/>
    <s v="Korea"/>
    <x v="0"/>
    <d v="2018-10-26T00:00:00"/>
    <x v="183"/>
    <n v="15"/>
    <n v="11115"/>
    <n v="9865.3183200000003"/>
    <n v="8"/>
    <n v="7"/>
    <d v="2018-11-18T00:00:00"/>
    <n v="13.5"/>
    <x v="0"/>
    <x v="1"/>
    <n v="805"/>
  </r>
  <r>
    <s v="XT1SC4"/>
    <n v="4"/>
    <s v="JFK"/>
    <s v="LHR"/>
    <s v="USA"/>
    <x v="0"/>
    <s v="England"/>
    <x v="2"/>
    <d v="2018-07-25T00:00:00"/>
    <x v="184"/>
    <n v="10"/>
    <n v="5555"/>
    <n v="9678.7611821037663"/>
    <n v="6"/>
    <n v="5"/>
    <d v="2018-08-10T00:00:00"/>
    <n v="7.1"/>
    <x v="0"/>
    <x v="2"/>
    <n v="343"/>
  </r>
  <r>
    <s v="EMM6FP"/>
    <n v="3"/>
    <s v="LGW"/>
    <s v="SYD"/>
    <s v="England"/>
    <x v="2"/>
    <s v="Australia"/>
    <x v="0"/>
    <d v="2019-05-23T00:00:00"/>
    <x v="185"/>
    <n v="11"/>
    <n v="17017"/>
    <n v="8715.2296121609197"/>
    <n v="8"/>
    <n v="7"/>
    <d v="2019-06-11T00:00:00"/>
    <n v="20.5"/>
    <x v="0"/>
    <x v="1"/>
    <n v="171"/>
  </r>
  <r>
    <s v="ALX2TS"/>
    <n v="8"/>
    <s v="LGW"/>
    <s v="HND"/>
    <s v="England"/>
    <x v="2"/>
    <s v="Japan"/>
    <x v="0"/>
    <d v="2019-04-16T00:00:00"/>
    <x v="186"/>
    <n v="8"/>
    <n v="9636"/>
    <n v="9061.3519653503936"/>
    <n v="13"/>
    <n v="12"/>
    <d v="2019-05-07T00:00:00"/>
    <n v="11.9"/>
    <x v="0"/>
    <x v="1"/>
    <n v="494"/>
  </r>
  <r>
    <s v="F2SONX"/>
    <n v="4"/>
    <s v="SIN"/>
    <s v="ATL"/>
    <s v="Singapore"/>
    <x v="1"/>
    <s v="USA"/>
    <x v="1"/>
    <d v="2019-04-06T00:00:00"/>
    <x v="187"/>
    <n v="12"/>
    <n v="16026.076011085433"/>
    <n v="10005.313150896574"/>
    <n v="8"/>
    <n v="7"/>
    <d v="2019-04-26T00:00:00"/>
    <n v="24.226076011085432"/>
    <x v="0"/>
    <x v="1"/>
    <n v="874"/>
  </r>
  <r>
    <s v="BAY778"/>
    <n v="3"/>
    <s v="JFK"/>
    <s v="ICN"/>
    <s v="USA"/>
    <x v="0"/>
    <s v="Korea"/>
    <x v="0"/>
    <d v="2018-12-12T00:00:00"/>
    <x v="188"/>
    <n v="24"/>
    <n v="11115"/>
    <n v="9880.4569499999998"/>
    <n v="8"/>
    <n v="7"/>
    <d v="2019-01-13T00:00:00"/>
    <n v="13.5"/>
    <x v="0"/>
    <x v="1"/>
    <n v="917"/>
  </r>
  <r>
    <s v="B9DPHH"/>
    <n v="4"/>
    <s v="JFK"/>
    <s v="DXB"/>
    <s v="USA"/>
    <x v="0"/>
    <s v="United Arab Emirates"/>
    <x v="2"/>
    <d v="2019-02-18T00:00:00"/>
    <x v="189"/>
    <n v="19"/>
    <n v="11022"/>
    <n v="10113.51165"/>
    <n v="6"/>
    <n v="5"/>
    <d v="2019-03-15T00:00:00"/>
    <n v="13.5"/>
    <x v="0"/>
    <x v="1"/>
    <n v="200"/>
  </r>
  <r>
    <s v="V98JH7"/>
    <n v="8"/>
    <s v="LGW"/>
    <s v="SEA"/>
    <s v="England"/>
    <x v="2"/>
    <s v="USA"/>
    <x v="1"/>
    <d v="2017-07-26T00:00:00"/>
    <x v="190"/>
    <n v="28"/>
    <n v="7741.9946623265396"/>
    <n v="9723.987439018736"/>
    <n v="10"/>
    <n v="9"/>
    <d v="2017-09-02T00:00:00"/>
    <n v="9.9419946623265396"/>
    <x v="0"/>
    <x v="1"/>
    <n v="139"/>
  </r>
  <r>
    <s v="MXCIAF"/>
    <n v="2"/>
    <s v="LHR"/>
    <s v="MEL"/>
    <s v="England"/>
    <x v="2"/>
    <s v="Australia"/>
    <x v="0"/>
    <d v="2019-08-15T00:00:00"/>
    <x v="191"/>
    <n v="16"/>
    <n v="16908.848631155601"/>
    <n v="9237.292125770884"/>
    <n v="15"/>
    <n v="14"/>
    <d v="2019-09-15T00:00:00"/>
    <n v="19.108848631155599"/>
    <x v="0"/>
    <x v="1"/>
    <n v="810"/>
  </r>
  <r>
    <s v="WM2EJ2"/>
    <n v="4"/>
    <s v="LHR"/>
    <s v="BKK"/>
    <s v="England"/>
    <x v="2"/>
    <s v="Thailand"/>
    <x v="0"/>
    <d v="2019-09-25T00:00:00"/>
    <x v="192"/>
    <n v="6"/>
    <n v="9577.9810160397756"/>
    <n v="8739.7069676140363"/>
    <n v="6"/>
    <n v="5"/>
    <d v="2019-10-07T00:00:00"/>
    <n v="10.777981016039774"/>
    <x v="0"/>
    <x v="1"/>
    <n v="188"/>
  </r>
  <r>
    <s v="OM6LEI"/>
    <n v="9"/>
    <s v="JFK"/>
    <s v="BKK"/>
    <s v="USA"/>
    <x v="0"/>
    <s v="Thailand"/>
    <x v="0"/>
    <d v="2018-06-10T00:00:00"/>
    <x v="193"/>
    <n v="9"/>
    <n v="13964"/>
    <n v="8970.8645920000017"/>
    <n v="15"/>
    <n v="14"/>
    <d v="2018-07-04T00:00:00"/>
    <n v="16.899999999999999"/>
    <x v="0"/>
    <x v="4"/>
    <n v="384"/>
  </r>
  <r>
    <s v="B6BKK5"/>
    <n v="1"/>
    <s v="JFK"/>
    <s v="ICN"/>
    <s v="USA"/>
    <x v="0"/>
    <s v="Korea"/>
    <x v="0"/>
    <d v="2019-09-01T00:00:00"/>
    <x v="194"/>
    <n v="15"/>
    <n v="11115"/>
    <n v="9137.863800000001"/>
    <n v="5"/>
    <n v="4"/>
    <d v="2019-09-21T00:00:00"/>
    <n v="13.5"/>
    <x v="0"/>
    <x v="1"/>
    <n v="177"/>
  </r>
  <r>
    <s v="YEMU9I"/>
    <n v="6"/>
    <s v="JFK"/>
    <s v="SIN"/>
    <s v="USA"/>
    <x v="0"/>
    <s v="Singapore"/>
    <x v="0"/>
    <d v="2017-10-02T00:00:00"/>
    <x v="195"/>
    <n v="20"/>
    <n v="15349"/>
    <n v="9360.4341600000007"/>
    <n v="7"/>
    <n v="6"/>
    <d v="2017-10-29T00:00:00"/>
    <n v="18.5"/>
    <x v="0"/>
    <x v="2"/>
    <n v="343"/>
  </r>
  <r>
    <s v="I4GZO8"/>
    <n v="3"/>
    <s v="JFK"/>
    <s v="SIN"/>
    <s v="USA"/>
    <x v="0"/>
    <s v="Singapore"/>
    <x v="0"/>
    <d v="2019-12-08T00:00:00"/>
    <x v="142"/>
    <n v="8"/>
    <n v="15349"/>
    <n v="8831.7532040000006"/>
    <n v="5"/>
    <n v="4"/>
    <d v="2019-12-21T00:00:00"/>
    <n v="18.5"/>
    <x v="0"/>
    <x v="3"/>
    <n v="792"/>
  </r>
  <r>
    <s v="WU5FT2"/>
    <n v="10"/>
    <s v="JFK"/>
    <s v="SYD"/>
    <s v="USA"/>
    <x v="0"/>
    <s v="Australia"/>
    <x v="0"/>
    <d v="2018-12-30T00:00:00"/>
    <x v="133"/>
    <n v="12"/>
    <n v="16013"/>
    <n v="11601.4185"/>
    <n v="8"/>
    <n v="7"/>
    <d v="2019-01-19T00:00:00"/>
    <n v="19.3"/>
    <x v="0"/>
    <x v="4"/>
    <n v="131"/>
  </r>
  <r>
    <s v="D1556D"/>
    <n v="10"/>
    <s v="JFK"/>
    <s v="ICN"/>
    <s v="USA"/>
    <x v="0"/>
    <s v="Korea"/>
    <x v="0"/>
    <d v="2019-08-09T00:00:00"/>
    <x v="196"/>
    <n v="19"/>
    <n v="11115"/>
    <n v="11590.722"/>
    <n v="7"/>
    <n v="6"/>
    <d v="2019-09-04T00:00:00"/>
    <n v="13.5"/>
    <x v="0"/>
    <x v="4"/>
    <n v="384"/>
  </r>
  <r>
    <s v="AXYZOS"/>
    <n v="7"/>
    <s v="JFK"/>
    <s v="KUL"/>
    <s v="USA"/>
    <x v="0"/>
    <s v="Malaysia"/>
    <x v="0"/>
    <d v="2018-01-12T00:00:00"/>
    <x v="197"/>
    <n v="28"/>
    <n v="15178"/>
    <n v="11535.28"/>
    <n v="6"/>
    <n v="5"/>
    <d v="2018-02-15T00:00:00"/>
    <n v="18.3"/>
    <x v="0"/>
    <x v="1"/>
    <n v="279"/>
  </r>
  <r>
    <s v="VS84PW"/>
    <n v="10"/>
    <s v="SIN"/>
    <s v="LHR"/>
    <s v="Singapore"/>
    <x v="1"/>
    <s v="England"/>
    <x v="2"/>
    <d v="2017-10-18T00:00:00"/>
    <x v="198"/>
    <n v="19"/>
    <n v="10883.289204969044"/>
    <n v="11483.83699201834"/>
    <n v="13"/>
    <n v="12"/>
    <d v="2017-11-19T00:00:00"/>
    <n v="12.083289204969043"/>
    <x v="0"/>
    <x v="0"/>
    <n v="473"/>
  </r>
  <r>
    <s v="L79YBI"/>
    <n v="4"/>
    <s v="JFK"/>
    <s v="BOM"/>
    <s v="USA"/>
    <x v="0"/>
    <s v="India"/>
    <x v="0"/>
    <d v="2018-03-08T00:00:00"/>
    <x v="199"/>
    <n v="8"/>
    <n v="12551"/>
    <n v="11465.338500000002"/>
    <n v="7"/>
    <n v="6"/>
    <d v="2018-03-23T00:00:00"/>
    <n v="15.3"/>
    <x v="0"/>
    <x v="1"/>
    <n v="677"/>
  </r>
  <r>
    <s v="M94887"/>
    <n v="2"/>
    <s v="JFK"/>
    <s v="BKK"/>
    <s v="USA"/>
    <x v="0"/>
    <s v="Thailand"/>
    <x v="0"/>
    <d v="2018-11-11T00:00:00"/>
    <x v="200"/>
    <n v="11"/>
    <n v="13964"/>
    <n v="11461.6512"/>
    <n v="11"/>
    <n v="10"/>
    <d v="2018-12-03T00:00:00"/>
    <n v="16.899999999999999"/>
    <x v="0"/>
    <x v="1"/>
    <n v="297"/>
  </r>
  <r>
    <s v="V3RCH5"/>
    <n v="2"/>
    <s v="JFK"/>
    <s v="BKK"/>
    <s v="USA"/>
    <x v="0"/>
    <s v="Thailand"/>
    <x v="0"/>
    <d v="2019-06-26T00:00:00"/>
    <x v="201"/>
    <n v="10"/>
    <n v="13964"/>
    <n v="11461.6512"/>
    <n v="7"/>
    <n v="6"/>
    <d v="2019-07-13T00:00:00"/>
    <n v="16.899999999999999"/>
    <x v="0"/>
    <x v="1"/>
    <n v="63"/>
  </r>
  <r>
    <s v="XK1FF1"/>
    <n v="8"/>
    <s v="LHR"/>
    <s v="JFK"/>
    <s v="England"/>
    <x v="2"/>
    <s v="USA"/>
    <x v="1"/>
    <d v="2017-02-08T00:00:00"/>
    <x v="202"/>
    <n v="10"/>
    <n v="5539.6440653886566"/>
    <n v="11428.887172251296"/>
    <n v="10"/>
    <n v="9"/>
    <d v="2017-02-28T00:00:00"/>
    <n v="6.7396440653886565"/>
    <x v="0"/>
    <x v="2"/>
    <n v="165"/>
  </r>
  <r>
    <s v="A51Q25"/>
    <n v="6"/>
    <s v="JFK"/>
    <s v="BOM"/>
    <s v="USA"/>
    <x v="0"/>
    <s v="India"/>
    <x v="0"/>
    <d v="2019-11-26T00:00:00"/>
    <x v="203"/>
    <n v="1"/>
    <n v="12551"/>
    <n v="11390.032499999999"/>
    <n v="10"/>
    <n v="9"/>
    <d v="2019-12-07T00:00:00"/>
    <n v="15.3"/>
    <x v="0"/>
    <x v="1"/>
    <n v="252"/>
  </r>
  <r>
    <s v="N1VO52"/>
    <n v="1"/>
    <s v="JFK"/>
    <s v="PEK"/>
    <s v="USA"/>
    <x v="0"/>
    <s v="China"/>
    <x v="0"/>
    <d v="2019-06-03T00:00:00"/>
    <x v="76"/>
    <n v="8"/>
    <n v="11004"/>
    <n v="11359.429200000002"/>
    <n v="11"/>
    <n v="10"/>
    <d v="2019-06-22T00:00:00"/>
    <n v="13.5"/>
    <x v="0"/>
    <x v="1"/>
    <n v="650"/>
  </r>
  <r>
    <s v="DM66DA"/>
    <n v="8"/>
    <s v="LHR"/>
    <s v="CAN"/>
    <s v="England"/>
    <x v="2"/>
    <s v="China"/>
    <x v="0"/>
    <d v="2019-03-13T00:00:00"/>
    <x v="13"/>
    <n v="14"/>
    <n v="9495.8354639407371"/>
    <n v="11356.432652451331"/>
    <n v="11"/>
    <n v="10"/>
    <d v="2019-04-07T00:00:00"/>
    <n v="10.695835463940737"/>
    <x v="0"/>
    <x v="1"/>
    <n v="884"/>
  </r>
  <r>
    <s v="B3DSZT"/>
    <n v="7"/>
    <s v="JFK"/>
    <s v="BOM"/>
    <s v="USA"/>
    <x v="0"/>
    <s v="India"/>
    <x v="0"/>
    <d v="2017-09-25T00:00:00"/>
    <x v="204"/>
    <n v="25"/>
    <n v="12551"/>
    <n v="11346.103999999999"/>
    <n v="7"/>
    <n v="6"/>
    <d v="2017-10-27T00:00:00"/>
    <n v="15.3"/>
    <x v="0"/>
    <x v="1"/>
    <n v="808"/>
  </r>
  <r>
    <s v="OXQOTC"/>
    <n v="5"/>
    <s v="JFK"/>
    <s v="DOH"/>
    <s v="USA"/>
    <x v="0"/>
    <s v="Qatar"/>
    <x v="2"/>
    <d v="2018-01-05T00:00:00"/>
    <x v="205"/>
    <n v="9"/>
    <n v="10789"/>
    <n v="11330.607800000002"/>
    <n v="6"/>
    <n v="5"/>
    <d v="2018-01-20T00:00:00"/>
    <n v="13.2"/>
    <x v="0"/>
    <x v="1"/>
    <n v="297"/>
  </r>
  <r>
    <s v="L3LP2I"/>
    <n v="6"/>
    <s v="JFK"/>
    <s v="BOM"/>
    <s v="USA"/>
    <x v="0"/>
    <s v="India"/>
    <x v="0"/>
    <d v="2019-05-16T00:00:00"/>
    <x v="206"/>
    <n v="9"/>
    <n v="12551"/>
    <n v="11303.430600000002"/>
    <n v="6"/>
    <n v="5"/>
    <d v="2019-05-31T00:00:00"/>
    <n v="15.3"/>
    <x v="0"/>
    <x v="1"/>
    <n v="200"/>
  </r>
  <r>
    <s v="CTQ60P"/>
    <n v="2"/>
    <s v="JFK"/>
    <s v="SYD"/>
    <s v="USA"/>
    <x v="0"/>
    <s v="Australia"/>
    <x v="0"/>
    <d v="2018-02-20T00:00:00"/>
    <x v="147"/>
    <n v="17"/>
    <n v="16013"/>
    <n v="11273.152000000002"/>
    <n v="11"/>
    <n v="10"/>
    <d v="2018-03-20T00:00:00"/>
    <n v="19.3"/>
    <x v="0"/>
    <x v="1"/>
    <n v="63"/>
  </r>
  <r>
    <s v="PJ4GSX"/>
    <n v="10"/>
    <s v="JFK"/>
    <s v="PEK"/>
    <s v="USA"/>
    <x v="0"/>
    <s v="China"/>
    <x v="0"/>
    <d v="2019-03-17T00:00:00"/>
    <x v="207"/>
    <n v="14"/>
    <n v="11004"/>
    <n v="11269.196400000001"/>
    <n v="8"/>
    <n v="7"/>
    <d v="2019-04-08T00:00:00"/>
    <n v="13.5"/>
    <x v="0"/>
    <x v="4"/>
    <n v="770"/>
  </r>
  <r>
    <s v="XHC2SV"/>
    <n v="10"/>
    <s v="LHR"/>
    <s v="LAS"/>
    <s v="England"/>
    <x v="2"/>
    <s v="USA"/>
    <x v="1"/>
    <d v="2019-05-15T00:00:00"/>
    <x v="208"/>
    <n v="15"/>
    <n v="8395.0096160679404"/>
    <n v="11260.233846412293"/>
    <n v="4"/>
    <n v="3"/>
    <d v="2019-06-03T00:00:00"/>
    <n v="9.5950096160679408"/>
    <x v="0"/>
    <x v="3"/>
    <n v="707"/>
  </r>
  <r>
    <s v="HXLGUY"/>
    <n v="6"/>
    <s v="LGW"/>
    <s v="CGK"/>
    <s v="England"/>
    <x v="2"/>
    <s v="Indonesia"/>
    <x v="0"/>
    <d v="2019-12-12T00:00:00"/>
    <x v="209"/>
    <n v="12"/>
    <n v="11708.741063128311"/>
    <n v="11252.983270166687"/>
    <n v="11"/>
    <n v="10"/>
    <d v="2020-01-04T00:00:00"/>
    <n v="20.908741063128311"/>
    <x v="0"/>
    <x v="1"/>
    <n v="741"/>
  </r>
  <r>
    <s v="CHUWYK"/>
    <n v="4"/>
    <s v="LHR"/>
    <s v="BKK"/>
    <s v="England"/>
    <x v="2"/>
    <s v="Thailand"/>
    <x v="0"/>
    <d v="2019-12-09T00:00:00"/>
    <x v="210"/>
    <n v="5"/>
    <n v="9577.9810160397756"/>
    <n v="11176.601051777394"/>
    <n v="8"/>
    <n v="7"/>
    <d v="2019-12-22T00:00:00"/>
    <n v="10.777981016039774"/>
    <x v="0"/>
    <x v="1"/>
    <n v="905"/>
  </r>
  <r>
    <s v="KPOQFY"/>
    <n v="9"/>
    <s v="JFK"/>
    <s v="BOM"/>
    <s v="USA"/>
    <x v="0"/>
    <s v="India"/>
    <x v="0"/>
    <d v="2017-11-12T00:00:00"/>
    <x v="211"/>
    <n v="12"/>
    <n v="12551"/>
    <n v="11145.288"/>
    <n v="6"/>
    <n v="5"/>
    <d v="2017-11-30T00:00:00"/>
    <n v="15.3"/>
    <x v="0"/>
    <x v="4"/>
    <n v="770"/>
  </r>
  <r>
    <s v="V4PZ47"/>
    <n v="4"/>
    <s v="JFK"/>
    <s v="KUL"/>
    <s v="USA"/>
    <x v="0"/>
    <s v="Malaysia"/>
    <x v="0"/>
    <d v="2019-05-15T00:00:00"/>
    <x v="185"/>
    <n v="19"/>
    <n v="15178"/>
    <n v="11119.4028"/>
    <n v="8"/>
    <n v="7"/>
    <d v="2019-06-11T00:00:00"/>
    <n v="18.3"/>
    <x v="0"/>
    <x v="1"/>
    <n v="459"/>
  </r>
  <r>
    <s v="QJ64KO"/>
    <n v="9"/>
    <s v="JFK"/>
    <s v="BKK"/>
    <s v="USA"/>
    <x v="0"/>
    <s v="Thailand"/>
    <x v="0"/>
    <d v="2019-04-08T00:00:00"/>
    <x v="129"/>
    <n v="20"/>
    <n v="13964"/>
    <n v="11104.172800000002"/>
    <n v="14"/>
    <n v="13"/>
    <d v="2019-05-12T00:00:00"/>
    <n v="16.899999999999999"/>
    <x v="0"/>
    <x v="4"/>
    <n v="770"/>
  </r>
  <r>
    <s v="WQ7ORF"/>
    <n v="9"/>
    <s v="LHR"/>
    <s v="JFK"/>
    <s v="England"/>
    <x v="2"/>
    <s v="USA"/>
    <x v="1"/>
    <d v="2018-10-16T00:00:00"/>
    <x v="163"/>
    <n v="12"/>
    <n v="5539.6440653886566"/>
    <n v="11092.254092206822"/>
    <n v="8"/>
    <n v="7"/>
    <d v="2018-11-05T00:00:00"/>
    <n v="6.7396440653886565"/>
    <x v="0"/>
    <x v="0"/>
    <n v="751"/>
  </r>
  <r>
    <s v="JQ60YP"/>
    <n v="3"/>
    <s v="JFK"/>
    <s v="CTU"/>
    <s v="USA"/>
    <x v="0"/>
    <s v="China"/>
    <x v="0"/>
    <d v="2017-04-13T00:00:00"/>
    <x v="212"/>
    <n v="24"/>
    <n v="12116"/>
    <n v="10981.9424"/>
    <n v="6"/>
    <n v="5"/>
    <d v="2017-05-13T00:00:00"/>
    <n v="14.8"/>
    <x v="0"/>
    <x v="1"/>
    <n v="297"/>
  </r>
  <r>
    <s v="SDMC1H"/>
    <n v="2"/>
    <s v="LGW"/>
    <s v="IAH"/>
    <s v="England"/>
    <x v="2"/>
    <s v="USA"/>
    <x v="1"/>
    <d v="2019-08-11T00:00:00"/>
    <x v="213"/>
    <n v="8"/>
    <n v="7794.5059323761352"/>
    <n v="10955.745575945202"/>
    <n v="8"/>
    <n v="7"/>
    <d v="2019-08-27T00:00:00"/>
    <n v="12.994505932376136"/>
    <x v="0"/>
    <x v="1"/>
    <n v="884"/>
  </r>
  <r>
    <s v="SD7ERE"/>
    <n v="7"/>
    <s v="JFK"/>
    <s v="DOH"/>
    <s v="USA"/>
    <x v="0"/>
    <s v="Qatar"/>
    <x v="2"/>
    <d v="2019-07-13T00:00:00"/>
    <x v="214"/>
    <n v="7"/>
    <n v="10789"/>
    <n v="10918.467999999999"/>
    <n v="11"/>
    <n v="10"/>
    <d v="2019-07-31T00:00:00"/>
    <n v="13.2"/>
    <x v="0"/>
    <x v="1"/>
    <n v="252"/>
  </r>
  <r>
    <s v="WD1PDY"/>
    <n v="4"/>
    <s v="JFK"/>
    <s v="CTU"/>
    <s v="USA"/>
    <x v="0"/>
    <s v="China"/>
    <x v="0"/>
    <d v="2019-07-13T00:00:00"/>
    <x v="215"/>
    <n v="26"/>
    <n v="12116"/>
    <n v="10904.4"/>
    <n v="13"/>
    <n v="12"/>
    <d v="2019-08-21T00:00:00"/>
    <n v="14.8"/>
    <x v="0"/>
    <x v="1"/>
    <n v="62"/>
  </r>
  <r>
    <s v="IBA2WV"/>
    <n v="1"/>
    <s v="LGW"/>
    <s v="PEK"/>
    <s v="England"/>
    <x v="2"/>
    <s v="China"/>
    <x v="0"/>
    <d v="2019-09-23T00:00:00"/>
    <x v="216"/>
    <n v="7"/>
    <n v="8187"/>
    <n v="10902.715533937302"/>
    <n v="12"/>
    <n v="11"/>
    <d v="2019-10-12T00:00:00"/>
    <n v="10.1"/>
    <x v="0"/>
    <x v="1"/>
    <n v="549"/>
  </r>
  <r>
    <s v="D17FTE"/>
    <n v="2"/>
    <s v="JFK"/>
    <s v="HND"/>
    <s v="USA"/>
    <x v="0"/>
    <s v="Japan"/>
    <x v="0"/>
    <d v="2018-03-09T00:00:00"/>
    <x v="217"/>
    <n v="9"/>
    <n v="10899"/>
    <n v="10894.6404"/>
    <n v="7"/>
    <n v="6"/>
    <d v="2018-03-25T00:00:00"/>
    <n v="13.3"/>
    <x v="0"/>
    <x v="1"/>
    <n v="16"/>
  </r>
  <r>
    <s v="I5R70N"/>
    <n v="7"/>
    <s v="JFK"/>
    <s v="DOH"/>
    <s v="USA"/>
    <x v="0"/>
    <s v="Qatar"/>
    <x v="2"/>
    <d v="2018-12-03T00:00:00"/>
    <x v="218"/>
    <n v="11"/>
    <n v="10789"/>
    <n v="10850.497300000001"/>
    <n v="7"/>
    <n v="6"/>
    <d v="2018-12-21T00:00:00"/>
    <n v="13.2"/>
    <x v="0"/>
    <x v="1"/>
    <n v="451"/>
  </r>
  <r>
    <s v="M6ISQ0"/>
    <n v="10"/>
    <s v="LHR"/>
    <s v="KUL"/>
    <s v="England"/>
    <x v="2"/>
    <s v="Malaysia"/>
    <x v="0"/>
    <d v="2018-12-30T00:00:00"/>
    <x v="219"/>
    <n v="3"/>
    <n v="10605.48677093488"/>
    <n v="10842.455568252475"/>
    <n v="10"/>
    <n v="9"/>
    <d v="2019-01-12T00:00:00"/>
    <n v="11.805486770934879"/>
    <x v="0"/>
    <x v="3"/>
    <n v="707"/>
  </r>
  <r>
    <s v="TVUFSX"/>
    <n v="8"/>
    <s v="JFK"/>
    <s v="DOH"/>
    <s v="USA"/>
    <x v="0"/>
    <s v="Qatar"/>
    <x v="2"/>
    <d v="2017-06-21T00:00:00"/>
    <x v="220"/>
    <n v="7"/>
    <n v="10789"/>
    <n v="10823.524799999999"/>
    <n v="6"/>
    <n v="5"/>
    <d v="2017-07-04T00:00:00"/>
    <n v="13.2"/>
    <x v="0"/>
    <x v="1"/>
    <n v="325"/>
  </r>
  <r>
    <s v="FC4WH9"/>
    <n v="2"/>
    <s v="JFK"/>
    <s v="SIN"/>
    <s v="USA"/>
    <x v="0"/>
    <s v="Singapore"/>
    <x v="0"/>
    <d v="2017-03-29T00:00:00"/>
    <x v="221"/>
    <n v="14"/>
    <n v="15349"/>
    <n v="10805.696"/>
    <n v="6"/>
    <n v="5"/>
    <d v="2017-04-18T00:00:00"/>
    <n v="18.5"/>
    <x v="0"/>
    <x v="0"/>
    <n v="301"/>
  </r>
  <r>
    <s v="UGD09B"/>
    <n v="2"/>
    <s v="LGW"/>
    <s v="ATL"/>
    <s v="England"/>
    <x v="2"/>
    <s v="USA"/>
    <x v="1"/>
    <d v="2019-08-06T00:00:00"/>
    <x v="222"/>
    <n v="6"/>
    <n v="6790.1222562644507"/>
    <n v="10785.956240239095"/>
    <n v="8"/>
    <n v="7"/>
    <d v="2019-08-20T00:00:00"/>
    <n v="8.9901222562644509"/>
    <x v="0"/>
    <x v="1"/>
    <n v="188"/>
  </r>
  <r>
    <s v="QG4NZ9"/>
    <n v="6"/>
    <s v="LGW"/>
    <s v="PHX"/>
    <s v="England"/>
    <x v="2"/>
    <s v="USA"/>
    <x v="1"/>
    <d v="2019-11-27T00:00:00"/>
    <x v="223"/>
    <n v="1"/>
    <n v="8520"/>
    <n v="10782.705551353325"/>
    <n v="10"/>
    <n v="9"/>
    <d v="2019-12-08T00:00:00"/>
    <n v="10.5"/>
    <x v="0"/>
    <x v="1"/>
    <n v="435"/>
  </r>
  <r>
    <s v="WAK30T"/>
    <n v="5"/>
    <s v="JFK"/>
    <s v="PEK"/>
    <s v="USA"/>
    <x v="0"/>
    <s v="China"/>
    <x v="0"/>
    <d v="2019-08-29T00:00:00"/>
    <x v="224"/>
    <n v="9"/>
    <n v="11004"/>
    <n v="10772.915999999999"/>
    <n v="12"/>
    <n v="11"/>
    <d v="2019-09-19T00:00:00"/>
    <n v="13.5"/>
    <x v="0"/>
    <x v="1"/>
    <n v="808"/>
  </r>
  <r>
    <s v="ZOEQ4J"/>
    <n v="2"/>
    <s v="LHR"/>
    <s v="KMG"/>
    <s v="England"/>
    <x v="2"/>
    <s v="China"/>
    <x v="0"/>
    <d v="2019-10-20T00:00:00"/>
    <x v="80"/>
    <n v="0"/>
    <n v="8716.6918345355243"/>
    <n v="10689.909279018197"/>
    <n v="6"/>
    <n v="5"/>
    <d v="2019-10-26T00:00:00"/>
    <n v="16.916691834535523"/>
    <x v="0"/>
    <x v="1"/>
    <n v="944"/>
  </r>
  <r>
    <s v="KS7H4A"/>
    <n v="10"/>
    <s v="SIN"/>
    <s v="LAX"/>
    <s v="Singapore"/>
    <x v="1"/>
    <s v="USA"/>
    <x v="1"/>
    <d v="2018-03-28T00:00:00"/>
    <x v="225"/>
    <n v="27"/>
    <n v="14101.517247437394"/>
    <n v="10685.395135066185"/>
    <n v="16"/>
    <n v="15"/>
    <d v="2018-05-10T00:00:00"/>
    <n v="19.301517247437395"/>
    <x v="0"/>
    <x v="1"/>
    <n v="874"/>
  </r>
  <r>
    <s v="VS342W"/>
    <n v="8"/>
    <s v="LHR"/>
    <s v="CLT"/>
    <s v="England"/>
    <x v="2"/>
    <s v="USA"/>
    <x v="1"/>
    <d v="2019-01-22T00:00:00"/>
    <x v="226"/>
    <n v="12"/>
    <n v="6409.1448884207748"/>
    <n v="10635.699689377634"/>
    <n v="8"/>
    <n v="7"/>
    <d v="2019-02-11T00:00:00"/>
    <n v="7.6091448884207749"/>
    <x v="0"/>
    <x v="1"/>
    <n v="188"/>
  </r>
  <r>
    <s v="Z1MZ36"/>
    <n v="9"/>
    <s v="JFK"/>
    <s v="HND"/>
    <s v="USA"/>
    <x v="0"/>
    <s v="Japan"/>
    <x v="0"/>
    <d v="2018-06-26T00:00:00"/>
    <x v="227"/>
    <n v="14"/>
    <n v="10899"/>
    <n v="10541.5128"/>
    <n v="5"/>
    <n v="4"/>
    <d v="2018-07-15T00:00:00"/>
    <n v="13.3"/>
    <x v="0"/>
    <x v="1"/>
    <n v="63"/>
  </r>
  <r>
    <s v="UQ2V0V"/>
    <n v="7"/>
    <s v="LHR"/>
    <s v="EWR"/>
    <s v="England"/>
    <x v="2"/>
    <s v="USA"/>
    <x v="1"/>
    <d v="2017-01-09T00:00:00"/>
    <x v="228"/>
    <n v="3"/>
    <n v="5561.6475860295131"/>
    <n v="10489.882007518263"/>
    <n v="8"/>
    <n v="7"/>
    <d v="2017-01-20T00:00:00"/>
    <n v="6.7616475860295138"/>
    <x v="0"/>
    <x v="1"/>
    <n v="101"/>
  </r>
  <r>
    <s v="VXP5LD"/>
    <n v="7"/>
    <s v="JFK"/>
    <s v="BKK"/>
    <s v="USA"/>
    <x v="0"/>
    <s v="Thailand"/>
    <x v="0"/>
    <d v="2018-10-07T00:00:00"/>
    <x v="229"/>
    <n v="13"/>
    <n v="13964"/>
    <n v="10438.09"/>
    <n v="5"/>
    <n v="4"/>
    <d v="2018-10-25T00:00:00"/>
    <n v="16.899999999999999"/>
    <x v="0"/>
    <x v="1"/>
    <n v="12"/>
  </r>
  <r>
    <s v="Z95VTX"/>
    <n v="9"/>
    <s v="LHR"/>
    <s v="SYD"/>
    <s v="England"/>
    <x v="2"/>
    <s v="Australia"/>
    <x v="0"/>
    <d v="2019-04-30T00:00:00"/>
    <x v="111"/>
    <n v="7"/>
    <n v="17020.653891438717"/>
    <n v="10436.829098865503"/>
    <n v="8"/>
    <n v="7"/>
    <d v="2019-05-15T00:00:00"/>
    <n v="22.220653891438715"/>
    <x v="0"/>
    <x v="4"/>
    <n v="636"/>
  </r>
  <r>
    <s v="K9PTSL"/>
    <n v="5"/>
    <s v="JFK"/>
    <s v="PEK"/>
    <s v="USA"/>
    <x v="0"/>
    <s v="China"/>
    <x v="0"/>
    <d v="2019-06-25T00:00:00"/>
    <x v="230"/>
    <n v="27"/>
    <n v="11004"/>
    <n v="10427.3904"/>
    <n v="8"/>
    <n v="7"/>
    <d v="2019-07-30T00:00:00"/>
    <n v="13.5"/>
    <x v="0"/>
    <x v="1"/>
    <n v="62"/>
  </r>
  <r>
    <s v="TPKB22"/>
    <n v="8"/>
    <s v="LHR"/>
    <s v="CGK"/>
    <s v="England"/>
    <x v="2"/>
    <s v="Indonesia"/>
    <x v="0"/>
    <d v="2019-08-22T00:00:00"/>
    <x v="191"/>
    <n v="9"/>
    <n v="11721.413739751119"/>
    <n v="10420.275468096665"/>
    <n v="6"/>
    <n v="5"/>
    <d v="2019-09-06T00:00:00"/>
    <n v="13.921413739751118"/>
    <x v="0"/>
    <x v="1"/>
    <n v="601"/>
  </r>
  <r>
    <s v="NVWEQJ"/>
    <n v="7"/>
    <s v="JFK"/>
    <s v="SIN"/>
    <s v="USA"/>
    <x v="0"/>
    <s v="Singapore"/>
    <x v="0"/>
    <d v="2017-12-28T00:00:00"/>
    <x v="231"/>
    <n v="20"/>
    <n v="15349"/>
    <n v="10412.761600000002"/>
    <n v="5"/>
    <n v="4"/>
    <d v="2018-01-22T00:00:00"/>
    <n v="18.5"/>
    <x v="0"/>
    <x v="2"/>
    <n v="228"/>
  </r>
  <r>
    <s v="KYY1TN"/>
    <n v="3"/>
    <s v="JFK"/>
    <s v="SIN"/>
    <s v="USA"/>
    <x v="0"/>
    <s v="Singapore"/>
    <x v="0"/>
    <d v="2019-09-13T00:00:00"/>
    <x v="174"/>
    <n v="11"/>
    <n v="15349"/>
    <n v="10412.7616"/>
    <n v="6"/>
    <n v="5"/>
    <d v="2019-09-30T00:00:00"/>
    <n v="18.5"/>
    <x v="0"/>
    <x v="3"/>
    <n v="382"/>
  </r>
  <r>
    <s v="JNRVPN"/>
    <n v="8"/>
    <s v="JFK"/>
    <s v="ICN"/>
    <s v="USA"/>
    <x v="0"/>
    <s v="Korea"/>
    <x v="0"/>
    <d v="2019-07-19T00:00:00"/>
    <x v="232"/>
    <n v="10"/>
    <n v="11115"/>
    <n v="10392.525"/>
    <n v="7"/>
    <n v="6"/>
    <d v="2019-08-05T00:00:00"/>
    <n v="13.5"/>
    <x v="0"/>
    <x v="1"/>
    <n v="916"/>
  </r>
  <r>
    <s v="L2Y1B3"/>
    <n v="4"/>
    <s v="JFK"/>
    <s v="BOM"/>
    <s v="USA"/>
    <x v="0"/>
    <s v="India"/>
    <x v="0"/>
    <d v="2018-08-28T00:00:00"/>
    <x v="233"/>
    <n v="2"/>
    <n v="12551"/>
    <n v="10362.105600000001"/>
    <n v="10"/>
    <n v="9"/>
    <d v="2018-09-09T00:00:00"/>
    <n v="15.3"/>
    <x v="0"/>
    <x v="1"/>
    <n v="451"/>
  </r>
  <r>
    <s v="P6XIBR"/>
    <n v="8"/>
    <s v="LGW"/>
    <s v="BKK"/>
    <s v="England"/>
    <x v="2"/>
    <s v="Thailand"/>
    <x v="0"/>
    <d v="2018-03-24T00:00:00"/>
    <x v="234"/>
    <n v="22"/>
    <n v="9570.4831098523209"/>
    <n v="10342.910013981273"/>
    <n v="7"/>
    <n v="6"/>
    <d v="2018-04-22T00:00:00"/>
    <n v="18.770483109852321"/>
    <x v="0"/>
    <x v="1"/>
    <n v="269"/>
  </r>
  <r>
    <s v="XZQ0UL"/>
    <n v="10"/>
    <s v="JFK"/>
    <s v="LHR"/>
    <s v="USA"/>
    <x v="0"/>
    <s v="England"/>
    <x v="2"/>
    <d v="2018-04-01T00:00:00"/>
    <x v="235"/>
    <n v="18"/>
    <n v="5555"/>
    <n v="10341.900620542614"/>
    <n v="14"/>
    <n v="13"/>
    <d v="2018-05-03T00:00:00"/>
    <n v="7.1"/>
    <x v="0"/>
    <x v="4"/>
    <n v="321"/>
  </r>
  <r>
    <s v="UEAKOF"/>
    <n v="2"/>
    <s v="LGW"/>
    <s v="DEN"/>
    <s v="England"/>
    <x v="2"/>
    <s v="USA"/>
    <x v="1"/>
    <d v="2019-10-15T00:00:00"/>
    <x v="236"/>
    <n v="12"/>
    <n v="7553"/>
    <n v="10328.704459350189"/>
    <n v="3"/>
    <n v="2"/>
    <d v="2019-10-30T00:00:00"/>
    <n v="9.4"/>
    <x v="0"/>
    <x v="1"/>
    <n v="280"/>
  </r>
  <r>
    <s v="WB7RF5"/>
    <n v="2"/>
    <s v="JFK"/>
    <s v="BOM"/>
    <s v="USA"/>
    <x v="0"/>
    <s v="India"/>
    <x v="0"/>
    <d v="2019-08-22T00:00:00"/>
    <x v="164"/>
    <n v="21"/>
    <n v="12551"/>
    <n v="10308.63834"/>
    <n v="9"/>
    <n v="8"/>
    <d v="2019-09-21T00:00:00"/>
    <n v="15.3"/>
    <x v="0"/>
    <x v="1"/>
    <n v="226"/>
  </r>
  <r>
    <s v="GKAT8K"/>
    <n v="8"/>
    <s v="JFK"/>
    <s v="ICN"/>
    <s v="USA"/>
    <x v="0"/>
    <s v="Korea"/>
    <x v="0"/>
    <d v="2019-05-19T00:00:00"/>
    <x v="237"/>
    <n v="12"/>
    <n v="11115"/>
    <n v="10298.047500000001"/>
    <n v="5"/>
    <n v="4"/>
    <d v="2019-06-05T00:00:00"/>
    <n v="13.5"/>
    <x v="0"/>
    <x v="1"/>
    <n v="39"/>
  </r>
  <r>
    <s v="XMA67L"/>
    <n v="8"/>
    <s v="JFK"/>
    <s v="CTU"/>
    <s v="USA"/>
    <x v="0"/>
    <s v="China"/>
    <x v="0"/>
    <d v="2019-08-30T00:00:00"/>
    <x v="238"/>
    <n v="26"/>
    <n v="12116"/>
    <n v="10250.135999999999"/>
    <n v="6"/>
    <n v="5"/>
    <d v="2019-10-01T00:00:00"/>
    <n v="14.8"/>
    <x v="0"/>
    <x v="1"/>
    <n v="141"/>
  </r>
  <r>
    <s v="BRRWCS"/>
    <n v="10"/>
    <s v="LGW"/>
    <s v="HKG"/>
    <s v="England"/>
    <x v="2"/>
    <s v="China"/>
    <x v="0"/>
    <d v="2019-06-29T00:00:00"/>
    <x v="239"/>
    <n v="12"/>
    <n v="9634.019055956278"/>
    <n v="10242.789701815853"/>
    <n v="9"/>
    <n v="8"/>
    <d v="2019-07-20T00:00:00"/>
    <n v="11.834019055956277"/>
    <x v="0"/>
    <x v="3"/>
    <n v="707"/>
  </r>
  <r>
    <s v="W5HPQ4"/>
    <n v="7"/>
    <s v="JFK"/>
    <s v="ICN"/>
    <s v="USA"/>
    <x v="0"/>
    <s v="Korea"/>
    <x v="0"/>
    <d v="2019-02-22T00:00:00"/>
    <x v="240"/>
    <n v="14"/>
    <n v="11115"/>
    <n v="10238.0265"/>
    <n v="10"/>
    <n v="9"/>
    <d v="2019-03-18T00:00:00"/>
    <n v="13.5"/>
    <x v="0"/>
    <x v="1"/>
    <n v="161"/>
  </r>
  <r>
    <s v="KINWEQ"/>
    <n v="5"/>
    <s v="JFK"/>
    <s v="CTU"/>
    <s v="USA"/>
    <x v="0"/>
    <s v="China"/>
    <x v="0"/>
    <d v="2018-03-30T00:00:00"/>
    <x v="241"/>
    <n v="8"/>
    <n v="12116"/>
    <n v="10221.0576"/>
    <n v="8"/>
    <n v="7"/>
    <d v="2018-04-15T00:00:00"/>
    <n v="14.8"/>
    <x v="0"/>
    <x v="1"/>
    <n v="363"/>
  </r>
  <r>
    <s v="SH5I7U"/>
    <n v="9"/>
    <s v="JFK"/>
    <s v="MEL"/>
    <s v="USA"/>
    <x v="0"/>
    <s v="Australia"/>
    <x v="0"/>
    <d v="2019-08-18T00:00:00"/>
    <x v="45"/>
    <n v="15"/>
    <n v="16695"/>
    <n v="10217.34"/>
    <n v="8"/>
    <n v="7"/>
    <d v="2019-09-10T00:00:00"/>
    <n v="20.100000000000001"/>
    <x v="0"/>
    <x v="4"/>
    <n v="499"/>
  </r>
  <r>
    <s v="NTLGAV"/>
    <n v="8"/>
    <s v="LGW"/>
    <s v="DEL"/>
    <s v="England"/>
    <x v="2"/>
    <s v="India"/>
    <x v="0"/>
    <d v="2019-10-24T00:00:00"/>
    <x v="242"/>
    <n v="9"/>
    <n v="6732"/>
    <n v="10152.129151845227"/>
    <n v="8"/>
    <n v="7"/>
    <d v="2019-11-10T00:00:00"/>
    <n v="8.5"/>
    <x v="0"/>
    <x v="1"/>
    <n v="467"/>
  </r>
  <r>
    <s v="OGMKR8"/>
    <n v="3"/>
    <s v="JFK"/>
    <s v="SIN"/>
    <s v="USA"/>
    <x v="0"/>
    <s v="Singapore"/>
    <x v="0"/>
    <d v="2018-04-29T00:00:00"/>
    <x v="243"/>
    <n v="24"/>
    <n v="15349"/>
    <n v="10068.944"/>
    <n v="8"/>
    <n v="7"/>
    <d v="2018-05-31T00:00:00"/>
    <n v="18.5"/>
    <x v="0"/>
    <x v="2"/>
    <n v="343"/>
  </r>
  <r>
    <s v="BJ5L77"/>
    <n v="6"/>
    <s v="JFK"/>
    <s v="SIN"/>
    <s v="USA"/>
    <x v="0"/>
    <s v="Singapore"/>
    <x v="0"/>
    <d v="2019-02-15T00:00:00"/>
    <x v="244"/>
    <n v="20"/>
    <n v="15349"/>
    <n v="10056.6648"/>
    <n v="9"/>
    <n v="8"/>
    <d v="2019-03-16T00:00:00"/>
    <n v="18.5"/>
    <x v="0"/>
    <x v="2"/>
    <n v="228"/>
  </r>
  <r>
    <s v="UESOXM"/>
    <n v="4"/>
    <s v="LGW"/>
    <s v="SHA"/>
    <s v="England"/>
    <x v="2"/>
    <s v="China"/>
    <x v="0"/>
    <d v="2019-06-17T00:00:00"/>
    <x v="245"/>
    <n v="26"/>
    <n v="9223.0621638919056"/>
    <n v="10055.166214166062"/>
    <n v="7"/>
    <n v="6"/>
    <d v="2019-07-20T00:00:00"/>
    <n v="18.423062163891906"/>
    <x v="0"/>
    <x v="1"/>
    <n v="561"/>
  </r>
  <r>
    <s v="DB6Y7M"/>
    <n v="5"/>
    <s v="LGW"/>
    <s v="XIY"/>
    <s v="England"/>
    <x v="2"/>
    <s v="China"/>
    <x v="0"/>
    <d v="2019-02-21T00:00:00"/>
    <x v="246"/>
    <n v="18"/>
    <n v="8248.6741332251677"/>
    <n v="10033.366195798244"/>
    <n v="15"/>
    <n v="14"/>
    <d v="2019-03-26T00:00:00"/>
    <n v="12.448674133225166"/>
    <x v="0"/>
    <x v="1"/>
    <n v="198"/>
  </r>
  <r>
    <s v="GCA51N"/>
    <n v="10"/>
    <s v="JFK"/>
    <s v="BKK"/>
    <s v="USA"/>
    <x v="0"/>
    <s v="Thailand"/>
    <x v="0"/>
    <d v="2019-12-08T00:00:00"/>
    <x v="247"/>
    <n v="15"/>
    <n v="13964"/>
    <n v="9956.3319999999985"/>
    <n v="7"/>
    <n v="6"/>
    <d v="2019-12-30T00:00:00"/>
    <n v="16.899999999999999"/>
    <x v="0"/>
    <x v="4"/>
    <n v="109"/>
  </r>
  <r>
    <s v="UYI0SG"/>
    <n v="9"/>
    <s v="JFK"/>
    <s v="PEK"/>
    <s v="USA"/>
    <x v="0"/>
    <s v="China"/>
    <x v="0"/>
    <d v="2018-12-16T00:00:00"/>
    <x v="248"/>
    <n v="21"/>
    <n v="11004"/>
    <n v="9946.5486120000005"/>
    <n v="6"/>
    <n v="5"/>
    <d v="2019-01-12T00:00:00"/>
    <n v="13.5"/>
    <x v="0"/>
    <x v="1"/>
    <n v="63"/>
  </r>
  <r>
    <s v="A0VY43"/>
    <n v="3"/>
    <s v="JFK"/>
    <s v="ICN"/>
    <s v="USA"/>
    <x v="0"/>
    <s v="Korea"/>
    <x v="0"/>
    <d v="2017-09-23T00:00:00"/>
    <x v="249"/>
    <n v="8"/>
    <n v="11115"/>
    <n v="9920.1375000000007"/>
    <n v="6"/>
    <n v="5"/>
    <d v="2017-10-07T00:00:00"/>
    <n v="13.5"/>
    <x v="0"/>
    <x v="1"/>
    <n v="451"/>
  </r>
  <r>
    <s v="OI6316"/>
    <n v="1"/>
    <s v="JFK"/>
    <s v="SIN"/>
    <s v="USA"/>
    <x v="0"/>
    <s v="Singapore"/>
    <x v="0"/>
    <d v="2019-07-31T00:00:00"/>
    <x v="250"/>
    <n v="17"/>
    <n v="15349"/>
    <n v="9915.4539999999997"/>
    <n v="18"/>
    <n v="17"/>
    <d v="2019-09-04T00:00:00"/>
    <n v="18.5"/>
    <x v="0"/>
    <x v="2"/>
    <n v="343"/>
  </r>
  <r>
    <s v="KQ2LJX"/>
    <n v="7"/>
    <s v="LHR"/>
    <s v="CGK"/>
    <s v="England"/>
    <x v="2"/>
    <s v="Indonesia"/>
    <x v="0"/>
    <d v="2019-11-01T00:00:00"/>
    <x v="176"/>
    <n v="11"/>
    <n v="11721.413739751119"/>
    <n v="9899.2616946918297"/>
    <n v="5"/>
    <n v="4"/>
    <d v="2019-11-17T00:00:00"/>
    <n v="13.921413739751118"/>
    <x v="0"/>
    <x v="1"/>
    <n v="705"/>
  </r>
  <r>
    <s v="DX36US"/>
    <n v="6"/>
    <s v="JFK"/>
    <s v="BOM"/>
    <s v="USA"/>
    <x v="0"/>
    <s v="India"/>
    <x v="0"/>
    <d v="2019-03-11T00:00:00"/>
    <x v="251"/>
    <n v="17"/>
    <n v="12551"/>
    <n v="9871.3614999999991"/>
    <n v="13"/>
    <n v="12"/>
    <d v="2019-04-10T00:00:00"/>
    <n v="15.3"/>
    <x v="0"/>
    <x v="1"/>
    <n v="855"/>
  </r>
  <r>
    <s v="TNEGG6"/>
    <n v="7"/>
    <s v="JFK"/>
    <s v="PEK"/>
    <s v="USA"/>
    <x v="0"/>
    <s v="China"/>
    <x v="0"/>
    <d v="2019-02-14T00:00:00"/>
    <x v="122"/>
    <n v="11"/>
    <n v="11004"/>
    <n v="9863.9856"/>
    <n v="6"/>
    <n v="5"/>
    <d v="2019-03-03T00:00:00"/>
    <n v="13.5"/>
    <x v="0"/>
    <x v="1"/>
    <n v="805"/>
  </r>
  <r>
    <s v="NHWU2N"/>
    <n v="4"/>
    <s v="LHR"/>
    <s v="HKG"/>
    <s v="England"/>
    <x v="2"/>
    <s v="China"/>
    <x v="0"/>
    <d v="2018-09-10T00:00:00"/>
    <x v="252"/>
    <n v="7"/>
    <n v="9630.8016007579572"/>
    <n v="9834.4221425274845"/>
    <n v="11"/>
    <n v="10"/>
    <d v="2018-09-28T00:00:00"/>
    <n v="10.830801600757956"/>
    <x v="0"/>
    <x v="1"/>
    <n v="269"/>
  </r>
  <r>
    <s v="QUQ347"/>
    <n v="4"/>
    <s v="LGW"/>
    <s v="CTU"/>
    <s v="England"/>
    <x v="2"/>
    <s v="China"/>
    <x v="0"/>
    <d v="2017-01-26T00:00:00"/>
    <x v="253"/>
    <n v="26"/>
    <n v="8303.6759195524864"/>
    <n v="9763.5926205362321"/>
    <n v="7"/>
    <n v="6"/>
    <d v="2017-02-28T00:00:00"/>
    <n v="14.503675919552485"/>
    <x v="0"/>
    <x v="1"/>
    <n v="431"/>
  </r>
  <r>
    <s v="RIDWAC"/>
    <n v="8"/>
    <s v="LHR"/>
    <s v="DEN"/>
    <s v="England"/>
    <x v="2"/>
    <s v="USA"/>
    <x v="1"/>
    <d v="2018-03-30T00:00:00"/>
    <x v="241"/>
    <n v="8"/>
    <n v="7496.4715545490026"/>
    <n v="9750.326251906803"/>
    <n v="14"/>
    <n v="13"/>
    <d v="2018-04-21T00:00:00"/>
    <n v="8.696471554549003"/>
    <x v="0"/>
    <x v="1"/>
    <n v="561"/>
  </r>
  <r>
    <s v="PYX55M"/>
    <n v="2"/>
    <s v="JFK"/>
    <s v="DXB"/>
    <s v="USA"/>
    <x v="0"/>
    <s v="United Arab Emirates"/>
    <x v="2"/>
    <d v="2018-04-27T00:00:00"/>
    <x v="254"/>
    <n v="19"/>
    <n v="11022"/>
    <n v="9737.9370000000017"/>
    <n v="5"/>
    <n v="4"/>
    <d v="2018-05-21T00:00:00"/>
    <n v="13.5"/>
    <x v="0"/>
    <x v="1"/>
    <n v="161"/>
  </r>
  <r>
    <s v="D7A1TM"/>
    <n v="3"/>
    <s v="JFK"/>
    <s v="HND"/>
    <s v="USA"/>
    <x v="0"/>
    <s v="Japan"/>
    <x v="0"/>
    <d v="2019-01-12T00:00:00"/>
    <x v="255"/>
    <n v="15"/>
    <n v="10899"/>
    <n v="9734.9867999999988"/>
    <n v="18"/>
    <n v="17"/>
    <d v="2019-02-14T00:00:00"/>
    <n v="13.3"/>
    <x v="0"/>
    <x v="1"/>
    <n v="13"/>
  </r>
  <r>
    <s v="MV0L7D"/>
    <n v="2"/>
    <s v="LGW"/>
    <s v="SHA"/>
    <s v="England"/>
    <x v="2"/>
    <s v="China"/>
    <x v="0"/>
    <d v="2019-10-18T00:00:00"/>
    <x v="136"/>
    <n v="21"/>
    <n v="9223.0621638919056"/>
    <n v="9732.486789293278"/>
    <n v="22"/>
    <n v="21"/>
    <d v="2019-11-30T00:00:00"/>
    <n v="18.423062163891906"/>
    <x v="0"/>
    <x v="1"/>
    <n v="586"/>
  </r>
  <r>
    <s v="XXGG5G"/>
    <n v="4"/>
    <s v="JFK"/>
    <s v="CTU"/>
    <s v="USA"/>
    <x v="0"/>
    <s v="China"/>
    <x v="0"/>
    <d v="2019-09-27T00:00:00"/>
    <x v="256"/>
    <n v="21"/>
    <n v="12116"/>
    <n v="9718.3889919999983"/>
    <n v="11"/>
    <n v="10"/>
    <d v="2019-10-29T00:00:00"/>
    <n v="14.8"/>
    <x v="0"/>
    <x v="1"/>
    <n v="596"/>
  </r>
  <r>
    <s v="B8LRKF"/>
    <n v="1"/>
    <s v="JFK"/>
    <s v="HND"/>
    <s v="USA"/>
    <x v="0"/>
    <s v="Japan"/>
    <x v="0"/>
    <d v="2017-01-30T00:00:00"/>
    <x v="257"/>
    <n v="21"/>
    <n v="10899"/>
    <n v="9702.0173249999989"/>
    <n v="7"/>
    <n v="6"/>
    <d v="2017-02-27T00:00:00"/>
    <n v="13.3"/>
    <x v="0"/>
    <x v="1"/>
    <n v="760"/>
  </r>
  <r>
    <s v="WOH13R"/>
    <n v="5"/>
    <s v="LGW"/>
    <s v="JFK"/>
    <s v="England"/>
    <x v="2"/>
    <s v="USA"/>
    <x v="1"/>
    <d v="2019-10-12T00:00:00"/>
    <x v="258"/>
    <n v="30"/>
    <n v="5568.758205856916"/>
    <n v="9700.493925111221"/>
    <n v="9"/>
    <n v="8"/>
    <d v="2019-11-20T00:00:00"/>
    <n v="12.768758205856916"/>
    <x v="0"/>
    <x v="2"/>
    <n v="41"/>
  </r>
  <r>
    <s v="MNUWI2"/>
    <n v="9"/>
    <s v="SIN"/>
    <s v="LHR"/>
    <s v="Singapore"/>
    <x v="1"/>
    <s v="England"/>
    <x v="2"/>
    <d v="2019-05-20T00:00:00"/>
    <x v="259"/>
    <n v="44"/>
    <n v="10883.289204969044"/>
    <n v="9696.9781052147282"/>
    <n v="5"/>
    <n v="4"/>
    <d v="2019-07-08T00:00:00"/>
    <n v="12.083289204969043"/>
    <x v="0"/>
    <x v="3"/>
    <n v="224"/>
  </r>
  <r>
    <s v="RGMS0R"/>
    <n v="6"/>
    <s v="LHR"/>
    <s v="DFW"/>
    <s v="England"/>
    <x v="2"/>
    <s v="USA"/>
    <x v="1"/>
    <d v="2018-12-07T00:00:00"/>
    <x v="260"/>
    <n v="12"/>
    <n v="7627.2393933859621"/>
    <n v="9662.3206602371756"/>
    <n v="16"/>
    <n v="15"/>
    <d v="2019-01-04T00:00:00"/>
    <n v="8.8272393933859625"/>
    <x v="0"/>
    <x v="1"/>
    <n v="393"/>
  </r>
  <r>
    <s v="PJVE9D"/>
    <n v="9"/>
    <s v="JFK"/>
    <s v="DXB"/>
    <s v="USA"/>
    <x v="0"/>
    <s v="United Arab Emirates"/>
    <x v="2"/>
    <d v="2018-07-10T00:00:00"/>
    <x v="261"/>
    <n v="11"/>
    <n v="11022"/>
    <n v="9624.4104000000007"/>
    <n v="8"/>
    <n v="7"/>
    <d v="2018-07-29T00:00:00"/>
    <n v="13.5"/>
    <x v="0"/>
    <x v="1"/>
    <n v="62"/>
  </r>
  <r>
    <s v="W0K6Y4"/>
    <n v="9"/>
    <s v="JFK"/>
    <s v="SIN"/>
    <s v="USA"/>
    <x v="0"/>
    <s v="Singapore"/>
    <x v="0"/>
    <d v="2017-12-05T00:00:00"/>
    <x v="112"/>
    <n v="9"/>
    <n v="15349"/>
    <n v="9599.2646000000004"/>
    <n v="5"/>
    <n v="4"/>
    <d v="2017-12-19T00:00:00"/>
    <n v="18.5"/>
    <x v="0"/>
    <x v="3"/>
    <n v="900"/>
  </r>
  <r>
    <s v="PEGVIW"/>
    <n v="4"/>
    <s v="LHR"/>
    <s v="SFO"/>
    <s v="England"/>
    <x v="2"/>
    <s v="USA"/>
    <x v="1"/>
    <d v="2018-10-04T00:00:00"/>
    <x v="262"/>
    <n v="10"/>
    <n v="8615.998285349373"/>
    <n v="9598.6235480660689"/>
    <n v="14"/>
    <n v="13"/>
    <d v="2018-10-28T00:00:00"/>
    <n v="9.815998285349373"/>
    <x v="0"/>
    <x v="1"/>
    <n v="89"/>
  </r>
  <r>
    <s v="P06N3M"/>
    <n v="10"/>
    <s v="JFK"/>
    <s v="SYD"/>
    <s v="USA"/>
    <x v="0"/>
    <s v="Australia"/>
    <x v="0"/>
    <d v="2017-02-09T00:00:00"/>
    <x v="263"/>
    <n v="14"/>
    <n v="16013"/>
    <n v="9502.1142"/>
    <n v="8"/>
    <n v="7"/>
    <d v="2017-03-03T00:00:00"/>
    <n v="19.3"/>
    <x v="0"/>
    <x v="4"/>
    <n v="499"/>
  </r>
  <r>
    <s v="SMLHW7"/>
    <n v="1"/>
    <s v="LGW"/>
    <s v="MCO"/>
    <s v="England"/>
    <x v="2"/>
    <s v="USA"/>
    <x v="1"/>
    <d v="2019-10-13T00:00:00"/>
    <x v="56"/>
    <n v="8"/>
    <n v="7005"/>
    <n v="9485.4371250764634"/>
    <n v="9"/>
    <n v="8"/>
    <d v="2019-10-30T00:00:00"/>
    <n v="8.8000000000000007"/>
    <x v="0"/>
    <x v="1"/>
    <n v="950"/>
  </r>
  <r>
    <s v="WH20DI"/>
    <n v="6"/>
    <s v="LGW"/>
    <s v="JFK"/>
    <s v="England"/>
    <x v="2"/>
    <s v="USA"/>
    <x v="1"/>
    <d v="2019-12-10T00:00:00"/>
    <x v="182"/>
    <n v="10"/>
    <n v="5568.758205856916"/>
    <n v="9484.7415602251258"/>
    <n v="8"/>
    <n v="7"/>
    <d v="2019-12-28T00:00:00"/>
    <n v="12.768758205856916"/>
    <x v="0"/>
    <x v="2"/>
    <n v="165"/>
  </r>
  <r>
    <s v="O7FG3A"/>
    <n v="6"/>
    <s v="LHR"/>
    <s v="SIN"/>
    <s v="England"/>
    <x v="2"/>
    <s v="Singapore"/>
    <x v="0"/>
    <d v="2018-08-16T00:00:00"/>
    <x v="64"/>
    <n v="7"/>
    <n v="10883.289204969044"/>
    <n v="9480.1580329745339"/>
    <n v="7"/>
    <n v="6"/>
    <d v="2018-08-30T00:00:00"/>
    <n v="12.083289204969043"/>
    <x v="0"/>
    <x v="2"/>
    <n v="41"/>
  </r>
  <r>
    <s v="SW9444"/>
    <n v="2"/>
    <s v="LHR"/>
    <s v="LAS"/>
    <s v="England"/>
    <x v="2"/>
    <s v="USA"/>
    <x v="1"/>
    <d v="2017-07-06T00:00:00"/>
    <x v="264"/>
    <n v="20"/>
    <n v="8395.0096160679404"/>
    <n v="9460.0083725344666"/>
    <n v="11"/>
    <n v="10"/>
    <d v="2017-08-06T00:00:00"/>
    <n v="9.5950096160679408"/>
    <x v="0"/>
    <x v="1"/>
    <n v="188"/>
  </r>
  <r>
    <s v="ZSW6TX"/>
    <n v="3"/>
    <s v="JFK"/>
    <s v="SIN"/>
    <s v="USA"/>
    <x v="0"/>
    <s v="Singapore"/>
    <x v="0"/>
    <d v="2019-05-04T00:00:00"/>
    <x v="208"/>
    <n v="26"/>
    <n v="15349"/>
    <n v="9454.9840000000004"/>
    <n v="8"/>
    <n v="7"/>
    <d v="2019-06-07T00:00:00"/>
    <n v="18.5"/>
    <x v="0"/>
    <x v="2"/>
    <n v="228"/>
  </r>
  <r>
    <s v="B3874Q"/>
    <n v="8"/>
    <s v="JFK"/>
    <s v="BOM"/>
    <s v="USA"/>
    <x v="0"/>
    <s v="India"/>
    <x v="0"/>
    <d v="2018-05-06T00:00:00"/>
    <x v="265"/>
    <n v="16"/>
    <n v="12551"/>
    <n v="9419.5254999999997"/>
    <n v="7"/>
    <n v="6"/>
    <d v="2018-05-29T00:00:00"/>
    <n v="15.3"/>
    <x v="0"/>
    <x v="1"/>
    <n v="479"/>
  </r>
  <r>
    <s v="GTLU8Q"/>
    <n v="6"/>
    <s v="JFK"/>
    <s v="ICN"/>
    <s v="USA"/>
    <x v="0"/>
    <s v="Korea"/>
    <x v="0"/>
    <d v="2019-03-27T00:00:00"/>
    <x v="266"/>
    <n v="16"/>
    <n v="11115"/>
    <n v="9376.6140000000014"/>
    <n v="12"/>
    <n v="11"/>
    <d v="2019-04-24T00:00:00"/>
    <n v="13.5"/>
    <x v="0"/>
    <x v="1"/>
    <n v="239"/>
  </r>
  <r>
    <s v="KIEOGI"/>
    <n v="2"/>
    <s v="JFK"/>
    <s v="PEK"/>
    <s v="USA"/>
    <x v="0"/>
    <s v="China"/>
    <x v="0"/>
    <d v="2018-10-26T00:00:00"/>
    <x v="267"/>
    <n v="11"/>
    <n v="11004"/>
    <n v="9355.6008000000002"/>
    <n v="6"/>
    <n v="5"/>
    <d v="2018-11-12T00:00:00"/>
    <n v="13.5"/>
    <x v="0"/>
    <x v="1"/>
    <n v="917"/>
  </r>
  <r>
    <s v="LF0P3Y"/>
    <n v="3"/>
    <s v="LHR"/>
    <s v="SZX"/>
    <s v="England"/>
    <x v="2"/>
    <s v="China"/>
    <x v="0"/>
    <d v="2019-06-25T00:00:00"/>
    <x v="268"/>
    <n v="13"/>
    <n v="9594.5052129359938"/>
    <n v="9336.3061955503199"/>
    <n v="11"/>
    <n v="10"/>
    <d v="2019-07-19T00:00:00"/>
    <n v="16.794505212935995"/>
    <x v="0"/>
    <x v="1"/>
    <n v="905"/>
  </r>
  <r>
    <s v="J1GAEZ"/>
    <n v="1"/>
    <s v="LGW"/>
    <s v="BKK"/>
    <s v="England"/>
    <x v="2"/>
    <s v="Thailand"/>
    <x v="0"/>
    <d v="2019-02-01T00:00:00"/>
    <x v="110"/>
    <n v="10"/>
    <n v="9570.4831098523209"/>
    <n v="9329.2186017726417"/>
    <n v="8"/>
    <n v="7"/>
    <d v="2019-02-19T00:00:00"/>
    <n v="18.770483109852321"/>
    <x v="0"/>
    <x v="1"/>
    <n v="566"/>
  </r>
  <r>
    <s v="ROOPYT"/>
    <n v="8"/>
    <s v="JFK"/>
    <s v="IST"/>
    <s v="USA"/>
    <x v="0"/>
    <s v="Turkey"/>
    <x v="2"/>
    <d v="2018-11-05T00:00:00"/>
    <x v="269"/>
    <n v="32"/>
    <n v="8047"/>
    <n v="9321.5154374331833"/>
    <n v="5"/>
    <n v="4"/>
    <d v="2018-12-12T00:00:00"/>
    <n v="10"/>
    <x v="0"/>
    <x v="1"/>
    <n v="513"/>
  </r>
  <r>
    <s v="Z4RJ0S"/>
    <n v="5"/>
    <s v="JFK"/>
    <s v="DOH"/>
    <s v="USA"/>
    <x v="0"/>
    <s v="Qatar"/>
    <x v="2"/>
    <d v="2019-05-20T00:00:00"/>
    <x v="208"/>
    <n v="10"/>
    <n v="10789"/>
    <n v="9305.5125000000007"/>
    <n v="13"/>
    <n v="12"/>
    <d v="2019-06-12T00:00:00"/>
    <n v="13.2"/>
    <x v="0"/>
    <x v="1"/>
    <n v="213"/>
  </r>
  <r>
    <s v="G0RCOR"/>
    <n v="10"/>
    <s v="LHR"/>
    <s v="KUL"/>
    <s v="England"/>
    <x v="2"/>
    <s v="Malaysia"/>
    <x v="0"/>
    <d v="2019-11-19T00:00:00"/>
    <x v="15"/>
    <n v="19"/>
    <n v="10605.48677093488"/>
    <n v="9247.7269878064108"/>
    <n v="1"/>
    <n v="0"/>
    <d v="2019-12-09T00:00:00"/>
    <n v="11.805486770934879"/>
    <x v="0"/>
    <x v="3"/>
    <n v="707"/>
  </r>
  <r>
    <s v="ZNBUQD"/>
    <n v="2"/>
    <s v="LGW"/>
    <s v="IAH"/>
    <s v="England"/>
    <x v="2"/>
    <s v="USA"/>
    <x v="1"/>
    <d v="2019-03-03T00:00:00"/>
    <x v="270"/>
    <n v="17"/>
    <n v="7794.5059323761352"/>
    <n v="9246.8365437999055"/>
    <n v="3"/>
    <n v="2"/>
    <d v="2019-03-23T00:00:00"/>
    <n v="12.994505932376136"/>
    <x v="0"/>
    <x v="1"/>
    <n v="705"/>
  </r>
  <r>
    <s v="PO1OAX"/>
    <n v="8"/>
    <s v="LHR"/>
    <s v="KUL"/>
    <s v="England"/>
    <x v="2"/>
    <s v="Malaysia"/>
    <x v="0"/>
    <d v="2019-03-04T00:00:00"/>
    <x v="70"/>
    <n v="1"/>
    <n v="10605.48677093488"/>
    <n v="9237.1096204266087"/>
    <n v="6"/>
    <n v="5"/>
    <d v="2019-03-11T00:00:00"/>
    <n v="11.805486770934879"/>
    <x v="0"/>
    <x v="1"/>
    <n v="713"/>
  </r>
  <r>
    <s v="UZJXQC"/>
    <n v="5"/>
    <s v="JFK"/>
    <s v="SIN"/>
    <s v="USA"/>
    <x v="0"/>
    <s v="Singapore"/>
    <x v="0"/>
    <d v="2018-04-27T00:00:00"/>
    <x v="271"/>
    <n v="17"/>
    <n v="15349"/>
    <n v="9230.8885999999984"/>
    <n v="6"/>
    <n v="5"/>
    <d v="2018-05-20T00:00:00"/>
    <n v="18.5"/>
    <x v="0"/>
    <x v="4"/>
    <n v="749"/>
  </r>
  <r>
    <s v="CZSN9Q"/>
    <n v="10"/>
    <s v="LGW"/>
    <s v="SZX"/>
    <s v="England"/>
    <x v="2"/>
    <s v="China"/>
    <x v="0"/>
    <d v="2019-04-27T00:00:00"/>
    <x v="272"/>
    <n v="15"/>
    <n v="9597.8002927181442"/>
    <n v="9202.1103065596908"/>
    <n v="13"/>
    <n v="12"/>
    <d v="2019-05-25T00:00:00"/>
    <n v="17.797800292718144"/>
    <x v="0"/>
    <x v="3"/>
    <n v="689"/>
  </r>
  <r>
    <s v="YABRY2"/>
    <n v="5"/>
    <s v="JFK"/>
    <s v="BKK"/>
    <s v="USA"/>
    <x v="0"/>
    <s v="Thailand"/>
    <x v="0"/>
    <d v="2019-03-10T00:00:00"/>
    <x v="273"/>
    <n v="14"/>
    <n v="13964"/>
    <n v="9199.4832000000006"/>
    <n v="12"/>
    <n v="11"/>
    <d v="2019-04-05T00:00:00"/>
    <n v="16.899999999999999"/>
    <x v="0"/>
    <x v="1"/>
    <n v="226"/>
  </r>
  <r>
    <s v="V89X3F"/>
    <n v="3"/>
    <s v="JFK"/>
    <s v="PEK"/>
    <s v="USA"/>
    <x v="0"/>
    <s v="China"/>
    <x v="0"/>
    <d v="2019-04-08T00:00:00"/>
    <x v="274"/>
    <n v="1"/>
    <n v="11004"/>
    <n v="9150.9264000000003"/>
    <n v="5"/>
    <n v="4"/>
    <d v="2019-04-14T00:00:00"/>
    <n v="13.5"/>
    <x v="0"/>
    <x v="1"/>
    <n v="62"/>
  </r>
  <r>
    <s v="HKDRCU"/>
    <n v="4"/>
    <s v="JFK"/>
    <s v="DOH"/>
    <s v="USA"/>
    <x v="0"/>
    <s v="Qatar"/>
    <x v="2"/>
    <d v="2019-10-19T00:00:00"/>
    <x v="176"/>
    <n v="24"/>
    <n v="10789"/>
    <n v="9133.9674000000014"/>
    <n v="5"/>
    <n v="4"/>
    <d v="2019-11-17T00:00:00"/>
    <n v="13.2"/>
    <x v="0"/>
    <x v="1"/>
    <n v="451"/>
  </r>
  <r>
    <s v="EBLRDT"/>
    <n v="10"/>
    <s v="JFK"/>
    <s v="BKK"/>
    <s v="USA"/>
    <x v="0"/>
    <s v="Thailand"/>
    <x v="0"/>
    <d v="2019-03-28T00:00:00"/>
    <x v="157"/>
    <n v="16"/>
    <n v="13964"/>
    <n v="9132.4560000000001"/>
    <n v="5"/>
    <n v="4"/>
    <d v="2019-04-18T00:00:00"/>
    <n v="16.899999999999999"/>
    <x v="0"/>
    <x v="4"/>
    <n v="201"/>
  </r>
  <r>
    <s v="LCYIP0"/>
    <n v="9"/>
    <s v="JFK"/>
    <s v="BKK"/>
    <s v="USA"/>
    <x v="0"/>
    <s v="Thailand"/>
    <x v="0"/>
    <d v="2017-03-28T00:00:00"/>
    <x v="275"/>
    <n v="29"/>
    <n v="13964"/>
    <n v="9076.6"/>
    <n v="15"/>
    <n v="14"/>
    <d v="2017-05-11T00:00:00"/>
    <n v="16.899999999999999"/>
    <x v="0"/>
    <x v="4"/>
    <n v="109"/>
  </r>
  <r>
    <s v="Y0313W"/>
    <n v="6"/>
    <s v="LGW"/>
    <s v="CAN"/>
    <s v="England"/>
    <x v="2"/>
    <s v="China"/>
    <x v="0"/>
    <d v="2018-07-03T00:00:00"/>
    <x v="276"/>
    <n v="13"/>
    <n v="9499.1626583617981"/>
    <n v="9045.7254955712451"/>
    <n v="12"/>
    <n v="11"/>
    <d v="2018-07-28T00:00:00"/>
    <n v="15.699162658361798"/>
    <x v="0"/>
    <x v="1"/>
    <n v="280"/>
  </r>
  <r>
    <s v="A7CKTY"/>
    <n v="8"/>
    <s v="JFK"/>
    <s v="BOM"/>
    <s v="USA"/>
    <x v="0"/>
    <s v="India"/>
    <x v="0"/>
    <d v="2018-05-06T00:00:00"/>
    <x v="277"/>
    <n v="50"/>
    <n v="12551"/>
    <n v="9036.7199999999993"/>
    <n v="14"/>
    <n v="13"/>
    <d v="2018-07-09T00:00:00"/>
    <n v="15.3"/>
    <x v="0"/>
    <x v="1"/>
    <n v="158"/>
  </r>
  <r>
    <s v="DE31FY"/>
    <n v="6"/>
    <s v="LGW"/>
    <s v="HKG"/>
    <s v="England"/>
    <x v="2"/>
    <s v="China"/>
    <x v="0"/>
    <d v="2019-10-28T00:00:00"/>
    <x v="278"/>
    <n v="20"/>
    <n v="9634.019055956278"/>
    <n v="9015.9696923328229"/>
    <n v="2"/>
    <n v="1"/>
    <d v="2019-11-19T00:00:00"/>
    <n v="11.834019055956277"/>
    <x v="0"/>
    <x v="1"/>
    <n v="494"/>
  </r>
  <r>
    <s v="QJT6N8"/>
    <n v="2"/>
    <s v="JFK"/>
    <s v="ICN"/>
    <s v="USA"/>
    <x v="0"/>
    <s v="Korea"/>
    <x v="0"/>
    <d v="2017-04-26T00:00:00"/>
    <x v="279"/>
    <n v="30"/>
    <n v="11115"/>
    <n v="9003.1500000000015"/>
    <n v="8"/>
    <n v="7"/>
    <d v="2017-06-03T00:00:00"/>
    <n v="13.5"/>
    <x v="0"/>
    <x v="1"/>
    <n v="62"/>
  </r>
  <r>
    <s v="Z6IUDB"/>
    <n v="2"/>
    <s v="LHR"/>
    <s v="ICN"/>
    <s v="England"/>
    <x v="2"/>
    <s v="Korea"/>
    <x v="0"/>
    <d v="2019-01-17T00:00:00"/>
    <x v="280"/>
    <n v="6"/>
    <n v="8861.2324892076922"/>
    <n v="8970.5161103177034"/>
    <n v="9"/>
    <n v="8"/>
    <d v="2019-02-01T00:00:00"/>
    <n v="10.061232489207692"/>
    <x v="0"/>
    <x v="1"/>
    <n v="101"/>
  </r>
  <r>
    <s v="S50JIH"/>
    <n v="2"/>
    <s v="LHR"/>
    <s v="MEX"/>
    <s v="England"/>
    <x v="2"/>
    <s v="Mexico"/>
    <x v="1"/>
    <d v="2017-04-03T00:00:00"/>
    <x v="281"/>
    <n v="8"/>
    <n v="8903.8576764843128"/>
    <n v="8965.5322914511835"/>
    <n v="11"/>
    <n v="10"/>
    <d v="2017-04-22T00:00:00"/>
    <n v="10.103857676484312"/>
    <x v="0"/>
    <x v="1"/>
    <n v="120"/>
  </r>
  <r>
    <s v="H44FQ0"/>
    <n v="10"/>
    <s v="JFK"/>
    <s v="BOM"/>
    <s v="USA"/>
    <x v="0"/>
    <s v="India"/>
    <x v="0"/>
    <d v="2019-05-02T00:00:00"/>
    <x v="47"/>
    <n v="18"/>
    <n v="12551"/>
    <n v="8946.3528000000006"/>
    <n v="8"/>
    <n v="7"/>
    <d v="2019-05-28T00:00:00"/>
    <n v="15.3"/>
    <x v="0"/>
    <x v="4"/>
    <n v="201"/>
  </r>
  <r>
    <s v="DWI45Y"/>
    <n v="10"/>
    <s v="LGW"/>
    <s v="HND"/>
    <s v="England"/>
    <x v="2"/>
    <s v="Japan"/>
    <x v="0"/>
    <d v="2019-08-18T00:00:00"/>
    <x v="282"/>
    <n v="8"/>
    <n v="9636"/>
    <n v="8894.4900615663828"/>
    <n v="11"/>
    <n v="10"/>
    <d v="2019-09-06T00:00:00"/>
    <n v="11.9"/>
    <x v="0"/>
    <x v="3"/>
    <n v="235"/>
  </r>
  <r>
    <s v="Z4HORP"/>
    <n v="2"/>
    <s v="JFK"/>
    <s v="ICN"/>
    <s v="USA"/>
    <x v="0"/>
    <s v="Korea"/>
    <x v="0"/>
    <d v="2017-12-13T00:00:00"/>
    <x v="283"/>
    <n v="33"/>
    <n v="11115"/>
    <n v="8892"/>
    <n v="7"/>
    <n v="6"/>
    <d v="2018-01-22T00:00:00"/>
    <n v="13.5"/>
    <x v="0"/>
    <x v="1"/>
    <n v="226"/>
  </r>
  <r>
    <s v="BVJMVT"/>
    <n v="1"/>
    <s v="LHR"/>
    <s v="CAN"/>
    <s v="England"/>
    <x v="2"/>
    <s v="China"/>
    <x v="0"/>
    <d v="2019-05-04T00:00:00"/>
    <x v="237"/>
    <n v="27"/>
    <n v="9495.8354639407371"/>
    <n v="8888.5522602059227"/>
    <n v="5"/>
    <n v="4"/>
    <d v="2019-06-05T00:00:00"/>
    <n v="10.695835463940737"/>
    <x v="0"/>
    <x v="1"/>
    <n v="566"/>
  </r>
  <r>
    <s v="QM6XXZ"/>
    <n v="9"/>
    <s v="SIN"/>
    <s v="DFW"/>
    <s v="Singapore"/>
    <x v="1"/>
    <s v="USA"/>
    <x v="1"/>
    <d v="2017-07-31T00:00:00"/>
    <x v="53"/>
    <n v="21"/>
    <n v="15613.608891384887"/>
    <n v="8888.3435189702723"/>
    <n v="5"/>
    <n v="4"/>
    <d v="2017-08-26T00:00:00"/>
    <n v="23.813608891384888"/>
    <x v="0"/>
    <x v="1"/>
    <n v="655"/>
  </r>
  <r>
    <s v="EW3AZQ"/>
    <n v="2"/>
    <s v="SIN"/>
    <s v="PHX"/>
    <s v="Singapore"/>
    <x v="1"/>
    <s v="USA"/>
    <x v="1"/>
    <d v="2017-04-11T00:00:00"/>
    <x v="284"/>
    <n v="22"/>
    <n v="14616.16120361395"/>
    <n v="8884.875069557349"/>
    <n v="10"/>
    <n v="9"/>
    <d v="2017-05-13T00:00:00"/>
    <n v="20.816161203613952"/>
    <x v="0"/>
    <x v="1"/>
    <n v="659"/>
  </r>
  <r>
    <s v="HO8QIZ"/>
    <n v="8"/>
    <s v="SIN"/>
    <s v="LAS"/>
    <s v="Singapore"/>
    <x v="1"/>
    <s v="USA"/>
    <x v="1"/>
    <d v="2018-02-28T00:00:00"/>
    <x v="135"/>
    <n v="8"/>
    <n v="14209.334666922972"/>
    <n v="8828.1916534752418"/>
    <n v="6"/>
    <n v="5"/>
    <d v="2018-03-14T00:00:00"/>
    <n v="18.409334666922973"/>
    <x v="0"/>
    <x v="1"/>
    <n v="958"/>
  </r>
  <r>
    <s v="Q3FOKP"/>
    <n v="10"/>
    <s v="LGW"/>
    <s v="ATL"/>
    <s v="England"/>
    <x v="2"/>
    <s v="USA"/>
    <x v="1"/>
    <d v="2019-08-04T00:00:00"/>
    <x v="285"/>
    <n v="0"/>
    <n v="6790.1222562644507"/>
    <n v="8823.4519441799621"/>
    <n v="9"/>
    <n v="8"/>
    <d v="2019-08-13T00:00:00"/>
    <n v="8.9901222562644509"/>
    <x v="0"/>
    <x v="3"/>
    <n v="135"/>
  </r>
  <r>
    <s v="PIMCYV"/>
    <n v="1"/>
    <s v="JFK"/>
    <s v="KUL"/>
    <s v="USA"/>
    <x v="0"/>
    <s v="Malaysia"/>
    <x v="0"/>
    <d v="2018-02-04T00:00:00"/>
    <x v="126"/>
    <n v="15"/>
    <n v="15178"/>
    <n v="8818.4179999999978"/>
    <n v="8"/>
    <n v="7"/>
    <d v="2018-02-27T00:00:00"/>
    <n v="18.3"/>
    <x v="0"/>
    <x v="1"/>
    <n v="325"/>
  </r>
  <r>
    <s v="FSGNT2"/>
    <n v="10"/>
    <s v="JFK"/>
    <s v="KUL"/>
    <s v="USA"/>
    <x v="0"/>
    <s v="Malaysia"/>
    <x v="0"/>
    <d v="2019-04-09T00:00:00"/>
    <x v="286"/>
    <n v="11"/>
    <n v="15178"/>
    <n v="8742.5280000000002"/>
    <n v="11"/>
    <n v="10"/>
    <d v="2019-05-01T00:00:00"/>
    <n v="18.3"/>
    <x v="0"/>
    <x v="4"/>
    <n v="321"/>
  </r>
  <r>
    <s v="XMQJH2"/>
    <n v="1"/>
    <s v="LGW"/>
    <s v="SIN"/>
    <s v="England"/>
    <x v="2"/>
    <s v="Singapore"/>
    <x v="0"/>
    <d v="2018-08-06T00:00:00"/>
    <x v="287"/>
    <n v="18"/>
    <n v="10877"/>
    <n v="8740.2733990471206"/>
    <n v="129"/>
    <n v="128"/>
    <d v="2018-12-31T00:00:00"/>
    <n v="13.3"/>
    <x v="0"/>
    <x v="2"/>
    <n v="41"/>
  </r>
  <r>
    <s v="IZTJYO"/>
    <n v="3"/>
    <s v="LHR"/>
    <s v="BOM"/>
    <s v="England"/>
    <x v="2"/>
    <s v="India"/>
    <x v="0"/>
    <d v="2019-03-30T00:00:00"/>
    <x v="288"/>
    <n v="4"/>
    <n v="7213.041153604433"/>
    <n v="8737.5569367188582"/>
    <n v="14"/>
    <n v="13"/>
    <d v="2019-04-17T00:00:00"/>
    <n v="8.4130411536044321"/>
    <x v="0"/>
    <x v="1"/>
    <n v="280"/>
  </r>
  <r>
    <s v="SWTY3J"/>
    <n v="5"/>
    <s v="LGA"/>
    <s v="LHR"/>
    <s v="USA"/>
    <x v="0"/>
    <s v="England"/>
    <x v="2"/>
    <d v="2018-08-07T00:00:00"/>
    <x v="9"/>
    <n v="5"/>
    <n v="5536.280559493709"/>
    <n v="8719.4334372415433"/>
    <n v="6"/>
    <n v="5"/>
    <d v="2018-08-18T00:00:00"/>
    <n v="11.736280559493709"/>
    <x v="0"/>
    <x v="1"/>
    <n v="177"/>
  </r>
  <r>
    <s v="K5LEFU"/>
    <n v="8"/>
    <s v="LGW"/>
    <s v="KUL"/>
    <s v="England"/>
    <x v="2"/>
    <s v="Malaysia"/>
    <x v="0"/>
    <d v="2019-10-02T00:00:00"/>
    <x v="289"/>
    <n v="12"/>
    <n v="10593.893704888289"/>
    <n v="8705.2088970596014"/>
    <n v="87"/>
    <n v="86"/>
    <d v="2020-01-09T00:00:00"/>
    <n v="17.793893704888291"/>
    <x v="0"/>
    <x v="1"/>
    <n v="393"/>
  </r>
  <r>
    <s v="O9S1F9"/>
    <n v="3"/>
    <s v="JFK"/>
    <s v="SIN"/>
    <s v="USA"/>
    <x v="0"/>
    <s v="Singapore"/>
    <x v="0"/>
    <d v="2019-02-22T00:00:00"/>
    <x v="290"/>
    <n v="16"/>
    <n v="15349"/>
    <n v="8702.8830000000016"/>
    <n v="9"/>
    <n v="8"/>
    <d v="2019-03-19T00:00:00"/>
    <n v="18.5"/>
    <x v="0"/>
    <x v="4"/>
    <n v="384"/>
  </r>
  <r>
    <s v="QRZM8H"/>
    <n v="8"/>
    <s v="JFK"/>
    <s v="HND"/>
    <s v="USA"/>
    <x v="0"/>
    <s v="Japan"/>
    <x v="0"/>
    <d v="2019-11-09T00:00:00"/>
    <x v="34"/>
    <n v="14"/>
    <n v="10899"/>
    <n v="8696.3120999999992"/>
    <n v="13"/>
    <n v="12"/>
    <d v="2019-12-06T00:00:00"/>
    <n v="13.3"/>
    <x v="0"/>
    <x v="1"/>
    <n v="496"/>
  </r>
  <r>
    <s v="N6O4NJ"/>
    <n v="4"/>
    <s v="JFK"/>
    <s v="DXB"/>
    <s v="USA"/>
    <x v="0"/>
    <s v="United Arab Emirates"/>
    <x v="2"/>
    <d v="2018-01-21T00:00:00"/>
    <x v="291"/>
    <n v="24"/>
    <n v="11022"/>
    <n v="8659.9853999999996"/>
    <n v="7"/>
    <n v="6"/>
    <d v="2018-02-21T00:00:00"/>
    <n v="13.5"/>
    <x v="0"/>
    <x v="1"/>
    <n v="197"/>
  </r>
  <r>
    <s v="VYG7GL"/>
    <n v="4"/>
    <s v="JFK"/>
    <s v="LHR"/>
    <s v="USA"/>
    <x v="0"/>
    <s v="England"/>
    <x v="2"/>
    <d v="2019-08-14T00:00:00"/>
    <x v="238"/>
    <n v="42"/>
    <n v="5555"/>
    <n v="8651.5256156405394"/>
    <n v="6"/>
    <n v="5"/>
    <d v="2019-10-01T00:00:00"/>
    <n v="7.1"/>
    <x v="0"/>
    <x v="2"/>
    <n v="343"/>
  </r>
  <r>
    <s v="Z1XO14"/>
    <n v="5"/>
    <s v="LGW"/>
    <s v="SZX"/>
    <s v="England"/>
    <x v="2"/>
    <s v="China"/>
    <x v="0"/>
    <d v="2019-07-14T00:00:00"/>
    <x v="292"/>
    <n v="32"/>
    <n v="9597.8002927181442"/>
    <n v="8647.6968527761546"/>
    <n v="7"/>
    <n v="6"/>
    <d v="2019-08-22T00:00:00"/>
    <n v="17.797800292718144"/>
    <x v="0"/>
    <x v="1"/>
    <n v="566"/>
  </r>
  <r>
    <s v="XC67QV"/>
    <n v="7"/>
    <s v="JFK"/>
    <s v="ICN"/>
    <s v="USA"/>
    <x v="0"/>
    <s v="Korea"/>
    <x v="0"/>
    <d v="2019-10-11T00:00:00"/>
    <x v="80"/>
    <n v="9"/>
    <n v="11115"/>
    <n v="8643.0239999999994"/>
    <n v="10"/>
    <n v="9"/>
    <d v="2019-10-30T00:00:00"/>
    <n v="13.5"/>
    <x v="0"/>
    <x v="1"/>
    <n v="141"/>
  </r>
  <r>
    <s v="PKY76P"/>
    <n v="1"/>
    <s v="LGW"/>
    <s v="IAH"/>
    <s v="England"/>
    <x v="2"/>
    <s v="USA"/>
    <x v="1"/>
    <d v="2018-05-15T00:00:00"/>
    <x v="243"/>
    <n v="8"/>
    <n v="7794.5059323761352"/>
    <n v="8635.8430405260369"/>
    <n v="10"/>
    <n v="9"/>
    <d v="2018-06-02T00:00:00"/>
    <n v="12.994505932376136"/>
    <x v="0"/>
    <x v="1"/>
    <n v="388"/>
  </r>
  <r>
    <s v="AVTRZH"/>
    <n v="5"/>
    <s v="JFK"/>
    <s v="BOM"/>
    <s v="USA"/>
    <x v="0"/>
    <s v="India"/>
    <x v="0"/>
    <d v="2019-08-12T00:00:00"/>
    <x v="282"/>
    <n v="14"/>
    <n v="12551"/>
    <n v="8615.0063999999984"/>
    <n v="7"/>
    <n v="6"/>
    <d v="2019-09-02T00:00:00"/>
    <n v="15.3"/>
    <x v="0"/>
    <x v="1"/>
    <n v="352"/>
  </r>
  <r>
    <s v="X7OJH6"/>
    <n v="8"/>
    <s v="LHR"/>
    <s v="JFK"/>
    <s v="England"/>
    <x v="2"/>
    <s v="USA"/>
    <x v="1"/>
    <d v="2017-09-04T00:00:00"/>
    <x v="293"/>
    <n v="26"/>
    <n v="5539.6440653886566"/>
    <n v="8589.4120984000438"/>
    <n v="9"/>
    <n v="8"/>
    <d v="2017-10-09T00:00:00"/>
    <n v="6.7396440653886565"/>
    <x v="0"/>
    <x v="2"/>
    <n v="41"/>
  </r>
  <r>
    <s v="TLQGCC"/>
    <n v="7"/>
    <s v="JFK"/>
    <s v="ICN"/>
    <s v="USA"/>
    <x v="0"/>
    <s v="Korea"/>
    <x v="0"/>
    <d v="2017-04-14T00:00:00"/>
    <x v="6"/>
    <n v="9"/>
    <n v="11115"/>
    <n v="8512.9784999999993"/>
    <n v="5"/>
    <n v="4"/>
    <d v="2017-04-28T00:00:00"/>
    <n v="13.5"/>
    <x v="0"/>
    <x v="1"/>
    <n v="962"/>
  </r>
  <r>
    <s v="MT7ORI"/>
    <n v="5"/>
    <s v="JFK"/>
    <s v="ICN"/>
    <s v="USA"/>
    <x v="0"/>
    <s v="Korea"/>
    <x v="0"/>
    <d v="2019-03-06T00:00:00"/>
    <x v="294"/>
    <n v="19"/>
    <n v="11115"/>
    <n v="8509.6440000000002"/>
    <n v="9"/>
    <n v="8"/>
    <d v="2019-04-03T00:00:00"/>
    <n v="13.5"/>
    <x v="0"/>
    <x v="1"/>
    <n v="63"/>
  </r>
  <r>
    <s v="R8VSS6"/>
    <n v="7"/>
    <s v="LGW"/>
    <s v="KMG"/>
    <s v="England"/>
    <x v="2"/>
    <s v="China"/>
    <x v="0"/>
    <d v="2019-05-15T00:00:00"/>
    <x v="295"/>
    <n v="13"/>
    <n v="8729"/>
    <n v="8480.8018506223161"/>
    <n v="12"/>
    <n v="11"/>
    <d v="2019-06-09T00:00:00"/>
    <n v="10.8"/>
    <x v="0"/>
    <x v="1"/>
    <n v="198"/>
  </r>
  <r>
    <s v="RR0S5B"/>
    <n v="4"/>
    <s v="SIN"/>
    <s v="CDG"/>
    <s v="Singapore"/>
    <x v="1"/>
    <s v="France"/>
    <x v="2"/>
    <d v="2018-07-07T00:00:00"/>
    <x v="296"/>
    <n v="18"/>
    <n v="10724.598865307322"/>
    <n v="8464.7456161854097"/>
    <n v="2"/>
    <n v="1"/>
    <d v="2018-07-27T00:00:00"/>
    <n v="11.92459886530732"/>
    <x v="0"/>
    <x v="1"/>
    <n v="958"/>
  </r>
  <r>
    <s v="WBA3Y8"/>
    <n v="3"/>
    <s v="JFK"/>
    <s v="PEK"/>
    <s v="USA"/>
    <x v="0"/>
    <s v="China"/>
    <x v="0"/>
    <d v="2018-03-30T00:00:00"/>
    <x v="297"/>
    <n v="18"/>
    <n v="11004"/>
    <n v="8457.6743999999999"/>
    <n v="15"/>
    <n v="14"/>
    <d v="2018-05-02T00:00:00"/>
    <n v="13.5"/>
    <x v="0"/>
    <x v="1"/>
    <n v="739"/>
  </r>
  <r>
    <s v="RKMIXQ"/>
    <n v="4"/>
    <s v="JFK"/>
    <s v="PEK"/>
    <s v="USA"/>
    <x v="0"/>
    <s v="China"/>
    <x v="0"/>
    <d v="2019-04-12T00:00:00"/>
    <x v="298"/>
    <n v="9"/>
    <n v="11004"/>
    <n v="8455.4736000000012"/>
    <n v="6"/>
    <n v="5"/>
    <d v="2019-04-27T00:00:00"/>
    <n v="13.5"/>
    <x v="0"/>
    <x v="1"/>
    <n v="18"/>
  </r>
  <r>
    <s v="CJBZN2"/>
    <n v="4"/>
    <s v="JFK"/>
    <s v="HND"/>
    <s v="USA"/>
    <x v="0"/>
    <s v="Japan"/>
    <x v="0"/>
    <d v="2019-09-10T00:00:00"/>
    <x v="238"/>
    <n v="15"/>
    <n v="10899"/>
    <n v="8448.9048000000003"/>
    <n v="6"/>
    <n v="5"/>
    <d v="2019-10-01T00:00:00"/>
    <n v="13.3"/>
    <x v="0"/>
    <x v="1"/>
    <n v="805"/>
  </r>
  <r>
    <s v="TZBTI5"/>
    <n v="4"/>
    <s v="JFK"/>
    <s v="SIN"/>
    <s v="USA"/>
    <x v="0"/>
    <s v="Singapore"/>
    <x v="0"/>
    <d v="2019-09-14T00:00:00"/>
    <x v="155"/>
    <n v="14"/>
    <n v="15349"/>
    <n v="8423.5312000000013"/>
    <n v="7"/>
    <n v="6"/>
    <d v="2019-10-05T00:00:00"/>
    <n v="18.5"/>
    <x v="0"/>
    <x v="4"/>
    <n v="499"/>
  </r>
  <r>
    <s v="NO4CHE"/>
    <n v="7"/>
    <s v="JFK"/>
    <s v="DXB"/>
    <s v="USA"/>
    <x v="0"/>
    <s v="United Arab Emirates"/>
    <x v="2"/>
    <d v="2019-07-10T00:00:00"/>
    <x v="103"/>
    <n v="15"/>
    <n v="11022"/>
    <n v="8405.377199999999"/>
    <n v="7"/>
    <n v="6"/>
    <d v="2019-08-01T00:00:00"/>
    <n v="13.5"/>
    <x v="0"/>
    <x v="1"/>
    <n v="13"/>
  </r>
  <r>
    <s v="JBUX1M"/>
    <n v="5"/>
    <s v="LGW"/>
    <s v="SIN"/>
    <s v="England"/>
    <x v="2"/>
    <s v="Singapore"/>
    <x v="0"/>
    <d v="2019-11-18T00:00:00"/>
    <x v="299"/>
    <n v="7"/>
    <n v="10877"/>
    <n v="8368.022651541005"/>
    <n v="12"/>
    <n v="11"/>
    <d v="2019-12-07T00:00:00"/>
    <n v="13.3"/>
    <x v="0"/>
    <x v="2"/>
    <n v="41"/>
  </r>
  <r>
    <s v="I47X1H"/>
    <n v="5"/>
    <s v="JFK"/>
    <s v="MEL"/>
    <s v="USA"/>
    <x v="0"/>
    <s v="Australia"/>
    <x v="0"/>
    <d v="2018-10-18T00:00:00"/>
    <x v="300"/>
    <n v="33"/>
    <n v="16695"/>
    <n v="8347.5"/>
    <n v="7"/>
    <n v="6"/>
    <d v="2018-11-27T00:00:00"/>
    <n v="20.100000000000001"/>
    <x v="0"/>
    <x v="1"/>
    <n v="638"/>
  </r>
  <r>
    <s v="TRQEBL"/>
    <n v="1"/>
    <s v="LGW"/>
    <s v="HKG"/>
    <s v="England"/>
    <x v="2"/>
    <s v="China"/>
    <x v="0"/>
    <d v="2019-05-21T00:00:00"/>
    <x v="301"/>
    <n v="22"/>
    <n v="9634.019055956278"/>
    <n v="8326.3656775683849"/>
    <n v="3"/>
    <n v="2"/>
    <d v="2019-06-15T00:00:00"/>
    <n v="11.834019055956277"/>
    <x v="0"/>
    <x v="1"/>
    <n v="741"/>
  </r>
  <r>
    <s v="WLONDU"/>
    <n v="10"/>
    <s v="LHR"/>
    <s v="CGK"/>
    <s v="England"/>
    <x v="2"/>
    <s v="Indonesia"/>
    <x v="0"/>
    <d v="2019-05-17T00:00:00"/>
    <x v="79"/>
    <n v="6"/>
    <n v="11721.413739751119"/>
    <n v="8308.0574678067987"/>
    <n v="8"/>
    <n v="7"/>
    <d v="2019-05-31T00:00:00"/>
    <n v="13.921413739751118"/>
    <x v="0"/>
    <x v="3"/>
    <n v="235"/>
  </r>
  <r>
    <s v="UBSH9Y"/>
    <n v="4"/>
    <s v="LGW"/>
    <s v="JFK"/>
    <s v="England"/>
    <x v="2"/>
    <s v="USA"/>
    <x v="1"/>
    <d v="2018-05-05T00:00:00"/>
    <x v="302"/>
    <n v="6"/>
    <n v="5568.758205856916"/>
    <n v="8252.6673318058274"/>
    <n v="9"/>
    <n v="8"/>
    <d v="2018-05-20T00:00:00"/>
    <n v="12.768758205856916"/>
    <x v="0"/>
    <x v="2"/>
    <n v="165"/>
  </r>
  <r>
    <s v="IQAT2S"/>
    <n v="5"/>
    <s v="JFK"/>
    <s v="SIN"/>
    <s v="USA"/>
    <x v="0"/>
    <s v="Singapore"/>
    <x v="0"/>
    <d v="2018-02-26T00:00:00"/>
    <x v="303"/>
    <n v="16"/>
    <n v="15349"/>
    <n v="8245.4828000000016"/>
    <n v="7"/>
    <n v="6"/>
    <d v="2018-03-21T00:00:00"/>
    <n v="18.5"/>
    <x v="0"/>
    <x v="3"/>
    <n v="448"/>
  </r>
  <r>
    <s v="E0AMOR"/>
    <n v="7"/>
    <s v="SIN"/>
    <s v="CLT"/>
    <s v="Singapore"/>
    <x v="1"/>
    <s v="USA"/>
    <x v="1"/>
    <d v="2017-07-26T00:00:00"/>
    <x v="304"/>
    <n v="11"/>
    <n v="15917.035422603203"/>
    <n v="8198.4886598205612"/>
    <n v="6"/>
    <n v="5"/>
    <d v="2017-08-12T00:00:00"/>
    <n v="21.117035422603205"/>
    <x v="0"/>
    <x v="1"/>
    <n v="425"/>
  </r>
  <r>
    <s v="QM3XVW"/>
    <n v="7"/>
    <s v="LHR"/>
    <s v="SEA"/>
    <s v="England"/>
    <x v="2"/>
    <s v="USA"/>
    <x v="1"/>
    <d v="2018-07-18T00:00:00"/>
    <x v="305"/>
    <n v="5"/>
    <n v="7702.083240103776"/>
    <n v="8190.3176092972317"/>
    <n v="16"/>
    <n v="15"/>
    <d v="2018-08-08T00:00:00"/>
    <n v="8.9020832401037762"/>
    <x v="0"/>
    <x v="1"/>
    <n v="431"/>
  </r>
  <r>
    <s v="M7KT5F"/>
    <n v="3"/>
    <s v="LHR"/>
    <s v="LAX"/>
    <s v="England"/>
    <x v="2"/>
    <s v="USA"/>
    <x v="1"/>
    <d v="2019-05-18T00:00:00"/>
    <x v="237"/>
    <n v="13"/>
    <n v="8759.6556403602644"/>
    <n v="8168.7598980329931"/>
    <n v="15"/>
    <n v="14"/>
    <d v="2019-06-15T00:00:00"/>
    <n v="9.9596556403602641"/>
    <x v="0"/>
    <x v="1"/>
    <n v="431"/>
  </r>
  <r>
    <s v="AQLXVR"/>
    <n v="8"/>
    <s v="JFK"/>
    <s v="DXB"/>
    <s v="USA"/>
    <x v="0"/>
    <s v="United Arab Emirates"/>
    <x v="2"/>
    <d v="2019-07-04T00:00:00"/>
    <x v="63"/>
    <n v="8"/>
    <n v="11022"/>
    <n v="8147.4624000000003"/>
    <n v="6"/>
    <n v="5"/>
    <d v="2019-07-18T00:00:00"/>
    <n v="13.5"/>
    <x v="0"/>
    <x v="1"/>
    <n v="752"/>
  </r>
  <r>
    <s v="PITH8O"/>
    <n v="7"/>
    <s v="LGW"/>
    <s v="ORD"/>
    <s v="England"/>
    <x v="2"/>
    <s v="USA"/>
    <x v="1"/>
    <d v="2018-06-09T00:00:00"/>
    <x v="306"/>
    <n v="12"/>
    <n v="6377.2270096568964"/>
    <n v="8146.4573773120355"/>
    <n v="8"/>
    <n v="7"/>
    <d v="2018-06-29T00:00:00"/>
    <n v="10.577227009656896"/>
    <x v="0"/>
    <x v="1"/>
    <n v="944"/>
  </r>
  <r>
    <s v="WXUY8C"/>
    <n v="9"/>
    <s v="JFK"/>
    <s v="CTU"/>
    <s v="USA"/>
    <x v="0"/>
    <s v="China"/>
    <x v="0"/>
    <d v="2019-02-26T00:00:00"/>
    <x v="307"/>
    <n v="14"/>
    <n v="12116"/>
    <n v="8141.9519999999993"/>
    <n v="12"/>
    <n v="11"/>
    <d v="2019-03-24T00:00:00"/>
    <n v="14.8"/>
    <x v="0"/>
    <x v="1"/>
    <n v="940"/>
  </r>
  <r>
    <s v="TR0JCL"/>
    <n v="9"/>
    <s v="JFK"/>
    <s v="FRA"/>
    <s v="USA"/>
    <x v="0"/>
    <s v="Germany"/>
    <x v="2"/>
    <d v="2018-02-07T00:00:00"/>
    <x v="308"/>
    <n v="33"/>
    <n v="6205"/>
    <n v="8117.246410892004"/>
    <n v="3"/>
    <n v="2"/>
    <d v="2018-03-15T00:00:00"/>
    <n v="7.8"/>
    <x v="0"/>
    <x v="1"/>
    <n v="641"/>
  </r>
  <r>
    <s v="GBHAHF"/>
    <n v="7"/>
    <s v="SIN"/>
    <s v="JFK"/>
    <s v="Singapore"/>
    <x v="1"/>
    <s v="USA"/>
    <x v="1"/>
    <d v="2018-10-28T00:00:00"/>
    <x v="309"/>
    <n v="26"/>
    <n v="15340.558505775231"/>
    <n v="8093.5308218406008"/>
    <n v="13"/>
    <n v="12"/>
    <d v="2018-12-06T00:00:00"/>
    <n v="23.54055850577523"/>
    <x v="0"/>
    <x v="1"/>
    <n v="465"/>
  </r>
  <r>
    <s v="LTXA1Y"/>
    <n v="10"/>
    <s v="LHR"/>
    <s v="PVG"/>
    <s v="England"/>
    <x v="2"/>
    <s v="China"/>
    <x v="0"/>
    <d v="2017-03-07T00:00:00"/>
    <x v="310"/>
    <n v="10"/>
    <n v="9241.4231980666791"/>
    <n v="8093.4534163506878"/>
    <n v="6"/>
    <n v="5"/>
    <d v="2017-03-23T00:00:00"/>
    <n v="10.441423198066678"/>
    <x v="0"/>
    <x v="3"/>
    <n v="454"/>
  </r>
  <r>
    <s v="LA6J5F"/>
    <n v="4"/>
    <s v="LGA"/>
    <s v="IST"/>
    <s v="USA"/>
    <x v="0"/>
    <s v="Turkey"/>
    <x v="2"/>
    <d v="2018-05-06T00:00:00"/>
    <x v="271"/>
    <n v="8"/>
    <n v="8044"/>
    <n v="8077.9151588314207"/>
    <n v="13"/>
    <n v="12"/>
    <d v="2018-05-27T00:00:00"/>
    <n v="10"/>
    <x v="0"/>
    <x v="1"/>
    <n v="204"/>
  </r>
  <r>
    <s v="SGKRIN"/>
    <n v="8"/>
    <s v="JFK"/>
    <s v="CTU"/>
    <s v="USA"/>
    <x v="0"/>
    <s v="China"/>
    <x v="0"/>
    <d v="2018-01-11T00:00:00"/>
    <x v="43"/>
    <n v="24"/>
    <n v="12116"/>
    <n v="8069.2560000000003"/>
    <n v="9"/>
    <n v="8"/>
    <d v="2018-02-13T00:00:00"/>
    <n v="14.8"/>
    <x v="0"/>
    <x v="1"/>
    <n v="363"/>
  </r>
  <r>
    <s v="G5H6EB"/>
    <n v="4"/>
    <s v="SIN"/>
    <s v="DEN"/>
    <s v="Singapore"/>
    <x v="1"/>
    <s v="USA"/>
    <x v="1"/>
    <d v="2017-08-05T00:00:00"/>
    <x v="311"/>
    <n v="6"/>
    <n v="14584.755540854087"/>
    <n v="8059.8038080355145"/>
    <n v="3"/>
    <n v="2"/>
    <d v="2017-08-14T00:00:00"/>
    <n v="21.784755540854086"/>
    <x v="0"/>
    <x v="1"/>
    <n v="659"/>
  </r>
  <r>
    <s v="L72X93"/>
    <n v="1"/>
    <s v="LHR"/>
    <s v="BKK"/>
    <s v="England"/>
    <x v="2"/>
    <s v="Thailand"/>
    <x v="0"/>
    <d v="2019-01-06T00:00:00"/>
    <x v="312"/>
    <n v="31"/>
    <n v="9577.9810160397756"/>
    <n v="8054.5168870049847"/>
    <n v="17"/>
    <n v="16"/>
    <d v="2019-02-23T00:00:00"/>
    <n v="10.777981016039774"/>
    <x v="0"/>
    <x v="1"/>
    <n v="171"/>
  </r>
  <r>
    <s v="RDZEUC"/>
    <n v="1"/>
    <s v="LHR"/>
    <s v="MIA"/>
    <s v="England"/>
    <x v="2"/>
    <s v="USA"/>
    <x v="1"/>
    <d v="2017-07-23T00:00:00"/>
    <x v="313"/>
    <n v="44"/>
    <n v="7108.9285816787806"/>
    <n v="8042.0882234176888"/>
    <n v="119"/>
    <n v="118"/>
    <d v="2018-01-02T00:00:00"/>
    <n v="8.3089285816787797"/>
    <x v="0"/>
    <x v="1"/>
    <n v="198"/>
  </r>
  <r>
    <s v="NKF2ZV"/>
    <n v="6"/>
    <s v="LHR"/>
    <s v="BKK"/>
    <s v="England"/>
    <x v="2"/>
    <s v="Thailand"/>
    <x v="0"/>
    <d v="2019-06-26T00:00:00"/>
    <x v="31"/>
    <n v="18"/>
    <n v="9577.9810160397756"/>
    <n v="8034.3805947874735"/>
    <n v="16"/>
    <n v="15"/>
    <d v="2019-07-30T00:00:00"/>
    <n v="10.777981016039774"/>
    <x v="0"/>
    <x v="1"/>
    <n v="422"/>
  </r>
  <r>
    <s v="BEY8F4"/>
    <n v="1"/>
    <s v="LGW"/>
    <s v="HKG"/>
    <s v="England"/>
    <x v="2"/>
    <s v="China"/>
    <x v="0"/>
    <d v="2018-11-08T00:00:00"/>
    <x v="314"/>
    <n v="18"/>
    <n v="9634.019055956278"/>
    <n v="8029.3054865929353"/>
    <n v="14"/>
    <n v="13"/>
    <d v="2018-12-10T00:00:00"/>
    <n v="11.834019055956277"/>
    <x v="0"/>
    <x v="1"/>
    <n v="101"/>
  </r>
  <r>
    <s v="O2QYB7"/>
    <n v="2"/>
    <s v="LHR"/>
    <s v="PHX"/>
    <s v="England"/>
    <x v="2"/>
    <s v="USA"/>
    <x v="1"/>
    <d v="2017-06-13T00:00:00"/>
    <x v="315"/>
    <n v="0"/>
    <n v="8462.8852119672028"/>
    <n v="8016.5523395717573"/>
    <n v="4"/>
    <n v="3"/>
    <d v="2017-06-17T00:00:00"/>
    <n v="9.6628852119672022"/>
    <x v="0"/>
    <x v="1"/>
    <n v="269"/>
  </r>
  <r>
    <s v="Z1EYH3"/>
    <n v="9"/>
    <s v="JFK"/>
    <s v="HND"/>
    <s v="USA"/>
    <x v="0"/>
    <s v="Japan"/>
    <x v="0"/>
    <d v="2019-05-30T00:00:00"/>
    <x v="316"/>
    <n v="21"/>
    <n v="10899"/>
    <n v="7997.9477760000009"/>
    <n v="8"/>
    <n v="7"/>
    <d v="2019-06-28T00:00:00"/>
    <n v="13.3"/>
    <x v="0"/>
    <x v="1"/>
    <n v="13"/>
  </r>
  <r>
    <s v="U1H183"/>
    <n v="5"/>
    <s v="LHR"/>
    <s v="KUL"/>
    <s v="England"/>
    <x v="2"/>
    <s v="Malaysia"/>
    <x v="0"/>
    <d v="2019-02-24T00:00:00"/>
    <x v="273"/>
    <n v="28"/>
    <n v="10605.48677093488"/>
    <n v="7963.0255348505252"/>
    <n v="4"/>
    <n v="3"/>
    <d v="2019-03-28T00:00:00"/>
    <n v="11.805486770934879"/>
    <x v="0"/>
    <x v="1"/>
    <n v="15"/>
  </r>
  <r>
    <s v="G5YHYN"/>
    <n v="6"/>
    <s v="JFK"/>
    <s v="DOH"/>
    <s v="USA"/>
    <x v="0"/>
    <s v="Qatar"/>
    <x v="2"/>
    <d v="2018-08-06T00:00:00"/>
    <x v="317"/>
    <n v="21"/>
    <n v="10789"/>
    <n v="7942.0849920000001"/>
    <n v="7"/>
    <n v="6"/>
    <d v="2018-09-03T00:00:00"/>
    <n v="13.2"/>
    <x v="0"/>
    <x v="1"/>
    <n v="805"/>
  </r>
  <r>
    <s v="E6R84Q"/>
    <n v="8"/>
    <s v="JFK"/>
    <s v="BKK"/>
    <s v="USA"/>
    <x v="0"/>
    <s v="Thailand"/>
    <x v="0"/>
    <d v="2016-12-23T00:00:00"/>
    <x v="318"/>
    <n v="12"/>
    <n v="13964"/>
    <n v="7914.7952000000005"/>
    <n v="7"/>
    <n v="6"/>
    <d v="2017-01-11T00:00:00"/>
    <n v="16.899999999999999"/>
    <x v="0"/>
    <x v="1"/>
    <n v="266"/>
  </r>
  <r>
    <s v="O3CZDB"/>
    <n v="4"/>
    <s v="JFK"/>
    <s v="IST"/>
    <s v="USA"/>
    <x v="0"/>
    <s v="Turkey"/>
    <x v="2"/>
    <d v="2019-11-05T00:00:00"/>
    <x v="319"/>
    <n v="8"/>
    <n v="8047"/>
    <n v="7897.5735964735622"/>
    <n v="12"/>
    <n v="11"/>
    <d v="2019-11-25T00:00:00"/>
    <n v="10"/>
    <x v="0"/>
    <x v="1"/>
    <n v="213"/>
  </r>
  <r>
    <s v="VDV7RO"/>
    <n v="2"/>
    <s v="JFK"/>
    <s v="SIN"/>
    <s v="USA"/>
    <x v="0"/>
    <s v="Singapore"/>
    <x v="0"/>
    <d v="2019-05-28T00:00:00"/>
    <x v="301"/>
    <n v="15"/>
    <n v="15349"/>
    <n v="7858.688000000001"/>
    <n v="15"/>
    <n v="14"/>
    <d v="2019-06-27T00:00:00"/>
    <n v="18.5"/>
    <x v="0"/>
    <x v="2"/>
    <n v="228"/>
  </r>
  <r>
    <s v="KL0985"/>
    <n v="2"/>
    <s v="JFK"/>
    <s v="BKK"/>
    <s v="USA"/>
    <x v="0"/>
    <s v="Thailand"/>
    <x v="0"/>
    <d v="2019-07-18T00:00:00"/>
    <x v="320"/>
    <n v="29"/>
    <n v="13964"/>
    <n v="7819.8400000000011"/>
    <n v="5"/>
    <n v="4"/>
    <d v="2019-08-21T00:00:00"/>
    <n v="16.899999999999999"/>
    <x v="0"/>
    <x v="1"/>
    <n v="284"/>
  </r>
  <r>
    <s v="EXMS69"/>
    <n v="7"/>
    <s v="JFK"/>
    <s v="DXB"/>
    <s v="USA"/>
    <x v="0"/>
    <s v="United Arab Emirates"/>
    <x v="2"/>
    <d v="2019-06-28T00:00:00"/>
    <x v="321"/>
    <n v="7"/>
    <n v="11022"/>
    <n v="7803.576"/>
    <n v="5"/>
    <n v="4"/>
    <d v="2019-07-10T00:00:00"/>
    <n v="13.5"/>
    <x v="0"/>
    <x v="1"/>
    <n v="917"/>
  </r>
  <r>
    <s v="D90ZD2"/>
    <n v="3"/>
    <s v="JFK"/>
    <s v="ICN"/>
    <s v="USA"/>
    <x v="0"/>
    <s v="Korea"/>
    <x v="0"/>
    <d v="2019-04-04T00:00:00"/>
    <x v="157"/>
    <n v="9"/>
    <n v="11115"/>
    <n v="7797.1724999999997"/>
    <n v="11"/>
    <n v="10"/>
    <d v="2019-04-24T00:00:00"/>
    <n v="13.5"/>
    <x v="0"/>
    <x v="1"/>
    <n v="202"/>
  </r>
  <r>
    <s v="M0OBZI"/>
    <n v="4"/>
    <s v="LGW"/>
    <s v="LAX"/>
    <s v="England"/>
    <x v="2"/>
    <s v="USA"/>
    <x v="1"/>
    <d v="2018-05-28T00:00:00"/>
    <x v="322"/>
    <n v="12"/>
    <n v="8797.6283106213614"/>
    <n v="7794.6230727666207"/>
    <n v="17"/>
    <n v="16"/>
    <d v="2018-06-26T00:00:00"/>
    <n v="13.99762831062136"/>
    <x v="0"/>
    <x v="1"/>
    <n v="280"/>
  </r>
  <r>
    <s v="PAD01U"/>
    <n v="10"/>
    <s v="LHR"/>
    <s v="SIN"/>
    <s v="England"/>
    <x v="2"/>
    <s v="Singapore"/>
    <x v="0"/>
    <d v="2019-11-10T00:00:00"/>
    <x v="58"/>
    <n v="9"/>
    <n v="10883.289204969044"/>
    <n v="7776.1048019008449"/>
    <n v="7"/>
    <n v="6"/>
    <d v="2019-11-26T00:00:00"/>
    <n v="12.083289204969043"/>
    <x v="0"/>
    <x v="3"/>
    <n v="454"/>
  </r>
  <r>
    <s v="DWPWW7"/>
    <n v="2"/>
    <s v="SIN"/>
    <s v="MUC"/>
    <s v="Singapore"/>
    <x v="1"/>
    <s v="Germany"/>
    <x v="2"/>
    <d v="2019-04-18T00:00:00"/>
    <x v="323"/>
    <n v="4"/>
    <n v="10058.425858608061"/>
    <n v="7741.5804644110667"/>
    <n v="8"/>
    <n v="7"/>
    <d v="2019-04-30T00:00:00"/>
    <n v="11.25842585860806"/>
    <x v="0"/>
    <x v="1"/>
    <n v="425"/>
  </r>
  <r>
    <s v="GFK9DC"/>
    <n v="5"/>
    <s v="SIN"/>
    <s v="JFK"/>
    <s v="Singapore"/>
    <x v="1"/>
    <s v="USA"/>
    <x v="1"/>
    <d v="2019-09-25T00:00:00"/>
    <x v="324"/>
    <n v="41"/>
    <n v="15340.558505775231"/>
    <n v="7740.3027214566646"/>
    <n v="14"/>
    <n v="13"/>
    <d v="2019-11-19T00:00:00"/>
    <n v="23.54055850577523"/>
    <x v="0"/>
    <x v="0"/>
    <n v="456"/>
  </r>
  <r>
    <s v="XQ398I"/>
    <n v="4"/>
    <s v="JFK"/>
    <s v="ICN"/>
    <s v="USA"/>
    <x v="0"/>
    <s v="Korea"/>
    <x v="0"/>
    <d v="2019-08-24T00:00:00"/>
    <x v="168"/>
    <n v="8"/>
    <n v="11115"/>
    <n v="7736.04"/>
    <n v="8"/>
    <n v="7"/>
    <d v="2019-09-09T00:00:00"/>
    <n v="13.5"/>
    <x v="0"/>
    <x v="1"/>
    <n v="728"/>
  </r>
  <r>
    <s v="TQNMKK"/>
    <n v="5"/>
    <s v="LGW"/>
    <s v="DFW"/>
    <s v="England"/>
    <x v="2"/>
    <s v="USA"/>
    <x v="1"/>
    <d v="2019-09-05T00:00:00"/>
    <x v="52"/>
    <n v="24"/>
    <n v="7660.1471605391516"/>
    <n v="7734.6793682527687"/>
    <n v="6"/>
    <n v="5"/>
    <d v="2019-10-05T00:00:00"/>
    <n v="15.860147160539151"/>
    <x v="0"/>
    <x v="1"/>
    <n v="467"/>
  </r>
  <r>
    <s v="W5TQUH"/>
    <n v="3"/>
    <s v="JFK"/>
    <s v="BOM"/>
    <s v="USA"/>
    <x v="0"/>
    <s v="India"/>
    <x v="0"/>
    <d v="2019-02-12T00:00:00"/>
    <x v="62"/>
    <n v="10"/>
    <n v="12551"/>
    <n v="7716.354800000001"/>
    <n v="6"/>
    <n v="5"/>
    <d v="2019-02-28T00:00:00"/>
    <n v="15.3"/>
    <x v="0"/>
    <x v="1"/>
    <n v="732"/>
  </r>
  <r>
    <s v="MJPWE9"/>
    <n v="6"/>
    <s v="LHR"/>
    <s v="SFO"/>
    <s v="England"/>
    <x v="2"/>
    <s v="USA"/>
    <x v="1"/>
    <d v="2016-12-31T00:00:00"/>
    <x v="16"/>
    <n v="6"/>
    <n v="8615.998285349373"/>
    <n v="7704.4307630595013"/>
    <n v="7"/>
    <n v="6"/>
    <d v="2017-01-13T00:00:00"/>
    <n v="9.815998285349373"/>
    <x v="0"/>
    <x v="1"/>
    <n v="884"/>
  </r>
  <r>
    <s v="KKSHQK"/>
    <n v="9"/>
    <s v="JFK"/>
    <s v="ICN"/>
    <s v="USA"/>
    <x v="0"/>
    <s v="Korea"/>
    <x v="0"/>
    <d v="2017-09-10T00:00:00"/>
    <x v="293"/>
    <n v="20"/>
    <n v="11115"/>
    <n v="7702.6949999999997"/>
    <n v="9"/>
    <n v="8"/>
    <d v="2017-10-09T00:00:00"/>
    <n v="13.5"/>
    <x v="0"/>
    <x v="1"/>
    <n v="428"/>
  </r>
  <r>
    <s v="F2KKAD"/>
    <n v="1"/>
    <s v="JFK"/>
    <s v="PEK"/>
    <s v="USA"/>
    <x v="0"/>
    <s v="China"/>
    <x v="0"/>
    <d v="2019-07-10T00:00:00"/>
    <x v="325"/>
    <n v="11"/>
    <n v="11004"/>
    <n v="7652.1815999999999"/>
    <n v="13"/>
    <n v="12"/>
    <d v="2019-08-03T00:00:00"/>
    <n v="13.5"/>
    <x v="0"/>
    <x v="1"/>
    <n v="752"/>
  </r>
  <r>
    <s v="KS83YW"/>
    <n v="5"/>
    <s v="JFK"/>
    <s v="SIN"/>
    <s v="USA"/>
    <x v="0"/>
    <s v="Singapore"/>
    <x v="0"/>
    <d v="2017-07-12T00:00:00"/>
    <x v="326"/>
    <n v="19"/>
    <n v="15349"/>
    <n v="7643.8019999999997"/>
    <n v="6"/>
    <n v="5"/>
    <d v="2017-08-06T00:00:00"/>
    <n v="18.5"/>
    <x v="0"/>
    <x v="0"/>
    <n v="301"/>
  </r>
  <r>
    <s v="R5MT0G"/>
    <n v="3"/>
    <s v="JFK"/>
    <s v="DXB"/>
    <s v="USA"/>
    <x v="0"/>
    <s v="United Arab Emirates"/>
    <x v="2"/>
    <d v="2018-04-10T00:00:00"/>
    <x v="327"/>
    <n v="20"/>
    <n v="11022"/>
    <n v="7638.246000000001"/>
    <n v="15"/>
    <n v="14"/>
    <d v="2018-05-15T00:00:00"/>
    <n v="13.5"/>
    <x v="0"/>
    <x v="1"/>
    <n v="297"/>
  </r>
  <r>
    <s v="EFR7M8"/>
    <n v="6"/>
    <s v="LGW"/>
    <s v="CGK"/>
    <s v="England"/>
    <x v="2"/>
    <s v="Indonesia"/>
    <x v="0"/>
    <d v="2019-05-04T00:00:00"/>
    <x v="145"/>
    <n v="20"/>
    <n v="11708.741063128311"/>
    <n v="7633.2736515964025"/>
    <n v="12"/>
    <n v="11"/>
    <d v="2019-06-05T00:00:00"/>
    <n v="20.908741063128311"/>
    <x v="0"/>
    <x v="1"/>
    <n v="601"/>
  </r>
  <r>
    <s v="B668SA"/>
    <n v="6"/>
    <s v="SIN"/>
    <s v="PEK"/>
    <s v="Singapore"/>
    <x v="1"/>
    <s v="China"/>
    <x v="0"/>
    <d v="2019-11-09T00:00:00"/>
    <x v="328"/>
    <n v="11"/>
    <n v="4490.6061701891558"/>
    <n v="7626.8476484519688"/>
    <n v="9"/>
    <n v="8"/>
    <d v="2019-11-29T00:00:00"/>
    <n v="5.6906061701891559"/>
    <x v="0"/>
    <x v="1"/>
    <n v="425"/>
  </r>
  <r>
    <s v="L6JRO0"/>
    <n v="4"/>
    <s v="JFK"/>
    <s v="SIN"/>
    <s v="USA"/>
    <x v="0"/>
    <s v="Singapore"/>
    <x v="0"/>
    <d v="2019-07-01T00:00:00"/>
    <x v="329"/>
    <n v="23"/>
    <n v="15349"/>
    <n v="7625.3832000000011"/>
    <n v="6"/>
    <n v="5"/>
    <d v="2019-07-30T00:00:00"/>
    <n v="18.5"/>
    <x v="0"/>
    <x v="3"/>
    <n v="792"/>
  </r>
  <r>
    <s v="O7VZNB"/>
    <n v="9"/>
    <s v="SIN"/>
    <s v="JFK"/>
    <s v="Singapore"/>
    <x v="1"/>
    <s v="USA"/>
    <x v="1"/>
    <d v="2018-03-16T00:00:00"/>
    <x v="330"/>
    <n v="19"/>
    <n v="15340.558505775231"/>
    <n v="7617.4407734970364"/>
    <n v="11"/>
    <n v="10"/>
    <d v="2018-04-15T00:00:00"/>
    <n v="23.54055850577523"/>
    <x v="0"/>
    <x v="3"/>
    <n v="423"/>
  </r>
  <r>
    <s v="RLGAO3"/>
    <n v="8"/>
    <s v="JFK"/>
    <s v="KUL"/>
    <s v="USA"/>
    <x v="0"/>
    <s v="Malaysia"/>
    <x v="0"/>
    <d v="2019-02-19T00:00:00"/>
    <x v="331"/>
    <n v="15"/>
    <n v="15178"/>
    <n v="7613.2848000000004"/>
    <n v="9"/>
    <n v="8"/>
    <d v="2019-03-15T00:00:00"/>
    <n v="18.3"/>
    <x v="0"/>
    <x v="1"/>
    <n v="732"/>
  </r>
  <r>
    <s v="B9G3KK"/>
    <n v="10"/>
    <s v="LHR"/>
    <s v="SIN"/>
    <s v="England"/>
    <x v="2"/>
    <s v="Singapore"/>
    <x v="0"/>
    <d v="2019-03-19T00:00:00"/>
    <x v="207"/>
    <n v="12"/>
    <n v="10883.289204969044"/>
    <n v="7600.6875575256117"/>
    <n v="276"/>
    <n v="275"/>
    <d v="2020-01-01T00:00:00"/>
    <n v="12.083289204969043"/>
    <x v="0"/>
    <x v="3"/>
    <n v="707"/>
  </r>
  <r>
    <s v="Y8N3OE"/>
    <n v="6"/>
    <s v="JFK"/>
    <s v="PEK"/>
    <s v="USA"/>
    <x v="0"/>
    <s v="China"/>
    <x v="0"/>
    <d v="2019-03-20T00:00:00"/>
    <x v="332"/>
    <n v="27"/>
    <n v="11004"/>
    <n v="7570.7520000000004"/>
    <n v="7"/>
    <n v="6"/>
    <d v="2019-04-23T00:00:00"/>
    <n v="13.5"/>
    <x v="0"/>
    <x v="1"/>
    <n v="272"/>
  </r>
  <r>
    <s v="TI8B73"/>
    <n v="10"/>
    <s v="LHR"/>
    <s v="DFW"/>
    <s v="England"/>
    <x v="2"/>
    <s v="USA"/>
    <x v="1"/>
    <d v="2018-07-14T00:00:00"/>
    <x v="333"/>
    <n v="27"/>
    <n v="7627.2393933859621"/>
    <n v="7568.5887770089175"/>
    <n v="7"/>
    <n v="6"/>
    <d v="2018-08-17T00:00:00"/>
    <n v="8.8272393933859625"/>
    <x v="0"/>
    <x v="3"/>
    <n v="689"/>
  </r>
  <r>
    <s v="XXYGNZ"/>
    <n v="10"/>
    <s v="JFK"/>
    <s v="PEK"/>
    <s v="USA"/>
    <x v="0"/>
    <s v="China"/>
    <x v="0"/>
    <d v="2018-07-25T00:00:00"/>
    <x v="333"/>
    <n v="16"/>
    <n v="11004"/>
    <n v="7563.0491999999995"/>
    <n v="9"/>
    <n v="8"/>
    <d v="2018-08-19T00:00:00"/>
    <n v="13.5"/>
    <x v="0"/>
    <x v="4"/>
    <n v="749"/>
  </r>
  <r>
    <s v="H9P4F7"/>
    <n v="1"/>
    <s v="JFK"/>
    <s v="ICN"/>
    <s v="USA"/>
    <x v="0"/>
    <s v="Korea"/>
    <x v="0"/>
    <d v="2017-05-31T00:00:00"/>
    <x v="334"/>
    <n v="33"/>
    <n v="11115"/>
    <n v="7558.2000000000007"/>
    <n v="9"/>
    <n v="8"/>
    <d v="2017-07-12T00:00:00"/>
    <n v="13.5"/>
    <x v="0"/>
    <x v="1"/>
    <n v="479"/>
  </r>
  <r>
    <s v="H1MDXE"/>
    <n v="10"/>
    <s v="SIN"/>
    <s v="LHR"/>
    <s v="Singapore"/>
    <x v="1"/>
    <s v="England"/>
    <x v="2"/>
    <d v="2017-08-06T00:00:00"/>
    <x v="335"/>
    <n v="11"/>
    <n v="10883.289204969044"/>
    <n v="7550.5683448469745"/>
    <n v="10"/>
    <n v="9"/>
    <d v="2017-08-27T00:00:00"/>
    <n v="12.083289204969043"/>
    <x v="0"/>
    <x v="0"/>
    <n v="456"/>
  </r>
  <r>
    <s v="S1QVP1"/>
    <n v="5"/>
    <s v="LHR"/>
    <s v="DFW"/>
    <s v="England"/>
    <x v="2"/>
    <s v="USA"/>
    <x v="1"/>
    <d v="2018-09-08T00:00:00"/>
    <x v="82"/>
    <n v="24"/>
    <n v="7627.2393933859621"/>
    <n v="7525.8283884382472"/>
    <n v="7"/>
    <n v="6"/>
    <d v="2018-10-09T00:00:00"/>
    <n v="8.8272393933859625"/>
    <x v="0"/>
    <x v="1"/>
    <n v="101"/>
  </r>
  <r>
    <s v="BD3B05"/>
    <n v="5"/>
    <s v="JFK"/>
    <s v="DOH"/>
    <s v="USA"/>
    <x v="0"/>
    <s v="Qatar"/>
    <x v="2"/>
    <d v="2019-01-17T00:00:00"/>
    <x v="336"/>
    <n v="41"/>
    <n v="10789"/>
    <n v="7515.6173999999992"/>
    <n v="6"/>
    <n v="5"/>
    <d v="2019-03-05T00:00:00"/>
    <n v="13.2"/>
    <x v="0"/>
    <x v="1"/>
    <n v="159"/>
  </r>
  <r>
    <s v="PW7V7S"/>
    <n v="4"/>
    <s v="JFK"/>
    <s v="BOM"/>
    <s v="USA"/>
    <x v="0"/>
    <s v="India"/>
    <x v="0"/>
    <d v="2019-03-05T00:00:00"/>
    <x v="337"/>
    <n v="25"/>
    <n v="12551"/>
    <n v="7510.5184000000008"/>
    <n v="13"/>
    <n v="12"/>
    <d v="2019-04-12T00:00:00"/>
    <n v="15.3"/>
    <x v="0"/>
    <x v="1"/>
    <n v="239"/>
  </r>
  <r>
    <s v="SZACEQ"/>
    <n v="5"/>
    <s v="JFK"/>
    <s v="KUL"/>
    <s v="USA"/>
    <x v="0"/>
    <s v="Malaysia"/>
    <x v="0"/>
    <d v="2018-02-07T00:00:00"/>
    <x v="338"/>
    <n v="17"/>
    <n v="15178"/>
    <n v="7479.7183999999997"/>
    <n v="8"/>
    <n v="7"/>
    <d v="2018-03-04T00:00:00"/>
    <n v="18.3"/>
    <x v="0"/>
    <x v="1"/>
    <n v="808"/>
  </r>
  <r>
    <s v="EVGWY1"/>
    <n v="1"/>
    <s v="SIN"/>
    <s v="MIA"/>
    <s v="Singapore"/>
    <x v="1"/>
    <s v="USA"/>
    <x v="1"/>
    <d v="2018-12-19T00:00:00"/>
    <x v="159"/>
    <n v="43"/>
    <n v="16961.936242491691"/>
    <n v="7471.6125226096201"/>
    <n v="7"/>
    <n v="6"/>
    <d v="2019-02-07T00:00:00"/>
    <n v="21.161936242491691"/>
    <x v="0"/>
    <x v="1"/>
    <n v="403"/>
  </r>
  <r>
    <s v="Z5SCLS"/>
    <n v="1"/>
    <s v="JFK"/>
    <s v="ICN"/>
    <s v="USA"/>
    <x v="0"/>
    <s v="Korea"/>
    <x v="0"/>
    <d v="2019-11-21T00:00:00"/>
    <x v="339"/>
    <n v="19"/>
    <n v="11115"/>
    <n v="7469.28"/>
    <n v="6"/>
    <n v="5"/>
    <d v="2019-12-16T00:00:00"/>
    <n v="13.5"/>
    <x v="0"/>
    <x v="1"/>
    <n v="12"/>
  </r>
  <r>
    <s v="VY1U86"/>
    <n v="5"/>
    <s v="JFK"/>
    <s v="HND"/>
    <s v="USA"/>
    <x v="0"/>
    <s v="Japan"/>
    <x v="0"/>
    <d v="2017-11-05T00:00:00"/>
    <x v="340"/>
    <n v="10"/>
    <n v="10899"/>
    <n v="7459.275599999999"/>
    <n v="6"/>
    <n v="5"/>
    <d v="2017-11-21T00:00:00"/>
    <n v="13.3"/>
    <x v="0"/>
    <x v="1"/>
    <n v="621"/>
  </r>
  <r>
    <s v="E4NADR"/>
    <n v="1"/>
    <s v="SIN"/>
    <s v="DEN"/>
    <s v="Singapore"/>
    <x v="1"/>
    <s v="USA"/>
    <x v="1"/>
    <d v="2018-12-20T00:00:00"/>
    <x v="341"/>
    <n v="43"/>
    <n v="14584.755540854087"/>
    <n v="7446.5578661197678"/>
    <n v="6"/>
    <n v="5"/>
    <d v="2019-02-07T00:00:00"/>
    <n v="21.784755540854086"/>
    <x v="0"/>
    <x v="1"/>
    <n v="465"/>
  </r>
  <r>
    <s v="WZ10Z4"/>
    <n v="7"/>
    <s v="JFK"/>
    <s v="KUL"/>
    <s v="USA"/>
    <x v="0"/>
    <s v="Malaysia"/>
    <x v="0"/>
    <d v="2019-02-11T00:00:00"/>
    <x v="342"/>
    <n v="18"/>
    <n v="15178"/>
    <n v="7434.1844000000001"/>
    <n v="9"/>
    <n v="8"/>
    <d v="2019-03-10T00:00:00"/>
    <n v="18.3"/>
    <x v="0"/>
    <x v="1"/>
    <n v="650"/>
  </r>
  <r>
    <s v="PQ32A1"/>
    <n v="9"/>
    <s v="LHR"/>
    <s v="JFK"/>
    <s v="England"/>
    <x v="2"/>
    <s v="USA"/>
    <x v="1"/>
    <d v="2017-10-05T00:00:00"/>
    <x v="343"/>
    <n v="9"/>
    <n v="5539.6440653886566"/>
    <n v="7394.8360614712137"/>
    <n v="8"/>
    <n v="7"/>
    <d v="2017-10-22T00:00:00"/>
    <n v="6.7396440653886565"/>
    <x v="0"/>
    <x v="0"/>
    <n v="255"/>
  </r>
  <r>
    <s v="K49EXU"/>
    <n v="4"/>
    <s v="LGW"/>
    <s v="DFW"/>
    <s v="England"/>
    <x v="2"/>
    <s v="USA"/>
    <x v="1"/>
    <d v="2018-09-11T00:00:00"/>
    <x v="344"/>
    <n v="8"/>
    <n v="7660.1471605391516"/>
    <n v="7391.8872130268137"/>
    <n v="14"/>
    <n v="13"/>
    <d v="2018-10-03T00:00:00"/>
    <n v="15.860147160539151"/>
    <x v="0"/>
    <x v="1"/>
    <n v="467"/>
  </r>
  <r>
    <s v="PCWFL5"/>
    <n v="4"/>
    <s v="LGW"/>
    <s v="CGK"/>
    <s v="England"/>
    <x v="2"/>
    <s v="Indonesia"/>
    <x v="0"/>
    <d v="2019-08-28T00:00:00"/>
    <x v="345"/>
    <n v="6"/>
    <n v="11708.741063128311"/>
    <n v="7375.3927849884167"/>
    <n v="5"/>
    <n v="4"/>
    <d v="2019-09-08T00:00:00"/>
    <n v="20.908741063128311"/>
    <x v="0"/>
    <x v="1"/>
    <n v="703"/>
  </r>
  <r>
    <s v="ANADVA"/>
    <n v="3"/>
    <s v="JFK"/>
    <s v="PEK"/>
    <s v="USA"/>
    <x v="0"/>
    <s v="China"/>
    <x v="0"/>
    <d v="2018-08-22T00:00:00"/>
    <x v="346"/>
    <n v="42"/>
    <n v="11004"/>
    <n v="7372.68"/>
    <n v="6"/>
    <n v="5"/>
    <d v="2018-10-09T00:00:00"/>
    <n v="13.5"/>
    <x v="0"/>
    <x v="1"/>
    <n v="60"/>
  </r>
  <r>
    <s v="TAG7W9"/>
    <n v="10"/>
    <s v="JFK"/>
    <s v="BOM"/>
    <s v="USA"/>
    <x v="0"/>
    <s v="India"/>
    <x v="0"/>
    <d v="2019-08-16T00:00:00"/>
    <x v="45"/>
    <n v="17"/>
    <n v="12551"/>
    <n v="7344.8451999999997"/>
    <n v="13"/>
    <n v="12"/>
    <d v="2019-09-15T00:00:00"/>
    <n v="15.3"/>
    <x v="0"/>
    <x v="4"/>
    <n v="384"/>
  </r>
  <r>
    <s v="TZWWVL"/>
    <n v="5"/>
    <s v="JFK"/>
    <s v="BKK"/>
    <s v="USA"/>
    <x v="0"/>
    <s v="Thailand"/>
    <x v="0"/>
    <d v="2018-05-20T00:00:00"/>
    <x v="347"/>
    <n v="16"/>
    <n v="13964"/>
    <n v="7331.1"/>
    <n v="8"/>
    <n v="7"/>
    <d v="2018-06-13T00:00:00"/>
    <n v="16.899999999999999"/>
    <x v="0"/>
    <x v="1"/>
    <n v="226"/>
  </r>
  <r>
    <s v="Q3ET3K"/>
    <n v="4"/>
    <s v="LGW"/>
    <s v="JFK"/>
    <s v="England"/>
    <x v="2"/>
    <s v="USA"/>
    <x v="1"/>
    <d v="2019-10-16T00:00:00"/>
    <x v="80"/>
    <n v="4"/>
    <n v="5568.758205856916"/>
    <n v="7302.1304270751025"/>
    <n v="8"/>
    <n v="7"/>
    <d v="2019-10-28T00:00:00"/>
    <n v="12.768758205856916"/>
    <x v="0"/>
    <x v="2"/>
    <n v="165"/>
  </r>
  <r>
    <s v="NSJ2OF"/>
    <n v="1"/>
    <s v="JFK"/>
    <s v="PEK"/>
    <s v="USA"/>
    <x v="0"/>
    <s v="China"/>
    <x v="0"/>
    <d v="2017-12-30T00:00:00"/>
    <x v="205"/>
    <n v="15"/>
    <n v="11004"/>
    <n v="7295.652"/>
    <n v="6"/>
    <n v="5"/>
    <d v="2018-01-20T00:00:00"/>
    <n v="13.5"/>
    <x v="0"/>
    <x v="1"/>
    <n v="159"/>
  </r>
  <r>
    <s v="WAE8NJ"/>
    <n v="3"/>
    <s v="JFK"/>
    <s v="ICN"/>
    <s v="USA"/>
    <x v="0"/>
    <s v="Korea"/>
    <x v="0"/>
    <d v="2019-11-10T00:00:00"/>
    <x v="348"/>
    <n v="19"/>
    <n v="11115"/>
    <n v="7291.4400000000005"/>
    <n v="8"/>
    <n v="7"/>
    <d v="2019-12-07T00:00:00"/>
    <n v="13.5"/>
    <x v="0"/>
    <x v="1"/>
    <n v="638"/>
  </r>
  <r>
    <s v="KYEUW3"/>
    <n v="7"/>
    <s v="LHR"/>
    <s v="LAS"/>
    <s v="England"/>
    <x v="2"/>
    <s v="USA"/>
    <x v="1"/>
    <d v="2018-04-13T00:00:00"/>
    <x v="35"/>
    <n v="13"/>
    <n v="8395.0096160679404"/>
    <n v="7210.9871922837347"/>
    <n v="11"/>
    <n v="10"/>
    <d v="2018-05-07T00:00:00"/>
    <n v="9.5950096160679408"/>
    <x v="0"/>
    <x v="1"/>
    <n v="810"/>
  </r>
  <r>
    <s v="OVGCKI"/>
    <n v="2"/>
    <s v="JFK"/>
    <s v="BOM"/>
    <s v="USA"/>
    <x v="0"/>
    <s v="India"/>
    <x v="0"/>
    <d v="2018-03-20T00:00:00"/>
    <x v="349"/>
    <n v="25"/>
    <n v="12551"/>
    <n v="7206.7842000000001"/>
    <n v="13"/>
    <n v="12"/>
    <d v="2018-04-27T00:00:00"/>
    <n v="15.3"/>
    <x v="0"/>
    <x v="1"/>
    <n v="252"/>
  </r>
  <r>
    <s v="JPV2LW"/>
    <n v="8"/>
    <s v="LHR"/>
    <s v="SYD"/>
    <s v="England"/>
    <x v="2"/>
    <s v="Australia"/>
    <x v="0"/>
    <d v="2019-05-25T00:00:00"/>
    <x v="108"/>
    <n v="19"/>
    <n v="17020.653891438717"/>
    <n v="7199.2821130949806"/>
    <n v="11"/>
    <n v="10"/>
    <d v="2019-06-24T00:00:00"/>
    <n v="22.220653891438715"/>
    <x v="0"/>
    <x v="1"/>
    <n v="89"/>
  </r>
  <r>
    <s v="V3ZKJP"/>
    <n v="8"/>
    <s v="JFK"/>
    <s v="KUL"/>
    <s v="USA"/>
    <x v="0"/>
    <s v="Malaysia"/>
    <x v="0"/>
    <d v="2017-03-23T00:00:00"/>
    <x v="350"/>
    <n v="21"/>
    <n v="15178"/>
    <n v="7198.014720000001"/>
    <n v="6"/>
    <n v="5"/>
    <d v="2017-04-19T00:00:00"/>
    <n v="18.3"/>
    <x v="0"/>
    <x v="1"/>
    <n v="459"/>
  </r>
  <r>
    <s v="TRBXBK"/>
    <n v="9"/>
    <s v="JFK"/>
    <s v="KUL"/>
    <s v="USA"/>
    <x v="0"/>
    <s v="Malaysia"/>
    <x v="0"/>
    <d v="2018-08-15T00:00:00"/>
    <x v="351"/>
    <n v="21"/>
    <n v="15178"/>
    <n v="7155.030624"/>
    <n v="15"/>
    <n v="14"/>
    <d v="2018-09-20T00:00:00"/>
    <n v="18.3"/>
    <x v="0"/>
    <x v="4"/>
    <n v="770"/>
  </r>
  <r>
    <s v="ZWKLTX"/>
    <n v="9"/>
    <s v="JFK"/>
    <s v="KUL"/>
    <s v="USA"/>
    <x v="0"/>
    <s v="Malaysia"/>
    <x v="0"/>
    <d v="2019-05-02T00:00:00"/>
    <x v="65"/>
    <n v="8"/>
    <n v="15178"/>
    <n v="7139.7312000000002"/>
    <n v="6"/>
    <n v="5"/>
    <d v="2019-05-16T00:00:00"/>
    <n v="18.3"/>
    <x v="0"/>
    <x v="4"/>
    <n v="499"/>
  </r>
  <r>
    <s v="EISB0E"/>
    <n v="2"/>
    <s v="JFK"/>
    <s v="DXB"/>
    <s v="USA"/>
    <x v="0"/>
    <s v="United Arab Emirates"/>
    <x v="2"/>
    <d v="2019-05-03T00:00:00"/>
    <x v="65"/>
    <n v="7"/>
    <n v="11022"/>
    <n v="7138.9494000000004"/>
    <n v="10"/>
    <n v="9"/>
    <d v="2019-05-20T00:00:00"/>
    <n v="13.5"/>
    <x v="0"/>
    <x v="1"/>
    <n v="420"/>
  </r>
  <r>
    <s v="P56ONT"/>
    <n v="5"/>
    <s v="LGW"/>
    <s v="SIN"/>
    <s v="England"/>
    <x v="2"/>
    <s v="Singapore"/>
    <x v="0"/>
    <d v="2019-04-22T00:00:00"/>
    <x v="114"/>
    <n v="11"/>
    <n v="10877"/>
    <n v="7131.5406364329701"/>
    <n v="10"/>
    <n v="9"/>
    <d v="2019-05-13T00:00:00"/>
    <n v="13.3"/>
    <x v="0"/>
    <x v="2"/>
    <n v="165"/>
  </r>
  <r>
    <s v="XK4ADZ"/>
    <n v="5"/>
    <s v="LGW"/>
    <s v="ORD"/>
    <s v="England"/>
    <x v="2"/>
    <s v="USA"/>
    <x v="1"/>
    <d v="2019-09-16T00:00:00"/>
    <x v="352"/>
    <n v="21"/>
    <n v="6377.2270096568964"/>
    <n v="7121.893521582384"/>
    <n v="4"/>
    <n v="3"/>
    <d v="2019-10-11T00:00:00"/>
    <n v="10.577227009656896"/>
    <x v="0"/>
    <x v="1"/>
    <n v="561"/>
  </r>
  <r>
    <s v="W9N27O"/>
    <n v="7"/>
    <s v="JFK"/>
    <s v="KUL"/>
    <s v="USA"/>
    <x v="0"/>
    <s v="Malaysia"/>
    <x v="0"/>
    <d v="2018-09-11T00:00:00"/>
    <x v="353"/>
    <n v="13"/>
    <n v="15178"/>
    <n v="7113.9286000000002"/>
    <n v="7"/>
    <n v="6"/>
    <d v="2018-10-01T00:00:00"/>
    <n v="18.3"/>
    <x v="0"/>
    <x v="1"/>
    <n v="177"/>
  </r>
  <r>
    <s v="PQENLX"/>
    <n v="10"/>
    <s v="LGW"/>
    <s v="SYD"/>
    <s v="England"/>
    <x v="2"/>
    <s v="Australia"/>
    <x v="0"/>
    <d v="2019-05-13T00:00:00"/>
    <x v="185"/>
    <n v="21"/>
    <n v="17017"/>
    <n v="7095.5851709628723"/>
    <n v="17"/>
    <n v="16"/>
    <d v="2019-06-20T00:00:00"/>
    <n v="20.5"/>
    <x v="0"/>
    <x v="3"/>
    <n v="135"/>
  </r>
  <r>
    <s v="HNEINK"/>
    <n v="6"/>
    <s v="SIN"/>
    <s v="JFK"/>
    <s v="Singapore"/>
    <x v="1"/>
    <s v="USA"/>
    <x v="1"/>
    <d v="2017-07-05T00:00:00"/>
    <x v="354"/>
    <n v="17"/>
    <n v="15340.558505775231"/>
    <n v="7046.1327154847586"/>
    <n v="10"/>
    <n v="9"/>
    <d v="2017-08-01T00:00:00"/>
    <n v="23.54055850577523"/>
    <x v="0"/>
    <x v="1"/>
    <n v="659"/>
  </r>
  <r>
    <s v="SR38N3"/>
    <n v="8"/>
    <s v="LHR"/>
    <s v="SFO"/>
    <s v="England"/>
    <x v="2"/>
    <s v="USA"/>
    <x v="1"/>
    <d v="2017-04-11T00:00:00"/>
    <x v="355"/>
    <n v="16"/>
    <n v="8615.998285349373"/>
    <n v="7038.5305672375198"/>
    <n v="9"/>
    <n v="8"/>
    <d v="2017-05-06T00:00:00"/>
    <n v="9.815998285349373"/>
    <x v="0"/>
    <x v="1"/>
    <n v="858"/>
  </r>
  <r>
    <s v="THPUMW"/>
    <n v="9"/>
    <s v="JFK"/>
    <s v="DXB"/>
    <s v="USA"/>
    <x v="0"/>
    <s v="United Arab Emirates"/>
    <x v="2"/>
    <d v="2017-03-17T00:00:00"/>
    <x v="356"/>
    <n v="8"/>
    <n v="11022"/>
    <n v="7036.4448000000011"/>
    <n v="6"/>
    <n v="5"/>
    <d v="2017-03-31T00:00:00"/>
    <n v="13.5"/>
    <x v="0"/>
    <x v="1"/>
    <n v="420"/>
  </r>
  <r>
    <s v="NFB5YS"/>
    <n v="2"/>
    <s v="LHR"/>
    <s v="MEX"/>
    <s v="England"/>
    <x v="2"/>
    <s v="Mexico"/>
    <x v="1"/>
    <d v="2019-09-02T00:00:00"/>
    <x v="345"/>
    <n v="1"/>
    <n v="8903.8576764843128"/>
    <n v="7024.9910507980485"/>
    <n v="7"/>
    <n v="6"/>
    <d v="2019-09-10T00:00:00"/>
    <n v="10.103857676484312"/>
    <x v="0"/>
    <x v="1"/>
    <n v="139"/>
  </r>
  <r>
    <s v="S1QHK2"/>
    <n v="5"/>
    <s v="LGW"/>
    <s v="JFK"/>
    <s v="England"/>
    <x v="2"/>
    <s v="USA"/>
    <x v="1"/>
    <d v="2017-04-06T00:00:00"/>
    <x v="357"/>
    <n v="0"/>
    <n v="5568.758205856916"/>
    <n v="7015.5756065287123"/>
    <n v="9"/>
    <n v="8"/>
    <d v="2017-04-15T00:00:00"/>
    <n v="12.768758205856916"/>
    <x v="0"/>
    <x v="2"/>
    <n v="225"/>
  </r>
  <r>
    <s v="O9FX3U"/>
    <n v="5"/>
    <s v="LGW"/>
    <s v="BKK"/>
    <s v="England"/>
    <x v="2"/>
    <s v="Thailand"/>
    <x v="0"/>
    <d v="2018-10-28T00:00:00"/>
    <x v="358"/>
    <n v="1"/>
    <n v="9570.4831098523209"/>
    <n v="7013.4415287024467"/>
    <n v="6"/>
    <n v="5"/>
    <d v="2018-11-04T00:00:00"/>
    <n v="18.770483109852321"/>
    <x v="0"/>
    <x v="1"/>
    <n v="120"/>
  </r>
  <r>
    <s v="CLI0QZ"/>
    <n v="8"/>
    <s v="JFK"/>
    <s v="KUL"/>
    <s v="USA"/>
    <x v="0"/>
    <s v="Malaysia"/>
    <x v="0"/>
    <d v="2019-10-29T00:00:00"/>
    <x v="176"/>
    <n v="14"/>
    <n v="15178"/>
    <n v="6980.3621999999996"/>
    <n v="9"/>
    <n v="8"/>
    <d v="2019-11-21T00:00:00"/>
    <n v="18.3"/>
    <x v="0"/>
    <x v="1"/>
    <n v="159"/>
  </r>
  <r>
    <s v="XCI5L2"/>
    <n v="5"/>
    <s v="JFK"/>
    <s v="CTU"/>
    <s v="USA"/>
    <x v="0"/>
    <s v="China"/>
    <x v="0"/>
    <d v="2019-03-26T00:00:00"/>
    <x v="337"/>
    <n v="4"/>
    <n v="12116"/>
    <n v="6978.8159999999998"/>
    <n v="8"/>
    <n v="7"/>
    <d v="2019-04-07T00:00:00"/>
    <n v="14.8"/>
    <x v="0"/>
    <x v="1"/>
    <n v="917"/>
  </r>
  <r>
    <s v="FRJVIB"/>
    <n v="4"/>
    <s v="JFK"/>
    <s v="KUL"/>
    <s v="USA"/>
    <x v="0"/>
    <s v="Malaysia"/>
    <x v="0"/>
    <d v="2019-04-26T00:00:00"/>
    <x v="160"/>
    <n v="15"/>
    <n v="15178"/>
    <n v="6963.6664000000001"/>
    <n v="6"/>
    <n v="5"/>
    <d v="2019-05-17T00:00:00"/>
    <n v="18.3"/>
    <x v="0"/>
    <x v="1"/>
    <n v="158"/>
  </r>
  <r>
    <s v="R0GGGP"/>
    <n v="1"/>
    <s v="LGW"/>
    <s v="LAS"/>
    <s v="England"/>
    <x v="2"/>
    <s v="USA"/>
    <x v="1"/>
    <d v="2019-10-24T00:00:00"/>
    <x v="74"/>
    <n v="17"/>
    <n v="8432.7340416308052"/>
    <n v="6956.3568660678084"/>
    <n v="7"/>
    <n v="6"/>
    <d v="2019-11-17T00:00:00"/>
    <n v="9.6327340416308047"/>
    <x v="0"/>
    <x v="1"/>
    <n v="422"/>
  </r>
  <r>
    <s v="VJ7GTH"/>
    <n v="2"/>
    <s v="LHR"/>
    <s v="XIY"/>
    <s v="England"/>
    <x v="2"/>
    <s v="China"/>
    <x v="0"/>
    <d v="2019-09-17T00:00:00"/>
    <x v="359"/>
    <n v="9"/>
    <n v="8242.9489131310293"/>
    <n v="6951.6389008826436"/>
    <n v="13"/>
    <n v="12"/>
    <d v="2019-10-09T00:00:00"/>
    <n v="13.442948913131028"/>
    <x v="0"/>
    <x v="1"/>
    <n v="417"/>
  </r>
  <r>
    <s v="VGTH86"/>
    <n v="1"/>
    <s v="LHR"/>
    <s v="DFW"/>
    <s v="England"/>
    <x v="2"/>
    <s v="USA"/>
    <x v="1"/>
    <d v="2018-02-18T00:00:00"/>
    <x v="360"/>
    <n v="21"/>
    <n v="7627.2393933859621"/>
    <n v="6942.5766883342822"/>
    <n v="6"/>
    <n v="5"/>
    <d v="2018-03-17T00:00:00"/>
    <n v="8.8272393933859625"/>
    <x v="0"/>
    <x v="1"/>
    <n v="560"/>
  </r>
  <r>
    <s v="FC0QGJ"/>
    <n v="2"/>
    <s v="JFK"/>
    <s v="CTU"/>
    <s v="USA"/>
    <x v="0"/>
    <s v="China"/>
    <x v="0"/>
    <d v="2019-02-01T00:00:00"/>
    <x v="361"/>
    <n v="19"/>
    <n v="12116"/>
    <n v="6920.6592000000001"/>
    <n v="5"/>
    <n v="4"/>
    <d v="2019-02-25T00:00:00"/>
    <n v="14.8"/>
    <x v="0"/>
    <x v="1"/>
    <n v="159"/>
  </r>
  <r>
    <s v="UK207P"/>
    <n v="1"/>
    <s v="JFK"/>
    <s v="DXB"/>
    <s v="USA"/>
    <x v="0"/>
    <s v="United Arab Emirates"/>
    <x v="2"/>
    <d v="2019-01-14T00:00:00"/>
    <x v="150"/>
    <n v="25"/>
    <n v="11022"/>
    <n v="6904.1808000000001"/>
    <n v="5"/>
    <n v="4"/>
    <d v="2019-02-13T00:00:00"/>
    <n v="13.5"/>
    <x v="0"/>
    <x v="1"/>
    <n v="60"/>
  </r>
  <r>
    <s v="BYKQCT"/>
    <n v="4"/>
    <s v="JFK"/>
    <s v="HND"/>
    <s v="USA"/>
    <x v="0"/>
    <s v="Japan"/>
    <x v="0"/>
    <d v="2018-04-25T00:00:00"/>
    <x v="362"/>
    <n v="38"/>
    <n v="10899"/>
    <n v="6888.1680000000006"/>
    <n v="14"/>
    <n v="13"/>
    <d v="2018-06-16T00:00:00"/>
    <n v="13.3"/>
    <x v="0"/>
    <x v="1"/>
    <n v="363"/>
  </r>
  <r>
    <s v="NLXOD9"/>
    <n v="5"/>
    <s v="JFK"/>
    <s v="DOH"/>
    <s v="USA"/>
    <x v="0"/>
    <s v="Qatar"/>
    <x v="2"/>
    <d v="2017-04-02T00:00:00"/>
    <x v="363"/>
    <n v="18"/>
    <n v="10789"/>
    <n v="6861.8040000000001"/>
    <n v="12"/>
    <n v="11"/>
    <d v="2017-05-02T00:00:00"/>
    <n v="13.2"/>
    <x v="0"/>
    <x v="1"/>
    <n v="752"/>
  </r>
  <r>
    <s v="J0TFPF"/>
    <n v="4"/>
    <s v="SIN"/>
    <s v="MUC"/>
    <s v="Singapore"/>
    <x v="1"/>
    <s v="Germany"/>
    <x v="2"/>
    <d v="2019-10-30T00:00:00"/>
    <x v="203"/>
    <n v="28"/>
    <n v="10058.425858608061"/>
    <n v="6847.3916698745134"/>
    <n v="4"/>
    <n v="3"/>
    <d v="2019-12-01T00:00:00"/>
    <n v="11.25842585860806"/>
    <x v="0"/>
    <x v="1"/>
    <n v="874"/>
  </r>
  <r>
    <s v="RL9UOZ"/>
    <n v="8"/>
    <s v="LHR"/>
    <s v="MCO"/>
    <s v="England"/>
    <x v="2"/>
    <s v="USA"/>
    <x v="1"/>
    <d v="2019-07-21T00:00:00"/>
    <x v="364"/>
    <n v="32"/>
    <n v="6965.3463716362576"/>
    <n v="6833.6861940878962"/>
    <n v="7"/>
    <n v="6"/>
    <d v="2019-08-29T00:00:00"/>
    <n v="15.165346371636257"/>
    <x v="0"/>
    <x v="1"/>
    <n v="845"/>
  </r>
  <r>
    <s v="OP09D8"/>
    <n v="1"/>
    <s v="JFK"/>
    <s v="HND"/>
    <s v="USA"/>
    <x v="0"/>
    <s v="Japan"/>
    <x v="0"/>
    <d v="2018-11-07T00:00:00"/>
    <x v="365"/>
    <n v="10"/>
    <n v="10899"/>
    <n v="6833.6730000000007"/>
    <n v="10"/>
    <n v="9"/>
    <d v="2018-11-27T00:00:00"/>
    <n v="13.3"/>
    <x v="0"/>
    <x v="1"/>
    <n v="63"/>
  </r>
  <r>
    <s v="BEJLJ9"/>
    <n v="4"/>
    <s v="JFK"/>
    <s v="KUL"/>
    <s v="USA"/>
    <x v="0"/>
    <s v="Malaysia"/>
    <x v="0"/>
    <d v="2017-04-27T00:00:00"/>
    <x v="33"/>
    <n v="45"/>
    <n v="15178"/>
    <n v="6830.1"/>
    <n v="8"/>
    <n v="7"/>
    <d v="2017-06-19T00:00:00"/>
    <n v="18.3"/>
    <x v="0"/>
    <x v="1"/>
    <n v="760"/>
  </r>
  <r>
    <s v="GGUYW5"/>
    <n v="10"/>
    <s v="SIN"/>
    <s v="LAS"/>
    <s v="Singapore"/>
    <x v="1"/>
    <s v="USA"/>
    <x v="1"/>
    <d v="2018-03-10T00:00:00"/>
    <x v="366"/>
    <n v="19"/>
    <n v="14209.334666922972"/>
    <n v="6828.1211628554884"/>
    <n v="10"/>
    <n v="9"/>
    <d v="2018-04-08T00:00:00"/>
    <n v="18.409334666922973"/>
    <x v="0"/>
    <x v="1"/>
    <n v="403"/>
  </r>
  <r>
    <s v="T81ZMI"/>
    <n v="3"/>
    <s v="JFK"/>
    <s v="LHR"/>
    <s v="USA"/>
    <x v="0"/>
    <s v="England"/>
    <x v="2"/>
    <d v="2018-05-11T00:00:00"/>
    <x v="367"/>
    <n v="28"/>
    <n v="5555"/>
    <n v="6821.3951969473483"/>
    <n v="5"/>
    <n v="4"/>
    <d v="2018-06-13T00:00:00"/>
    <n v="7.1"/>
    <x v="0"/>
    <x v="2"/>
    <n v="343"/>
  </r>
  <r>
    <s v="UPML52"/>
    <n v="6"/>
    <s v="LGA"/>
    <s v="LHR"/>
    <s v="USA"/>
    <x v="0"/>
    <s v="England"/>
    <x v="2"/>
    <d v="2019-04-05T00:00:00"/>
    <x v="129"/>
    <n v="23"/>
    <n v="5536.280559493709"/>
    <n v="6808.3854782020808"/>
    <n v="3"/>
    <n v="2"/>
    <d v="2019-05-01T00:00:00"/>
    <n v="11.736280559493709"/>
    <x v="0"/>
    <x v="1"/>
    <n v="860"/>
  </r>
  <r>
    <s v="EW12OA"/>
    <n v="7"/>
    <s v="JFK"/>
    <s v="CTU"/>
    <s v="USA"/>
    <x v="0"/>
    <s v="China"/>
    <x v="0"/>
    <d v="2018-04-12T00:00:00"/>
    <x v="243"/>
    <n v="41"/>
    <n v="12116"/>
    <n v="6804.3455999999996"/>
    <n v="6"/>
    <n v="5"/>
    <d v="2018-05-29T00:00:00"/>
    <n v="14.8"/>
    <x v="0"/>
    <x v="1"/>
    <n v="284"/>
  </r>
  <r>
    <s v="J1UPZ4"/>
    <n v="7"/>
    <s v="SIN"/>
    <s v="ATL"/>
    <s v="Singapore"/>
    <x v="1"/>
    <s v="USA"/>
    <x v="1"/>
    <d v="2017-09-24T00:00:00"/>
    <x v="368"/>
    <n v="39"/>
    <n v="16026.076011085433"/>
    <n v="6791.4374499283531"/>
    <n v="13"/>
    <n v="12"/>
    <d v="2017-11-15T00:00:00"/>
    <n v="24.226076011085432"/>
    <x v="0"/>
    <x v="1"/>
    <n v="659"/>
  </r>
  <r>
    <s v="Y9QODM"/>
    <n v="8"/>
    <s v="LGW"/>
    <s v="SVO"/>
    <s v="England"/>
    <x v="2"/>
    <s v="Russia"/>
    <x v="2"/>
    <d v="2017-09-09T00:00:00"/>
    <x v="369"/>
    <n v="4"/>
    <n v="2507.7814427574153"/>
    <n v="6748.4679105648265"/>
    <n v="12"/>
    <n v="11"/>
    <d v="2017-09-25T00:00:00"/>
    <n v="8.7077814427574154"/>
    <x v="0"/>
    <x v="1"/>
    <n v="858"/>
  </r>
  <r>
    <s v="DRBMU8"/>
    <n v="6"/>
    <s v="LHR"/>
    <s v="HKG"/>
    <s v="England"/>
    <x v="2"/>
    <s v="China"/>
    <x v="0"/>
    <d v="2019-11-04T00:00:00"/>
    <x v="370"/>
    <n v="14"/>
    <n v="9630.8016007579572"/>
    <n v="6725.973418261935"/>
    <n v="5"/>
    <n v="4"/>
    <d v="2019-11-23T00:00:00"/>
    <n v="10.830801600757956"/>
    <x v="0"/>
    <x v="1"/>
    <n v="494"/>
  </r>
  <r>
    <s v="A9DP10"/>
    <n v="5"/>
    <s v="JFK"/>
    <s v="KUL"/>
    <s v="USA"/>
    <x v="0"/>
    <s v="Malaysia"/>
    <x v="0"/>
    <d v="2019-10-23T00:00:00"/>
    <x v="371"/>
    <n v="39"/>
    <n v="15178"/>
    <n v="6681.3556000000008"/>
    <n v="11"/>
    <n v="10"/>
    <d v="2019-12-12T00:00:00"/>
    <n v="18.3"/>
    <x v="0"/>
    <x v="1"/>
    <n v="752"/>
  </r>
  <r>
    <s v="G7Q0PT"/>
    <n v="4"/>
    <s v="JFK"/>
    <s v="BKK"/>
    <s v="USA"/>
    <x v="0"/>
    <s v="Thailand"/>
    <x v="0"/>
    <d v="2019-04-27T00:00:00"/>
    <x v="79"/>
    <n v="26"/>
    <n v="13964"/>
    <n v="6660.8279999999995"/>
    <n v="10"/>
    <n v="9"/>
    <d v="2019-06-02T00:00:00"/>
    <n v="16.899999999999999"/>
    <x v="0"/>
    <x v="1"/>
    <n v="297"/>
  </r>
  <r>
    <s v="TOFR4I"/>
    <n v="6"/>
    <s v="LGW"/>
    <s v="DEL"/>
    <s v="England"/>
    <x v="2"/>
    <s v="India"/>
    <x v="0"/>
    <d v="2019-09-24T00:00:00"/>
    <x v="238"/>
    <n v="1"/>
    <n v="6732"/>
    <n v="6644.9933009394408"/>
    <n v="8"/>
    <n v="7"/>
    <d v="2019-10-03T00:00:00"/>
    <n v="8.5"/>
    <x v="0"/>
    <x v="1"/>
    <n v="15"/>
  </r>
  <r>
    <s v="NWM761"/>
    <n v="8"/>
    <s v="JFK"/>
    <s v="BOM"/>
    <s v="USA"/>
    <x v="0"/>
    <s v="India"/>
    <x v="0"/>
    <d v="2018-02-22T00:00:00"/>
    <x v="372"/>
    <n v="16"/>
    <n v="12551"/>
    <n v="6641.9892"/>
    <n v="9"/>
    <n v="8"/>
    <d v="2018-03-19T00:00:00"/>
    <n v="15.3"/>
    <x v="0"/>
    <x v="1"/>
    <n v="144"/>
  </r>
  <r>
    <s v="HAR7HL"/>
    <n v="6"/>
    <s v="JFK"/>
    <s v="BKK"/>
    <s v="USA"/>
    <x v="0"/>
    <s v="Thailand"/>
    <x v="0"/>
    <d v="2019-10-07T00:00:00"/>
    <x v="146"/>
    <n v="16"/>
    <n v="13964"/>
    <n v="6625.9179999999997"/>
    <n v="12"/>
    <n v="11"/>
    <d v="2019-11-04T00:00:00"/>
    <n v="16.899999999999999"/>
    <x v="0"/>
    <x v="1"/>
    <n v="513"/>
  </r>
  <r>
    <s v="DT8AG5"/>
    <n v="4"/>
    <s v="LHR"/>
    <s v="CGK"/>
    <s v="England"/>
    <x v="2"/>
    <s v="Indonesia"/>
    <x v="0"/>
    <d v="2017-10-11T00:00:00"/>
    <x v="373"/>
    <n v="17"/>
    <n v="11721.413739751119"/>
    <n v="6590.1201609043756"/>
    <n v="13"/>
    <n v="12"/>
    <d v="2017-11-10T00:00:00"/>
    <n v="13.921413739751118"/>
    <x v="0"/>
    <x v="1"/>
    <n v="269"/>
  </r>
  <r>
    <s v="HHX9CS"/>
    <n v="6"/>
    <s v="JFK"/>
    <s v="ICN"/>
    <s v="USA"/>
    <x v="0"/>
    <s v="Korea"/>
    <x v="0"/>
    <d v="2019-05-13T00:00:00"/>
    <x v="374"/>
    <n v="26"/>
    <n v="11115"/>
    <n v="6535.619999999999"/>
    <n v="12"/>
    <n v="11"/>
    <d v="2019-06-20T00:00:00"/>
    <n v="13.5"/>
    <x v="0"/>
    <x v="1"/>
    <n v="213"/>
  </r>
  <r>
    <s v="YU9HXI"/>
    <n v="10"/>
    <s v="LGW"/>
    <s v="BKK"/>
    <s v="England"/>
    <x v="2"/>
    <s v="Thailand"/>
    <x v="0"/>
    <d v="2019-09-10T00:00:00"/>
    <x v="52"/>
    <n v="19"/>
    <n v="9570.4831098523209"/>
    <n v="6534.381314993263"/>
    <n v="19"/>
    <n v="18"/>
    <d v="2019-10-18T00:00:00"/>
    <n v="18.770483109852321"/>
    <x v="0"/>
    <x v="3"/>
    <n v="707"/>
  </r>
  <r>
    <s v="N4K42K"/>
    <n v="1"/>
    <s v="JFK"/>
    <s v="ICN"/>
    <s v="USA"/>
    <x v="0"/>
    <s v="Korea"/>
    <x v="0"/>
    <d v="2019-07-30T00:00:00"/>
    <x v="292"/>
    <n v="16"/>
    <n v="11115"/>
    <n v="6518.9475000000002"/>
    <n v="9"/>
    <n v="8"/>
    <d v="2019-08-24T00:00:00"/>
    <n v="13.5"/>
    <x v="0"/>
    <x v="1"/>
    <n v="12"/>
  </r>
  <r>
    <s v="UQBBVQ"/>
    <n v="3"/>
    <s v="LGW"/>
    <s v="SIN"/>
    <s v="England"/>
    <x v="2"/>
    <s v="Singapore"/>
    <x v="0"/>
    <d v="2019-10-10T00:00:00"/>
    <x v="256"/>
    <n v="8"/>
    <n v="10877"/>
    <n v="6508.9458189665993"/>
    <n v="12"/>
    <n v="11"/>
    <d v="2019-10-30T00:00:00"/>
    <n v="13.3"/>
    <x v="0"/>
    <x v="2"/>
    <n v="225"/>
  </r>
  <r>
    <s v="T41OVF"/>
    <n v="3"/>
    <s v="LHR"/>
    <s v="KUL"/>
    <s v="England"/>
    <x v="2"/>
    <s v="Malaysia"/>
    <x v="0"/>
    <d v="2019-09-17T00:00:00"/>
    <x v="52"/>
    <n v="12"/>
    <n v="10605.48677093488"/>
    <n v="6497.8288364380287"/>
    <n v="12"/>
    <n v="11"/>
    <d v="2019-10-11T00:00:00"/>
    <n v="11.805486770934879"/>
    <x v="0"/>
    <x v="1"/>
    <n v="388"/>
  </r>
  <r>
    <s v="R8G05A"/>
    <n v="10"/>
    <s v="LHR"/>
    <s v="BOM"/>
    <s v="England"/>
    <x v="2"/>
    <s v="India"/>
    <x v="0"/>
    <d v="2019-01-19T00:00:00"/>
    <x v="375"/>
    <n v="40"/>
    <n v="7213.041153604433"/>
    <n v="6490.3439460519903"/>
    <n v="7"/>
    <n v="6"/>
    <d v="2019-03-07T00:00:00"/>
    <n v="8.4130411536044321"/>
    <x v="0"/>
    <x v="3"/>
    <n v="707"/>
  </r>
  <r>
    <s v="FYIGOV"/>
    <n v="2"/>
    <s v="LGW"/>
    <s v="PHX"/>
    <s v="England"/>
    <x v="2"/>
    <s v="USA"/>
    <x v="1"/>
    <d v="2018-11-02T00:00:00"/>
    <x v="376"/>
    <n v="0"/>
    <n v="8520"/>
    <n v="6486.4713082359849"/>
    <n v="6"/>
    <n v="5"/>
    <d v="2018-11-08T00:00:00"/>
    <n v="10.5"/>
    <x v="0"/>
    <x v="1"/>
    <n v="725"/>
  </r>
  <r>
    <s v="ZF657Z"/>
    <n v="8"/>
    <s v="JFK"/>
    <s v="HND"/>
    <s v="USA"/>
    <x v="0"/>
    <s v="Japan"/>
    <x v="0"/>
    <d v="2019-01-23T00:00:00"/>
    <x v="159"/>
    <n v="8"/>
    <n v="10899"/>
    <n v="6469.6464000000005"/>
    <n v="6"/>
    <n v="5"/>
    <d v="2019-02-06T00:00:00"/>
    <n v="13.3"/>
    <x v="0"/>
    <x v="1"/>
    <n v="158"/>
  </r>
  <r>
    <s v="QD5CIR"/>
    <n v="2"/>
    <s v="LGW"/>
    <s v="ORD"/>
    <s v="England"/>
    <x v="2"/>
    <s v="USA"/>
    <x v="1"/>
    <d v="2017-04-09T00:00:00"/>
    <x v="212"/>
    <n v="28"/>
    <n v="6377.2270096568964"/>
    <n v="6448.2146952078019"/>
    <n v="5"/>
    <n v="4"/>
    <d v="2017-05-12T00:00:00"/>
    <n v="10.577227009656896"/>
    <x v="0"/>
    <x v="1"/>
    <n v="217"/>
  </r>
  <r>
    <s v="RM5SA5"/>
    <n v="2"/>
    <s v="LGW"/>
    <s v="CGK"/>
    <s v="England"/>
    <x v="2"/>
    <s v="Indonesia"/>
    <x v="0"/>
    <d v="2018-01-04T00:00:00"/>
    <x v="377"/>
    <n v="26"/>
    <n v="11708.741063128311"/>
    <n v="6435.299807626574"/>
    <n v="4"/>
    <n v="3"/>
    <d v="2018-02-03T00:00:00"/>
    <n v="20.908741063128311"/>
    <x v="0"/>
    <x v="1"/>
    <n v="549"/>
  </r>
  <r>
    <s v="SJ74M4"/>
    <n v="6"/>
    <s v="LHR"/>
    <s v="SIN"/>
    <s v="England"/>
    <x v="2"/>
    <s v="Singapore"/>
    <x v="0"/>
    <d v="2018-12-09T00:00:00"/>
    <x v="280"/>
    <n v="45"/>
    <n v="10883.289204969044"/>
    <n v="6428.3338000861677"/>
    <n v="19"/>
    <n v="18"/>
    <d v="2019-02-11T00:00:00"/>
    <n v="12.083289204969043"/>
    <x v="0"/>
    <x v="2"/>
    <n v="225"/>
  </r>
  <r>
    <s v="IWPKHJ"/>
    <n v="10"/>
    <s v="JFK"/>
    <s v="KUL"/>
    <s v="USA"/>
    <x v="0"/>
    <s v="Malaysia"/>
    <x v="0"/>
    <d v="2018-10-14T00:00:00"/>
    <x v="378"/>
    <n v="17"/>
    <n v="15178"/>
    <n v="6427.8829999999998"/>
    <n v="8"/>
    <n v="7"/>
    <d v="2018-11-08T00:00:00"/>
    <n v="18.3"/>
    <x v="0"/>
    <x v="4"/>
    <n v="770"/>
  </r>
  <r>
    <s v="GUYKYL"/>
    <n v="4"/>
    <s v="LHR"/>
    <s v="SFO"/>
    <s v="England"/>
    <x v="2"/>
    <s v="USA"/>
    <x v="1"/>
    <d v="2017-09-19T00:00:00"/>
    <x v="379"/>
    <n v="1"/>
    <n v="8615.998285349373"/>
    <n v="6391.6068018664246"/>
    <n v="8"/>
    <n v="7"/>
    <d v="2017-09-28T00:00:00"/>
    <n v="9.815998285349373"/>
    <x v="0"/>
    <x v="1"/>
    <n v="15"/>
  </r>
  <r>
    <s v="MO9OSG"/>
    <n v="9"/>
    <s v="LHR"/>
    <s v="SEA"/>
    <s v="England"/>
    <x v="2"/>
    <s v="USA"/>
    <x v="1"/>
    <d v="2018-06-05T00:00:00"/>
    <x v="66"/>
    <n v="10"/>
    <n v="7702.083240103776"/>
    <n v="6384.4690081887666"/>
    <n v="13"/>
    <n v="12"/>
    <d v="2018-06-28T00:00:00"/>
    <n v="8.9020832401037762"/>
    <x v="0"/>
    <x v="4"/>
    <n v="105"/>
  </r>
  <r>
    <s v="FUXRQI"/>
    <n v="6"/>
    <s v="JFK"/>
    <s v="ICN"/>
    <s v="USA"/>
    <x v="0"/>
    <s v="Korea"/>
    <x v="0"/>
    <d v="2019-01-18T00:00:00"/>
    <x v="226"/>
    <n v="16"/>
    <n v="11115"/>
    <n v="6365.5604999999996"/>
    <n v="14"/>
    <n v="13"/>
    <d v="2019-02-17T00:00:00"/>
    <n v="13.5"/>
    <x v="0"/>
    <x v="1"/>
    <n v="871"/>
  </r>
  <r>
    <s v="R66S0Z"/>
    <n v="5"/>
    <s v="JFK"/>
    <s v="ICN"/>
    <s v="USA"/>
    <x v="0"/>
    <s v="Korea"/>
    <x v="0"/>
    <d v="2018-09-18T00:00:00"/>
    <x v="380"/>
    <n v="19"/>
    <n v="11115"/>
    <n v="6328.8810000000003"/>
    <n v="6"/>
    <n v="5"/>
    <d v="2018-10-13T00:00:00"/>
    <n v="13.5"/>
    <x v="0"/>
    <x v="1"/>
    <n v="284"/>
  </r>
  <r>
    <s v="BI9RKO"/>
    <n v="3"/>
    <s v="LGW"/>
    <s v="HND"/>
    <s v="England"/>
    <x v="2"/>
    <s v="Japan"/>
    <x v="0"/>
    <d v="2019-11-27T00:00:00"/>
    <x v="381"/>
    <n v="18"/>
    <n v="9636"/>
    <n v="6298.2189173376564"/>
    <n v="7"/>
    <n v="6"/>
    <d v="2019-12-22T00:00:00"/>
    <n v="11.9"/>
    <x v="0"/>
    <x v="1"/>
    <n v="884"/>
  </r>
  <r>
    <s v="M7N9CP"/>
    <n v="4"/>
    <s v="JFK"/>
    <s v="DXB"/>
    <s v="USA"/>
    <x v="0"/>
    <s v="United Arab Emirates"/>
    <x v="2"/>
    <d v="2018-01-27T00:00:00"/>
    <x v="38"/>
    <n v="26"/>
    <n v="11022"/>
    <n v="6295.7664000000004"/>
    <n v="10"/>
    <n v="9"/>
    <d v="2018-03-04T00:00:00"/>
    <n v="13.5"/>
    <x v="0"/>
    <x v="1"/>
    <n v="18"/>
  </r>
  <r>
    <s v="TKU644"/>
    <n v="5"/>
    <s v="JFK"/>
    <s v="HND"/>
    <s v="USA"/>
    <x v="0"/>
    <s v="Japan"/>
    <x v="0"/>
    <d v="2018-02-22T00:00:00"/>
    <x v="330"/>
    <n v="41"/>
    <n v="10899"/>
    <n v="6285.4532999999992"/>
    <n v="8"/>
    <n v="7"/>
    <d v="2018-04-12T00:00:00"/>
    <n v="13.3"/>
    <x v="0"/>
    <x v="1"/>
    <n v="895"/>
  </r>
  <r>
    <s v="ZHW0KW"/>
    <n v="1"/>
    <s v="LHR"/>
    <s v="IST"/>
    <s v="England"/>
    <x v="2"/>
    <s v="Turkey"/>
    <x v="2"/>
    <d v="2018-01-18T00:00:00"/>
    <x v="382"/>
    <n v="20"/>
    <n v="2488.811239544485"/>
    <n v="6257.900767446341"/>
    <n v="3"/>
    <n v="2"/>
    <d v="2018-02-10T00:00:00"/>
    <n v="3.688811239544485"/>
    <x v="0"/>
    <x v="1"/>
    <n v="89"/>
  </r>
  <r>
    <s v="QB9DPQ"/>
    <n v="4"/>
    <s v="LHR"/>
    <s v="CAN"/>
    <s v="England"/>
    <x v="2"/>
    <s v="China"/>
    <x v="0"/>
    <d v="2019-09-14T00:00:00"/>
    <x v="383"/>
    <n v="6"/>
    <n v="9495.8354639407371"/>
    <n v="6231.4930551497127"/>
    <n v="8"/>
    <n v="7"/>
    <d v="2019-09-28T00:00:00"/>
    <n v="10.695835463940737"/>
    <x v="0"/>
    <x v="1"/>
    <n v="417"/>
  </r>
  <r>
    <s v="Z7CZVJ"/>
    <n v="2"/>
    <s v="LGW"/>
    <s v="PVG"/>
    <s v="England"/>
    <x v="2"/>
    <s v="China"/>
    <x v="0"/>
    <d v="2019-05-18T00:00:00"/>
    <x v="384"/>
    <n v="22"/>
    <n v="9252.1480299807263"/>
    <n v="6227.1872109442947"/>
    <n v="4"/>
    <n v="3"/>
    <d v="2019-06-13T00:00:00"/>
    <n v="13.452148029980727"/>
    <x v="0"/>
    <x v="1"/>
    <n v="884"/>
  </r>
  <r>
    <s v="TCJEFN"/>
    <n v="1"/>
    <s v="JFK"/>
    <s v="BKK"/>
    <s v="USA"/>
    <x v="0"/>
    <s v="Thailand"/>
    <x v="0"/>
    <d v="2018-07-28T00:00:00"/>
    <x v="64"/>
    <n v="26"/>
    <n v="13964"/>
    <n v="6183.2592000000004"/>
    <n v="12"/>
    <n v="11"/>
    <d v="2018-09-04T00:00:00"/>
    <n v="16.899999999999999"/>
    <x v="0"/>
    <x v="1"/>
    <n v="638"/>
  </r>
  <r>
    <s v="BV114E"/>
    <n v="6"/>
    <s v="JFK"/>
    <s v="PEK"/>
    <s v="USA"/>
    <x v="0"/>
    <s v="China"/>
    <x v="0"/>
    <d v="2017-04-24T00:00:00"/>
    <x v="385"/>
    <n v="23"/>
    <n v="11004"/>
    <n v="6173.2440000000006"/>
    <n v="14"/>
    <n v="13"/>
    <d v="2017-05-31T00:00:00"/>
    <n v="13.5"/>
    <x v="0"/>
    <x v="1"/>
    <n v="871"/>
  </r>
  <r>
    <s v="P6G0QU"/>
    <n v="9"/>
    <s v="JFK"/>
    <s v="PEK"/>
    <s v="USA"/>
    <x v="0"/>
    <s v="China"/>
    <x v="0"/>
    <d v="2019-01-12T00:00:00"/>
    <x v="386"/>
    <n v="23"/>
    <n v="11004"/>
    <n v="6169.9428000000007"/>
    <n v="9"/>
    <n v="8"/>
    <d v="2019-02-13T00:00:00"/>
    <n v="13.5"/>
    <x v="0"/>
    <x v="1"/>
    <n v="13"/>
  </r>
  <r>
    <s v="OXZ2RT"/>
    <n v="7"/>
    <s v="JFK"/>
    <s v="BCN"/>
    <s v="USA"/>
    <x v="0"/>
    <s v="Spain"/>
    <x v="2"/>
    <d v="2017-02-09T00:00:00"/>
    <x v="387"/>
    <n v="7"/>
    <n v="6166"/>
    <n v="6160.1954236449055"/>
    <n v="11"/>
    <n v="10"/>
    <d v="2017-02-27T00:00:00"/>
    <n v="7.8"/>
    <x v="0"/>
    <x v="1"/>
    <n v="808"/>
  </r>
  <r>
    <s v="QNBX2Y"/>
    <n v="4"/>
    <s v="JFK"/>
    <s v="KUL"/>
    <s v="USA"/>
    <x v="0"/>
    <s v="Malaysia"/>
    <x v="0"/>
    <d v="2017-03-14T00:00:00"/>
    <x v="388"/>
    <n v="6"/>
    <n v="15178"/>
    <n v="6116.7340000000004"/>
    <n v="5"/>
    <n v="4"/>
    <d v="2017-03-25T00:00:00"/>
    <n v="18.3"/>
    <x v="0"/>
    <x v="1"/>
    <n v="506"/>
  </r>
  <r>
    <s v="R0M15L"/>
    <n v="2"/>
    <s v="JFK"/>
    <s v="ICN"/>
    <s v="USA"/>
    <x v="0"/>
    <s v="Korea"/>
    <x v="0"/>
    <d v="2018-03-27T00:00:00"/>
    <x v="297"/>
    <n v="21"/>
    <n v="11115"/>
    <n v="6103.4688000000006"/>
    <n v="10"/>
    <n v="9"/>
    <d v="2018-04-27T00:00:00"/>
    <n v="13.5"/>
    <x v="0"/>
    <x v="1"/>
    <n v="916"/>
  </r>
  <r>
    <s v="GA2JUB"/>
    <n v="3"/>
    <s v="JFK"/>
    <s v="PEK"/>
    <s v="USA"/>
    <x v="0"/>
    <s v="China"/>
    <x v="0"/>
    <d v="2018-02-08T00:00:00"/>
    <x v="389"/>
    <n v="13"/>
    <n v="11004"/>
    <n v="6074.2080000000005"/>
    <n v="8"/>
    <n v="7"/>
    <d v="2018-03-01T00:00:00"/>
    <n v="13.5"/>
    <x v="0"/>
    <x v="1"/>
    <n v="666"/>
  </r>
  <r>
    <s v="KSF40P"/>
    <n v="10"/>
    <s v="LHR"/>
    <s v="LAS"/>
    <s v="England"/>
    <x v="2"/>
    <s v="USA"/>
    <x v="1"/>
    <d v="2019-09-07T00:00:00"/>
    <x v="390"/>
    <n v="26"/>
    <n v="8395.0096160679404"/>
    <n v="6051.1780634548822"/>
    <n v="7"/>
    <n v="6"/>
    <d v="2019-10-10T00:00:00"/>
    <n v="9.5950096160679408"/>
    <x v="0"/>
    <x v="3"/>
    <n v="135"/>
  </r>
  <r>
    <s v="V9CPKC"/>
    <n v="2"/>
    <s v="JFK"/>
    <s v="PEK"/>
    <s v="USA"/>
    <x v="0"/>
    <s v="China"/>
    <x v="0"/>
    <d v="2018-02-27T00:00:00"/>
    <x v="241"/>
    <n v="39"/>
    <n v="11004"/>
    <n v="6045.5976000000001"/>
    <n v="14"/>
    <n v="13"/>
    <d v="2018-04-21T00:00:00"/>
    <n v="13.5"/>
    <x v="0"/>
    <x v="1"/>
    <n v="279"/>
  </r>
  <r>
    <s v="JFSIW1"/>
    <n v="4"/>
    <s v="LHR"/>
    <s v="CGK"/>
    <s v="England"/>
    <x v="2"/>
    <s v="Indonesia"/>
    <x v="0"/>
    <d v="2019-10-13T00:00:00"/>
    <x v="136"/>
    <n v="26"/>
    <n v="11721.413739751119"/>
    <n v="6019.8213008261118"/>
    <n v="13"/>
    <n v="12"/>
    <d v="2019-11-21T00:00:00"/>
    <n v="13.921413739751118"/>
    <x v="0"/>
    <x v="1"/>
    <n v="171"/>
  </r>
  <r>
    <s v="ZJMC69"/>
    <n v="2"/>
    <s v="JFK"/>
    <s v="HND"/>
    <s v="USA"/>
    <x v="0"/>
    <s v="Japan"/>
    <x v="0"/>
    <d v="2019-06-13T00:00:00"/>
    <x v="103"/>
    <n v="42"/>
    <n v="10899"/>
    <n v="5994.4500000000007"/>
    <n v="7"/>
    <n v="6"/>
    <d v="2019-08-01T00:00:00"/>
    <n v="13.3"/>
    <x v="0"/>
    <x v="1"/>
    <n v="63"/>
  </r>
  <r>
    <s v="E9V7PJ"/>
    <n v="1"/>
    <s v="LHR"/>
    <s v="BKK"/>
    <s v="England"/>
    <x v="2"/>
    <s v="Thailand"/>
    <x v="0"/>
    <d v="2019-02-21T00:00:00"/>
    <x v="270"/>
    <n v="27"/>
    <n v="9577.9810160397756"/>
    <n v="5960.3424963836896"/>
    <n v="3"/>
    <n v="2"/>
    <d v="2019-03-23T00:00:00"/>
    <n v="10.777981016039774"/>
    <x v="0"/>
    <x v="1"/>
    <n v="393"/>
  </r>
  <r>
    <s v="HO5OW4"/>
    <n v="3"/>
    <s v="LGW"/>
    <s v="DEL"/>
    <s v="England"/>
    <x v="2"/>
    <s v="India"/>
    <x v="0"/>
    <d v="2019-10-09T00:00:00"/>
    <x v="391"/>
    <n v="7"/>
    <n v="6732"/>
    <n v="5951.5032621431501"/>
    <n v="8"/>
    <n v="7"/>
    <d v="2019-10-24T00:00:00"/>
    <n v="8.5"/>
    <x v="0"/>
    <x v="1"/>
    <n v="15"/>
  </r>
  <r>
    <s v="EONJD1"/>
    <n v="7"/>
    <s v="JFK"/>
    <s v="HND"/>
    <s v="USA"/>
    <x v="0"/>
    <s v="Japan"/>
    <x v="0"/>
    <d v="2018-10-14T00:00:00"/>
    <x v="172"/>
    <n v="22"/>
    <n v="10899"/>
    <n v="5946.4944000000005"/>
    <n v="11"/>
    <n v="10"/>
    <d v="2018-11-16T00:00:00"/>
    <n v="13.3"/>
    <x v="0"/>
    <x v="1"/>
    <n v="352"/>
  </r>
  <r>
    <s v="I5Q9F9"/>
    <n v="7"/>
    <s v="JFK"/>
    <s v="CTU"/>
    <s v="USA"/>
    <x v="0"/>
    <s v="China"/>
    <x v="0"/>
    <d v="2018-12-12T00:00:00"/>
    <x v="12"/>
    <n v="36"/>
    <n v="12116"/>
    <n v="5893.2223999999997"/>
    <n v="7"/>
    <n v="6"/>
    <d v="2019-01-24T00:00:00"/>
    <n v="14.8"/>
    <x v="0"/>
    <x v="1"/>
    <n v="663"/>
  </r>
  <r>
    <s v="LXDQP5"/>
    <n v="7"/>
    <s v="JFK"/>
    <s v="SIN"/>
    <s v="USA"/>
    <x v="0"/>
    <s v="Singapore"/>
    <x v="0"/>
    <d v="2017-03-16T00:00:00"/>
    <x v="6"/>
    <n v="38"/>
    <n v="15349"/>
    <n v="5866.3878000000004"/>
    <n v="5"/>
    <n v="4"/>
    <d v="2017-04-28T00:00:00"/>
    <n v="18.5"/>
    <x v="0"/>
    <x v="3"/>
    <n v="563"/>
  </r>
  <r>
    <s v="PRODZJ"/>
    <n v="4"/>
    <s v="LHR"/>
    <s v="CLT"/>
    <s v="England"/>
    <x v="2"/>
    <s v="USA"/>
    <x v="1"/>
    <d v="2018-09-24T00:00:00"/>
    <x v="392"/>
    <n v="23"/>
    <n v="6409.1448884207748"/>
    <n v="5843.9884634924883"/>
    <n v="8"/>
    <n v="7"/>
    <d v="2018-10-25T00:00:00"/>
    <n v="7.6091448884207749"/>
    <x v="0"/>
    <x v="1"/>
    <n v="549"/>
  </r>
  <r>
    <s v="ZRORH6"/>
    <n v="7"/>
    <s v="LGW"/>
    <s v="HKG"/>
    <s v="England"/>
    <x v="2"/>
    <s v="China"/>
    <x v="0"/>
    <d v="2019-11-13T00:00:00"/>
    <x v="393"/>
    <n v="24"/>
    <n v="9634.019055956278"/>
    <n v="5843.7912244164081"/>
    <n v="6"/>
    <n v="5"/>
    <d v="2019-12-13T00:00:00"/>
    <n v="11.834019055956277"/>
    <x v="0"/>
    <x v="1"/>
    <n v="435"/>
  </r>
  <r>
    <s v="MFA8VA"/>
    <n v="6"/>
    <s v="SIN"/>
    <s v="FCO"/>
    <s v="Singapore"/>
    <x v="1"/>
    <s v="Italy (FCO-Leonardo Da Vinci"/>
    <x v="2"/>
    <d v="2018-01-13T00:00:00"/>
    <x v="394"/>
    <n v="15"/>
    <n v="10052.906293656142"/>
    <n v="5833.1917055788617"/>
    <n v="8"/>
    <n v="7"/>
    <d v="2018-02-05T00:00:00"/>
    <n v="11.252906293656142"/>
    <x v="0"/>
    <x v="1"/>
    <n v="919"/>
  </r>
  <r>
    <s v="HHLNZ3"/>
    <n v="8"/>
    <s v="JFK"/>
    <s v="SIN"/>
    <s v="USA"/>
    <x v="0"/>
    <s v="Singapore"/>
    <x v="0"/>
    <d v="2019-05-13T00:00:00"/>
    <x v="61"/>
    <n v="19"/>
    <n v="15349"/>
    <n v="5804.9917999999998"/>
    <n v="9"/>
    <n v="8"/>
    <d v="2019-06-10T00:00:00"/>
    <n v="18.5"/>
    <x v="0"/>
    <x v="3"/>
    <n v="382"/>
  </r>
  <r>
    <s v="LBARIU"/>
    <n v="5"/>
    <s v="JFK"/>
    <s v="BKK"/>
    <s v="USA"/>
    <x v="0"/>
    <s v="Thailand"/>
    <x v="0"/>
    <d v="2017-12-10T00:00:00"/>
    <x v="395"/>
    <n v="23"/>
    <n v="13964"/>
    <n v="5795.0599999999995"/>
    <n v="10"/>
    <n v="9"/>
    <d v="2018-01-12T00:00:00"/>
    <n v="16.899999999999999"/>
    <x v="0"/>
    <x v="1"/>
    <n v="855"/>
  </r>
  <r>
    <s v="NVADSQ"/>
    <n v="7"/>
    <s v="LGA"/>
    <s v="SVO"/>
    <s v="USA"/>
    <x v="0"/>
    <s v="Russia"/>
    <x v="2"/>
    <d v="2019-05-08T00:00:00"/>
    <x v="396"/>
    <n v="8"/>
    <n v="7494"/>
    <n v="5788.9171096963782"/>
    <n v="9"/>
    <n v="8"/>
    <d v="2019-05-25T00:00:00"/>
    <n v="9.3000000000000007"/>
    <x v="0"/>
    <x v="1"/>
    <n v="451"/>
  </r>
  <r>
    <s v="EY8H4H"/>
    <n v="9"/>
    <s v="JFK"/>
    <s v="BOM"/>
    <s v="USA"/>
    <x v="0"/>
    <s v="India"/>
    <x v="0"/>
    <d v="2018-05-17T00:00:00"/>
    <x v="397"/>
    <n v="31"/>
    <n v="12551"/>
    <n v="5773.46"/>
    <n v="5"/>
    <n v="4"/>
    <d v="2018-06-22T00:00:00"/>
    <n v="15.3"/>
    <x v="0"/>
    <x v="4"/>
    <n v="131"/>
  </r>
  <r>
    <s v="WM6HW7"/>
    <n v="4"/>
    <s v="LGA"/>
    <s v="LGW"/>
    <s v="USA"/>
    <x v="0"/>
    <s v="England"/>
    <x v="2"/>
    <d v="2018-02-16T00:00:00"/>
    <x v="398"/>
    <n v="17"/>
    <n v="5565.4921084822563"/>
    <n v="5772.3089156129581"/>
    <n v="6"/>
    <n v="5"/>
    <d v="2018-03-11T00:00:00"/>
    <n v="8.7654921084822561"/>
    <x v="0"/>
    <x v="1"/>
    <n v="855"/>
  </r>
  <r>
    <s v="X4SO16"/>
    <n v="7"/>
    <s v="LHR"/>
    <s v="BKK"/>
    <s v="England"/>
    <x v="2"/>
    <s v="Thailand"/>
    <x v="0"/>
    <d v="2018-06-23T00:00:00"/>
    <x v="399"/>
    <n v="36"/>
    <n v="9577.9810160397756"/>
    <n v="5739.8021530490296"/>
    <n v="7"/>
    <n v="6"/>
    <d v="2018-08-05T00:00:00"/>
    <n v="10.777981016039774"/>
    <x v="0"/>
    <x v="1"/>
    <n v="280"/>
  </r>
  <r>
    <s v="P9V5F8"/>
    <n v="9"/>
    <s v="LGW"/>
    <s v="BOM"/>
    <s v="England"/>
    <x v="2"/>
    <s v="India"/>
    <x v="0"/>
    <d v="2019-05-11T00:00:00"/>
    <x v="160"/>
    <n v="0"/>
    <n v="7193.8087229843077"/>
    <n v="5711.0808956964738"/>
    <n v="6"/>
    <n v="5"/>
    <d v="2019-05-17T00:00:00"/>
    <n v="15.393808722984307"/>
    <x v="0"/>
    <x v="4"/>
    <n v="636"/>
  </r>
  <r>
    <s v="PX634N"/>
    <n v="3"/>
    <s v="LGW"/>
    <s v="CAN"/>
    <s v="England"/>
    <x v="2"/>
    <s v="China"/>
    <x v="0"/>
    <d v="2019-07-24T00:00:00"/>
    <x v="50"/>
    <n v="17"/>
    <n v="9499.1626583617981"/>
    <n v="5681.1568661209658"/>
    <n v="4"/>
    <n v="3"/>
    <d v="2019-08-14T00:00:00"/>
    <n v="15.699162658361798"/>
    <x v="0"/>
    <x v="1"/>
    <n v="171"/>
  </r>
  <r>
    <s v="O93AOB"/>
    <n v="3"/>
    <s v="LGW"/>
    <s v="BKK"/>
    <s v="England"/>
    <x v="2"/>
    <s v="Thailand"/>
    <x v="0"/>
    <d v="2018-12-05T00:00:00"/>
    <x v="400"/>
    <n v="39"/>
    <n v="9570.4831098523209"/>
    <n v="5679.73789373608"/>
    <n v="13"/>
    <n v="12"/>
    <d v="2019-01-26T00:00:00"/>
    <n v="18.770483109852321"/>
    <x v="0"/>
    <x v="1"/>
    <n v="217"/>
  </r>
  <r>
    <s v="STBBNJ"/>
    <n v="4"/>
    <s v="JFK"/>
    <s v="ICN"/>
    <s v="USA"/>
    <x v="0"/>
    <s v="Korea"/>
    <x v="0"/>
    <d v="2017-02-01T00:00:00"/>
    <x v="401"/>
    <n v="43"/>
    <n v="11115"/>
    <n v="5668.6500000000005"/>
    <n v="8"/>
    <n v="7"/>
    <d v="2017-03-24T00:00:00"/>
    <n v="13.5"/>
    <x v="0"/>
    <x v="1"/>
    <n v="266"/>
  </r>
  <r>
    <s v="JZSR5V"/>
    <n v="9"/>
    <s v="JFK"/>
    <s v="PEK"/>
    <s v="USA"/>
    <x v="0"/>
    <s v="China"/>
    <x v="0"/>
    <d v="2018-08-21T00:00:00"/>
    <x v="402"/>
    <n v="20"/>
    <n v="11004"/>
    <n v="5664.8592000000008"/>
    <n v="6"/>
    <n v="5"/>
    <d v="2018-09-16T00:00:00"/>
    <n v="13.5"/>
    <x v="0"/>
    <x v="1"/>
    <n v="808"/>
  </r>
  <r>
    <s v="YD8727"/>
    <n v="10"/>
    <s v="LGW"/>
    <s v="SVO"/>
    <s v="England"/>
    <x v="2"/>
    <s v="Russia"/>
    <x v="2"/>
    <d v="2018-10-06T00:00:00"/>
    <x v="403"/>
    <n v="21"/>
    <n v="2507.7814427574153"/>
    <n v="5650.9983166092215"/>
    <n v="3"/>
    <n v="2"/>
    <d v="2018-10-30T00:00:00"/>
    <n v="8.7077814427574154"/>
    <x v="0"/>
    <x v="3"/>
    <n v="135"/>
  </r>
  <r>
    <s v="Y906DG"/>
    <n v="6"/>
    <s v="SIN"/>
    <s v="XIY"/>
    <s v="Singapore"/>
    <x v="1"/>
    <s v="China"/>
    <x v="0"/>
    <d v="2018-02-27T00:00:00"/>
    <x v="398"/>
    <n v="6"/>
    <n v="3713.2243969648325"/>
    <n v="5642.9890195976459"/>
    <n v="14"/>
    <n v="13"/>
    <d v="2018-03-19T00:00:00"/>
    <n v="7.9132243969648322"/>
    <x v="0"/>
    <x v="1"/>
    <n v="874"/>
  </r>
  <r>
    <s v="LRN9VX"/>
    <n v="9"/>
    <s v="JFK"/>
    <s v="PEK"/>
    <s v="USA"/>
    <x v="0"/>
    <s v="China"/>
    <x v="0"/>
    <d v="2017-07-12T00:00:00"/>
    <x v="140"/>
    <n v="29"/>
    <n v="11004"/>
    <n v="5612.04"/>
    <n v="5"/>
    <n v="4"/>
    <d v="2017-08-15T00:00:00"/>
    <n v="13.5"/>
    <x v="0"/>
    <x v="1"/>
    <n v="352"/>
  </r>
  <r>
    <s v="SF8WTB"/>
    <n v="5"/>
    <s v="LHR"/>
    <s v="JFK"/>
    <s v="England"/>
    <x v="2"/>
    <s v="USA"/>
    <x v="1"/>
    <d v="2017-09-25T00:00:00"/>
    <x v="195"/>
    <n v="27"/>
    <n v="5539.6440653886566"/>
    <n v="5593.5440614968256"/>
    <n v="9"/>
    <n v="8"/>
    <d v="2017-10-31T00:00:00"/>
    <n v="6.7396440653886565"/>
    <x v="0"/>
    <x v="2"/>
    <n v="165"/>
  </r>
  <r>
    <s v="QOSWEL"/>
    <n v="4"/>
    <s v="JFK"/>
    <s v="ICN"/>
    <s v="USA"/>
    <x v="0"/>
    <s v="Korea"/>
    <x v="0"/>
    <d v="2019-06-05T00:00:00"/>
    <x v="404"/>
    <n v="24"/>
    <n v="11115"/>
    <n v="5575.2839999999997"/>
    <n v="11"/>
    <n v="10"/>
    <d v="2019-07-10T00:00:00"/>
    <n v="13.5"/>
    <x v="0"/>
    <x v="1"/>
    <n v="962"/>
  </r>
  <r>
    <s v="KTNHUQ"/>
    <n v="4"/>
    <s v="JFK"/>
    <s v="DOH"/>
    <s v="USA"/>
    <x v="0"/>
    <s v="Qatar"/>
    <x v="2"/>
    <d v="2017-01-05T00:00:00"/>
    <x v="405"/>
    <n v="22"/>
    <n v="10789"/>
    <n v="5552.0194000000001"/>
    <n v="11"/>
    <n v="10"/>
    <d v="2017-02-07T00:00:00"/>
    <n v="13.2"/>
    <x v="0"/>
    <x v="1"/>
    <n v="808"/>
  </r>
  <r>
    <s v="GGQW2E"/>
    <n v="7"/>
    <s v="JFK"/>
    <s v="SIN"/>
    <s v="USA"/>
    <x v="0"/>
    <s v="Singapore"/>
    <x v="0"/>
    <d v="2019-04-13T00:00:00"/>
    <x v="268"/>
    <n v="86"/>
    <n v="15349"/>
    <n v="5525.6399999999994"/>
    <n v="6"/>
    <n v="5"/>
    <d v="2019-07-14T00:00:00"/>
    <n v="18.5"/>
    <x v="0"/>
    <x v="3"/>
    <n v="463"/>
  </r>
  <r>
    <s v="J1P33Q"/>
    <n v="8"/>
    <s v="JFK"/>
    <s v="SIN"/>
    <s v="USA"/>
    <x v="0"/>
    <s v="Singapore"/>
    <x v="0"/>
    <d v="2018-01-05T00:00:00"/>
    <x v="372"/>
    <n v="64"/>
    <n v="15349"/>
    <n v="5525.6399999999994"/>
    <n v="9"/>
    <n v="8"/>
    <d v="2018-03-19T00:00:00"/>
    <n v="18.5"/>
    <x v="0"/>
    <x v="3"/>
    <n v="792"/>
  </r>
  <r>
    <s v="GEUAYX"/>
    <n v="9"/>
    <s v="JFK"/>
    <s v="SIN"/>
    <s v="USA"/>
    <x v="0"/>
    <s v="Singapore"/>
    <x v="0"/>
    <d v="2019-11-13T00:00:00"/>
    <x v="203"/>
    <n v="14"/>
    <n v="15349"/>
    <n v="5501.0816000000004"/>
    <n v="6"/>
    <n v="5"/>
    <d v="2019-12-03T00:00:00"/>
    <n v="18.5"/>
    <x v="0"/>
    <x v="3"/>
    <n v="463"/>
  </r>
  <r>
    <s v="MQ73GW"/>
    <n v="9"/>
    <s v="LHR"/>
    <s v="DFW"/>
    <s v="England"/>
    <x v="2"/>
    <s v="USA"/>
    <x v="1"/>
    <d v="2018-02-01T00:00:00"/>
    <x v="406"/>
    <n v="22"/>
    <n v="7627.2393933859621"/>
    <n v="5497.7642448006673"/>
    <n v="7"/>
    <n v="6"/>
    <d v="2018-03-02T00:00:00"/>
    <n v="8.8272393933859625"/>
    <x v="0"/>
    <x v="4"/>
    <n v="636"/>
  </r>
  <r>
    <s v="F35LV8"/>
    <n v="9"/>
    <s v="JFK"/>
    <s v="MEL"/>
    <s v="USA"/>
    <x v="0"/>
    <s v="Australia"/>
    <x v="0"/>
    <d v="2017-01-11T00:00:00"/>
    <x v="407"/>
    <n v="11"/>
    <n v="16695"/>
    <n v="5485.9769999999999"/>
    <n v="5"/>
    <n v="4"/>
    <d v="2017-01-27T00:00:00"/>
    <n v="20.100000000000001"/>
    <x v="0"/>
    <x v="4"/>
    <n v="131"/>
  </r>
  <r>
    <s v="WLY3NR"/>
    <n v="4"/>
    <s v="LHR"/>
    <s v="SVO"/>
    <s v="England"/>
    <x v="2"/>
    <s v="Russia"/>
    <x v="2"/>
    <d v="2018-11-13T00:00:00"/>
    <x v="408"/>
    <n v="0"/>
    <n v="2508.4997372039966"/>
    <n v="5462.0989012185873"/>
    <n v="4"/>
    <n v="3"/>
    <d v="2018-11-17T00:00:00"/>
    <n v="3.7084997372039963"/>
    <x v="0"/>
    <x v="1"/>
    <n v="52"/>
  </r>
  <r>
    <s v="GLTGVY"/>
    <n v="7"/>
    <s v="LHR"/>
    <s v="DFW"/>
    <s v="England"/>
    <x v="2"/>
    <s v="USA"/>
    <x v="1"/>
    <d v="2017-05-30T00:00:00"/>
    <x v="33"/>
    <n v="12"/>
    <n v="7627.2393933859621"/>
    <n v="5444.3137590873266"/>
    <n v="19"/>
    <n v="18"/>
    <d v="2017-06-30T00:00:00"/>
    <n v="8.8272393933859625"/>
    <x v="0"/>
    <x v="1"/>
    <n v="120"/>
  </r>
  <r>
    <s v="Q5NV5K"/>
    <n v="3"/>
    <s v="LGA"/>
    <s v="LHR"/>
    <s v="USA"/>
    <x v="0"/>
    <s v="England"/>
    <x v="2"/>
    <d v="2017-11-10T00:00:00"/>
    <x v="409"/>
    <n v="74"/>
    <n v="5536.280559493709"/>
    <n v="5431.6328302165739"/>
    <n v="7"/>
    <n v="6"/>
    <d v="2018-01-30T00:00:00"/>
    <n v="11.736280559493709"/>
    <x v="0"/>
    <x v="1"/>
    <n v="158"/>
  </r>
  <r>
    <s v="TCKLHX"/>
    <n v="1"/>
    <s v="JFK"/>
    <s v="PEK"/>
    <s v="USA"/>
    <x v="0"/>
    <s v="China"/>
    <x v="0"/>
    <d v="2019-01-22T00:00:00"/>
    <x v="410"/>
    <n v="2"/>
    <n v="11004"/>
    <n v="5407.365600000001"/>
    <n v="5"/>
    <n v="4"/>
    <d v="2019-01-29T00:00:00"/>
    <n v="13.5"/>
    <x v="0"/>
    <x v="1"/>
    <n v="202"/>
  </r>
  <r>
    <s v="TWEWU9"/>
    <n v="4"/>
    <s v="LGW"/>
    <s v="CTU"/>
    <s v="England"/>
    <x v="2"/>
    <s v="China"/>
    <x v="0"/>
    <d v="2019-06-03T00:00:00"/>
    <x v="411"/>
    <n v="29"/>
    <n v="8303.6759195524864"/>
    <n v="5403.4356776062596"/>
    <n v="4"/>
    <n v="3"/>
    <d v="2019-07-06T00:00:00"/>
    <n v="14.503675919552485"/>
    <x v="0"/>
    <x v="1"/>
    <n v="171"/>
  </r>
  <r>
    <s v="NI1U8Y"/>
    <n v="8"/>
    <s v="LHR"/>
    <s v="DFW"/>
    <s v="England"/>
    <x v="2"/>
    <s v="USA"/>
    <x v="1"/>
    <d v="2017-09-24T00:00:00"/>
    <x v="412"/>
    <n v="22"/>
    <n v="7627.2393933859621"/>
    <n v="5375.5917060273187"/>
    <n v="6"/>
    <n v="5"/>
    <d v="2017-10-22T00:00:00"/>
    <n v="8.8272393933859625"/>
    <x v="0"/>
    <x v="1"/>
    <n v="212"/>
  </r>
  <r>
    <s v="C4NDAU"/>
    <n v="10"/>
    <s v="JFK"/>
    <s v="SIN"/>
    <s v="USA"/>
    <x v="0"/>
    <s v="Singapore"/>
    <x v="0"/>
    <d v="2017-06-11T00:00:00"/>
    <x v="413"/>
    <n v="54"/>
    <n v="15349"/>
    <n v="5372.15"/>
    <n v="10"/>
    <n v="9"/>
    <d v="2017-08-14T00:00:00"/>
    <n v="18.5"/>
    <x v="0"/>
    <x v="0"/>
    <n v="195"/>
  </r>
  <r>
    <s v="UL57UV"/>
    <n v="3"/>
    <s v="LHR"/>
    <s v="SHA"/>
    <s v="England"/>
    <x v="2"/>
    <s v="China"/>
    <x v="0"/>
    <d v="2019-11-13T00:00:00"/>
    <x v="393"/>
    <n v="24"/>
    <n v="9212.5505073559143"/>
    <n v="5330.8192669257569"/>
    <n v="6"/>
    <n v="5"/>
    <d v="2019-12-13T00:00:00"/>
    <n v="12.412550507355913"/>
    <x v="0"/>
    <x v="1"/>
    <n v="15"/>
  </r>
  <r>
    <s v="KI6D3N"/>
    <n v="1"/>
    <s v="LHR"/>
    <s v="SIN"/>
    <s v="England"/>
    <x v="2"/>
    <s v="Singapore"/>
    <x v="0"/>
    <d v="2017-12-30T00:00:00"/>
    <x v="43"/>
    <n v="36"/>
    <n v="10883.289204969044"/>
    <n v="5328.979765461263"/>
    <n v="5"/>
    <n v="4"/>
    <d v="2018-02-09T00:00:00"/>
    <n v="12.083289204969043"/>
    <x v="0"/>
    <x v="2"/>
    <n v="41"/>
  </r>
  <r>
    <s v="FNLEI8"/>
    <n v="4"/>
    <s v="LHR"/>
    <s v="SEA"/>
    <s v="England"/>
    <x v="2"/>
    <s v="USA"/>
    <x v="1"/>
    <d v="2018-07-19T00:00:00"/>
    <x v="414"/>
    <n v="11"/>
    <n v="7702.083240103776"/>
    <n v="5314.9933422035228"/>
    <n v="14"/>
    <n v="13"/>
    <d v="2018-08-13T00:00:00"/>
    <n v="8.9020832401037762"/>
    <x v="0"/>
    <x v="1"/>
    <n v="280"/>
  </r>
  <r>
    <s v="YDNZIB"/>
    <n v="1"/>
    <s v="LGW"/>
    <s v="SIN"/>
    <s v="England"/>
    <x v="2"/>
    <s v="Singapore"/>
    <x v="0"/>
    <d v="2019-01-12T00:00:00"/>
    <x v="415"/>
    <n v="36"/>
    <n v="10877"/>
    <n v="5294.2328534203234"/>
    <n v="3"/>
    <n v="2"/>
    <d v="2019-02-20T00:00:00"/>
    <n v="13.3"/>
    <x v="0"/>
    <x v="2"/>
    <n v="41"/>
  </r>
  <r>
    <s v="Q5CWSK"/>
    <n v="10"/>
    <s v="LGW"/>
    <s v="XIY"/>
    <s v="England"/>
    <x v="2"/>
    <s v="China"/>
    <x v="0"/>
    <d v="2019-11-12T00:00:00"/>
    <x v="203"/>
    <n v="15"/>
    <n v="8248.6741332251677"/>
    <n v="5268.5494921146328"/>
    <n v="9"/>
    <n v="8"/>
    <d v="2019-12-06T00:00:00"/>
    <n v="12.448674133225166"/>
    <x v="0"/>
    <x v="3"/>
    <n v="267"/>
  </r>
  <r>
    <s v="TDBVN7"/>
    <n v="6"/>
    <s v="LHR"/>
    <s v="ICN"/>
    <s v="England"/>
    <x v="2"/>
    <s v="Korea"/>
    <x v="0"/>
    <d v="2018-06-20T00:00:00"/>
    <x v="416"/>
    <n v="2"/>
    <n v="8861.2324892076922"/>
    <n v="5248.1777401740046"/>
    <n v="10"/>
    <n v="9"/>
    <d v="2018-07-02T00:00:00"/>
    <n v="10.061232489207692"/>
    <x v="0"/>
    <x v="1"/>
    <n v="467"/>
  </r>
  <r>
    <s v="M0ZFT3"/>
    <n v="4"/>
    <s v="LHR"/>
    <s v="JFK"/>
    <s v="England"/>
    <x v="2"/>
    <s v="USA"/>
    <x v="1"/>
    <d v="2019-03-21T00:00:00"/>
    <x v="170"/>
    <n v="12"/>
    <n v="5539.6440653886566"/>
    <n v="5201.4524839161932"/>
    <n v="8"/>
    <n v="7"/>
    <d v="2019-04-10T00:00:00"/>
    <n v="6.7396440653886565"/>
    <x v="0"/>
    <x v="2"/>
    <n v="165"/>
  </r>
  <r>
    <s v="FXW9PY"/>
    <n v="7"/>
    <s v="LGW"/>
    <s v="SEA"/>
    <s v="England"/>
    <x v="2"/>
    <s v="USA"/>
    <x v="1"/>
    <d v="2018-07-04T00:00:00"/>
    <x v="417"/>
    <n v="8"/>
    <n v="7741.9946623265396"/>
    <n v="5200.6978890336131"/>
    <n v="10"/>
    <n v="9"/>
    <d v="2018-07-22T00:00:00"/>
    <n v="9.9419946623265396"/>
    <x v="0"/>
    <x v="1"/>
    <n v="431"/>
  </r>
  <r>
    <s v="VBILNQ"/>
    <n v="9"/>
    <s v="LGW"/>
    <s v="SZX"/>
    <s v="England"/>
    <x v="2"/>
    <s v="China"/>
    <x v="0"/>
    <d v="2019-08-29T00:00:00"/>
    <x v="238"/>
    <n v="27"/>
    <n v="9597.8002927181442"/>
    <n v="5200.1483741360607"/>
    <n v="109"/>
    <n v="108"/>
    <d v="2020-01-12T00:00:00"/>
    <n v="17.797800292718144"/>
    <x v="0"/>
    <x v="4"/>
    <n v="512"/>
  </r>
  <r>
    <s v="NV99X7"/>
    <n v="9"/>
    <s v="LHR"/>
    <s v="DFW"/>
    <s v="England"/>
    <x v="2"/>
    <s v="USA"/>
    <x v="1"/>
    <d v="2018-01-07T00:00:00"/>
    <x v="418"/>
    <n v="29"/>
    <n v="7627.2393933859621"/>
    <n v="5192.3328978672971"/>
    <n v="7"/>
    <n v="6"/>
    <d v="2018-02-12T00:00:00"/>
    <n v="8.8272393933859625"/>
    <x v="0"/>
    <x v="4"/>
    <n v="636"/>
  </r>
  <r>
    <s v="YH4APT"/>
    <n v="6"/>
    <s v="LHR"/>
    <s v="FCO"/>
    <s v="England"/>
    <x v="2"/>
    <s v="Italy (FCO-Leonardo Da Vinci"/>
    <x v="2"/>
    <d v="2019-05-19T00:00:00"/>
    <x v="295"/>
    <n v="9"/>
    <n v="1443.8871823627976"/>
    <n v="5186.4707610758433"/>
    <n v="4"/>
    <n v="3"/>
    <d v="2019-06-01T00:00:00"/>
    <n v="2.6438871823627976"/>
    <x v="0"/>
    <x v="1"/>
    <n v="810"/>
  </r>
  <r>
    <s v="O5HYNX"/>
    <n v="1"/>
    <s v="JFK"/>
    <s v="BKK"/>
    <s v="USA"/>
    <x v="0"/>
    <s v="Thailand"/>
    <x v="0"/>
    <d v="2017-06-13T00:00:00"/>
    <x v="419"/>
    <n v="34"/>
    <n v="13964"/>
    <n v="5166.68"/>
    <n v="7"/>
    <n v="6"/>
    <d v="2017-07-24T00:00:00"/>
    <n v="16.899999999999999"/>
    <x v="0"/>
    <x v="1"/>
    <n v="239"/>
  </r>
  <r>
    <s v="SRDVXW"/>
    <n v="6"/>
    <s v="JFK"/>
    <s v="KUL"/>
    <s v="USA"/>
    <x v="0"/>
    <s v="Malaysia"/>
    <x v="0"/>
    <d v="2018-12-11T00:00:00"/>
    <x v="420"/>
    <n v="28"/>
    <n v="15178"/>
    <n v="5160.5200000000004"/>
    <n v="10"/>
    <n v="9"/>
    <d v="2019-01-18T00:00:00"/>
    <n v="18.3"/>
    <x v="0"/>
    <x v="1"/>
    <n v="728"/>
  </r>
  <r>
    <s v="DGJJY6"/>
    <n v="4"/>
    <s v="SIN"/>
    <s v="ATL"/>
    <s v="Singapore"/>
    <x v="1"/>
    <s v="USA"/>
    <x v="1"/>
    <d v="2018-05-18T00:00:00"/>
    <x v="362"/>
    <n v="15"/>
    <n v="16026.076011085433"/>
    <n v="5154.9464981383881"/>
    <n v="14"/>
    <n v="13"/>
    <d v="2018-06-16T00:00:00"/>
    <n v="24.226076011085432"/>
    <x v="0"/>
    <x v="1"/>
    <n v="403"/>
  </r>
  <r>
    <s v="WFX00N"/>
    <n v="5"/>
    <s v="JFK"/>
    <s v="BOM"/>
    <s v="USA"/>
    <x v="0"/>
    <s v="India"/>
    <x v="0"/>
    <d v="2019-01-13T00:00:00"/>
    <x v="12"/>
    <n v="4"/>
    <n v="12551"/>
    <n v="5139.6344999999992"/>
    <n v="7"/>
    <n v="6"/>
    <d v="2019-01-24T00:00:00"/>
    <n v="15.3"/>
    <x v="0"/>
    <x v="1"/>
    <n v="711"/>
  </r>
  <r>
    <s v="LIB9PG"/>
    <n v="8"/>
    <s v="LHR"/>
    <s v="ORD"/>
    <s v="England"/>
    <x v="2"/>
    <s v="USA"/>
    <x v="1"/>
    <d v="2019-02-26T00:00:00"/>
    <x v="244"/>
    <n v="9"/>
    <n v="6343.750642563713"/>
    <n v="5134.667979056735"/>
    <n v="11"/>
    <n v="10"/>
    <d v="2019-03-18T00:00:00"/>
    <n v="7.5437506425637135"/>
    <x v="0"/>
    <x v="1"/>
    <n v="102"/>
  </r>
  <r>
    <s v="S65HXH"/>
    <n v="3"/>
    <s v="JFK"/>
    <s v="ICN"/>
    <s v="USA"/>
    <x v="0"/>
    <s v="Korea"/>
    <x v="0"/>
    <d v="2018-11-10T00:00:00"/>
    <x v="421"/>
    <n v="1"/>
    <n v="11115"/>
    <n v="5112.8999999999996"/>
    <n v="7"/>
    <n v="6"/>
    <d v="2018-11-18T00:00:00"/>
    <n v="13.5"/>
    <x v="0"/>
    <x v="1"/>
    <n v="895"/>
  </r>
  <r>
    <s v="L8SJ6F"/>
    <n v="9"/>
    <s v="JFK"/>
    <s v="BKK"/>
    <s v="USA"/>
    <x v="0"/>
    <s v="Thailand"/>
    <x v="0"/>
    <d v="2018-09-14T00:00:00"/>
    <x v="422"/>
    <n v="27"/>
    <n v="13964"/>
    <n v="5095.4636"/>
    <n v="6"/>
    <n v="5"/>
    <d v="2018-10-17T00:00:00"/>
    <n v="16.899999999999999"/>
    <x v="0"/>
    <x v="4"/>
    <n v="201"/>
  </r>
  <r>
    <s v="BQ55HA"/>
    <n v="3"/>
    <s v="SIN"/>
    <s v="LHR"/>
    <s v="Singapore"/>
    <x v="1"/>
    <s v="England"/>
    <x v="2"/>
    <d v="2018-11-07T00:00:00"/>
    <x v="423"/>
    <n v="2"/>
    <n v="10883.289204969044"/>
    <n v="5092.5478273902972"/>
    <n v="6"/>
    <n v="5"/>
    <d v="2018-11-15T00:00:00"/>
    <n v="12.083289204969043"/>
    <x v="0"/>
    <x v="1"/>
    <n v="912"/>
  </r>
  <r>
    <s v="MB7ITE"/>
    <n v="1"/>
    <s v="LGA"/>
    <s v="LHR"/>
    <s v="USA"/>
    <x v="0"/>
    <s v="England"/>
    <x v="2"/>
    <d v="2017-02-04T00:00:00"/>
    <x v="424"/>
    <n v="117"/>
    <n v="5536.280559493709"/>
    <n v="5043.6590566296754"/>
    <n v="8"/>
    <n v="7"/>
    <d v="2017-06-09T00:00:00"/>
    <n v="11.736280559493709"/>
    <x v="0"/>
    <x v="1"/>
    <n v="13"/>
  </r>
  <r>
    <s v="YPWNIN"/>
    <n v="2"/>
    <s v="JFK"/>
    <s v="BKK"/>
    <s v="USA"/>
    <x v="0"/>
    <s v="Thailand"/>
    <x v="0"/>
    <d v="2018-08-29T00:00:00"/>
    <x v="425"/>
    <n v="5"/>
    <n v="13964"/>
    <n v="5021.4544000000005"/>
    <n v="6"/>
    <n v="5"/>
    <d v="2018-09-09T00:00:00"/>
    <n v="16.899999999999999"/>
    <x v="0"/>
    <x v="1"/>
    <n v="650"/>
  </r>
  <r>
    <s v="JGGR3T"/>
    <n v="9"/>
    <s v="JFK"/>
    <s v="KUL"/>
    <s v="USA"/>
    <x v="0"/>
    <s v="Malaysia"/>
    <x v="0"/>
    <d v="2018-05-10T00:00:00"/>
    <x v="426"/>
    <n v="28"/>
    <n v="15178"/>
    <n v="5008.74"/>
    <n v="13"/>
    <n v="12"/>
    <d v="2018-06-20T00:00:00"/>
    <n v="18.3"/>
    <x v="0"/>
    <x v="4"/>
    <n v="201"/>
  </r>
  <r>
    <s v="LEHQWG"/>
    <n v="4"/>
    <s v="JFK"/>
    <s v="IST"/>
    <s v="USA"/>
    <x v="0"/>
    <s v="Turkey"/>
    <x v="2"/>
    <d v="2019-04-29T00:00:00"/>
    <x v="79"/>
    <n v="24"/>
    <n v="8047"/>
    <n v="5006.2966530352351"/>
    <n v="8"/>
    <n v="7"/>
    <d v="2019-05-31T00:00:00"/>
    <n v="10"/>
    <x v="0"/>
    <x v="1"/>
    <n v="202"/>
  </r>
  <r>
    <s v="K0QDUX"/>
    <n v="7"/>
    <s v="JFK"/>
    <s v="LHR"/>
    <s v="USA"/>
    <x v="0"/>
    <s v="England"/>
    <x v="2"/>
    <d v="2018-11-20T00:00:00"/>
    <x v="427"/>
    <n v="62"/>
    <n v="5555"/>
    <n v="4991.2647782541571"/>
    <n v="6"/>
    <n v="5"/>
    <d v="2019-01-27T00:00:00"/>
    <n v="7.1"/>
    <x v="0"/>
    <x v="2"/>
    <n v="228"/>
  </r>
  <r>
    <s v="G5K5CC"/>
    <n v="4"/>
    <s v="JFK"/>
    <s v="BKK"/>
    <s v="USA"/>
    <x v="0"/>
    <s v="Thailand"/>
    <x v="0"/>
    <d v="2019-02-02T00:00:00"/>
    <x v="428"/>
    <n v="17"/>
    <n v="13964"/>
    <n v="4976.7695999999996"/>
    <n v="9"/>
    <n v="8"/>
    <d v="2019-02-28T00:00:00"/>
    <n v="16.899999999999999"/>
    <x v="0"/>
    <x v="1"/>
    <n v="478"/>
  </r>
  <r>
    <s v="LQ5YB1"/>
    <n v="3"/>
    <s v="LGA"/>
    <s v="LGW"/>
    <s v="USA"/>
    <x v="0"/>
    <s v="England"/>
    <x v="2"/>
    <d v="2018-05-05T00:00:00"/>
    <x v="429"/>
    <n v="30"/>
    <n v="5565.4921084822563"/>
    <n v="4958.8368097447219"/>
    <n v="7"/>
    <n v="6"/>
    <d v="2018-06-11T00:00:00"/>
    <n v="8.7654921084822561"/>
    <x v="0"/>
    <x v="1"/>
    <n v="530"/>
  </r>
  <r>
    <s v="QZJ5YS"/>
    <n v="6"/>
    <s v="JFK"/>
    <s v="SIN"/>
    <s v="USA"/>
    <x v="0"/>
    <s v="Singapore"/>
    <x v="0"/>
    <d v="2017-07-13T00:00:00"/>
    <x v="412"/>
    <n v="95"/>
    <n v="15349"/>
    <n v="4911.68"/>
    <n v="8"/>
    <n v="7"/>
    <d v="2017-10-24T00:00:00"/>
    <n v="18.5"/>
    <x v="0"/>
    <x v="3"/>
    <n v="463"/>
  </r>
  <r>
    <s v="U12ZLX"/>
    <n v="3"/>
    <s v="JFK"/>
    <s v="HND"/>
    <s v="USA"/>
    <x v="0"/>
    <s v="Japan"/>
    <x v="0"/>
    <d v="2017-05-31T00:00:00"/>
    <x v="121"/>
    <n v="46"/>
    <n v="10899"/>
    <n v="4904.55"/>
    <n v="8"/>
    <n v="7"/>
    <d v="2017-07-24T00:00:00"/>
    <n v="13.3"/>
    <x v="0"/>
    <x v="1"/>
    <n v="506"/>
  </r>
  <r>
    <s v="L3TM5W"/>
    <n v="10"/>
    <s v="LGA"/>
    <s v="LGW"/>
    <s v="USA"/>
    <x v="0"/>
    <s v="England"/>
    <x v="2"/>
    <d v="2017-02-26T00:00:00"/>
    <x v="430"/>
    <n v="82"/>
    <n v="5565.4921084822563"/>
    <n v="4847.4022746942792"/>
    <n v="12"/>
    <n v="11"/>
    <d v="2017-05-31T00:00:00"/>
    <n v="8.7654921084822561"/>
    <x v="0"/>
    <x v="0"/>
    <n v="301"/>
  </r>
  <r>
    <s v="O8MMZJ"/>
    <n v="1"/>
    <s v="LGW"/>
    <s v="PEK"/>
    <s v="England"/>
    <x v="2"/>
    <s v="China"/>
    <x v="0"/>
    <d v="2019-04-17T00:00:00"/>
    <x v="206"/>
    <n v="38"/>
    <n v="8187"/>
    <n v="4846.4687659854753"/>
    <n v="6"/>
    <n v="5"/>
    <d v="2019-05-31T00:00:00"/>
    <n v="10.1"/>
    <x v="0"/>
    <x v="1"/>
    <n v="566"/>
  </r>
  <r>
    <s v="LSEO02"/>
    <n v="7"/>
    <s v="LGA"/>
    <s v="LHR"/>
    <s v="USA"/>
    <x v="0"/>
    <s v="England"/>
    <x v="2"/>
    <d v="2017-03-02T00:00:00"/>
    <x v="431"/>
    <n v="93"/>
    <n v="5536.280559493709"/>
    <n v="4821.9597574371619"/>
    <n v="10"/>
    <n v="9"/>
    <d v="2017-06-13T00:00:00"/>
    <n v="11.736280559493709"/>
    <x v="0"/>
    <x v="1"/>
    <n v="62"/>
  </r>
  <r>
    <s v="ON4SRB"/>
    <n v="10"/>
    <s v="JFK"/>
    <s v="HND"/>
    <s v="USA"/>
    <x v="0"/>
    <s v="Japan"/>
    <x v="0"/>
    <d v="2019-10-24T00:00:00"/>
    <x v="176"/>
    <n v="19"/>
    <n v="10899"/>
    <n v="4817.3580000000002"/>
    <n v="8"/>
    <n v="7"/>
    <d v="2019-11-20T00:00:00"/>
    <n v="13.3"/>
    <x v="0"/>
    <x v="4"/>
    <n v="384"/>
  </r>
  <r>
    <s v="HC2I2K"/>
    <n v="9"/>
    <s v="JFK"/>
    <s v="KUL"/>
    <s v="USA"/>
    <x v="0"/>
    <s v="Malaysia"/>
    <x v="0"/>
    <d v="2018-07-31T00:00:00"/>
    <x v="432"/>
    <n v="40"/>
    <n v="15178"/>
    <n v="4794.7302"/>
    <n v="15"/>
    <n v="14"/>
    <d v="2018-09-24T00:00:00"/>
    <n v="18.3"/>
    <x v="0"/>
    <x v="4"/>
    <n v="201"/>
  </r>
  <r>
    <s v="GL6AH6"/>
    <n v="8"/>
    <s v="LHR"/>
    <s v="SIN"/>
    <s v="England"/>
    <x v="2"/>
    <s v="Singapore"/>
    <x v="0"/>
    <d v="2018-12-28T00:00:00"/>
    <x v="433"/>
    <n v="18"/>
    <n v="10883.289204969044"/>
    <n v="4785.2952627082122"/>
    <n v="15"/>
    <n v="14"/>
    <d v="2019-01-30T00:00:00"/>
    <n v="12.083289204969043"/>
    <x v="0"/>
    <x v="2"/>
    <n v="225"/>
  </r>
  <r>
    <s v="W641G7"/>
    <n v="8"/>
    <s v="JFK"/>
    <s v="AMS"/>
    <s v="USA"/>
    <x v="0"/>
    <s v="Netherlands"/>
    <x v="2"/>
    <d v="2019-02-27T00:00:00"/>
    <x v="434"/>
    <n v="43"/>
    <n v="5863"/>
    <n v="4741.7995342082986"/>
    <n v="7"/>
    <n v="6"/>
    <d v="2019-04-18T00:00:00"/>
    <n v="7.4"/>
    <x v="0"/>
    <x v="1"/>
    <n v="478"/>
  </r>
  <r>
    <s v="SSWCKR"/>
    <n v="6"/>
    <s v="JFK"/>
    <s v="BKK"/>
    <s v="USA"/>
    <x v="0"/>
    <s v="Thailand"/>
    <x v="0"/>
    <d v="2017-09-08T00:00:00"/>
    <x v="435"/>
    <n v="20"/>
    <n v="13964"/>
    <n v="4684.9220000000005"/>
    <n v="11"/>
    <n v="10"/>
    <d v="2017-10-09T00:00:00"/>
    <n v="16.899999999999999"/>
    <x v="0"/>
    <x v="1"/>
    <n v="252"/>
  </r>
  <r>
    <s v="CPQLCB"/>
    <n v="1"/>
    <s v="LHR"/>
    <s v="PEK"/>
    <s v="England"/>
    <x v="2"/>
    <s v="China"/>
    <x v="0"/>
    <d v="2019-03-19T00:00:00"/>
    <x v="436"/>
    <n v="18"/>
    <n v="8153.2959652892414"/>
    <n v="4674.6234037445402"/>
    <n v="3"/>
    <n v="2"/>
    <d v="2019-04-09T00:00:00"/>
    <n v="9.3532959652892416"/>
    <x v="0"/>
    <x v="1"/>
    <n v="52"/>
  </r>
  <r>
    <s v="I2FPF5"/>
    <n v="7"/>
    <s v="LHR"/>
    <s v="MCO"/>
    <s v="England"/>
    <x v="2"/>
    <s v="USA"/>
    <x v="1"/>
    <d v="2018-06-01T00:00:00"/>
    <x v="261"/>
    <n v="50"/>
    <n v="6965.3463716362576"/>
    <n v="4672.0099490192761"/>
    <n v="4"/>
    <n v="3"/>
    <d v="2018-07-25T00:00:00"/>
    <n v="15.165346371636257"/>
    <x v="0"/>
    <x v="1"/>
    <n v="217"/>
  </r>
  <r>
    <s v="FM4W2R"/>
    <n v="1"/>
    <s v="JFK"/>
    <s v="BKK"/>
    <s v="USA"/>
    <x v="0"/>
    <s v="Thailand"/>
    <x v="0"/>
    <d v="2018-10-11T00:00:00"/>
    <x v="437"/>
    <n v="8"/>
    <n v="13964"/>
    <n v="4650.0119999999997"/>
    <n v="6"/>
    <n v="5"/>
    <d v="2018-10-25T00:00:00"/>
    <n v="16.899999999999999"/>
    <x v="0"/>
    <x v="1"/>
    <n v="962"/>
  </r>
  <r>
    <s v="NKI0GW"/>
    <n v="10"/>
    <s v="LHR"/>
    <s v="JFK"/>
    <s v="England"/>
    <x v="2"/>
    <s v="USA"/>
    <x v="1"/>
    <d v="2019-02-18T00:00:00"/>
    <x v="274"/>
    <n v="50"/>
    <n v="5539.6440653886566"/>
    <n v="4603.0552955010562"/>
    <n v="271"/>
    <n v="270"/>
    <d v="2020-01-05T00:00:00"/>
    <n v="6.7396440653886565"/>
    <x v="0"/>
    <x v="3"/>
    <n v="454"/>
  </r>
  <r>
    <s v="SY2KAU"/>
    <n v="4"/>
    <s v="JFK"/>
    <s v="SYD"/>
    <s v="USA"/>
    <x v="0"/>
    <s v="Australia"/>
    <x v="0"/>
    <d v="2018-05-25T00:00:00"/>
    <x v="66"/>
    <n v="21"/>
    <n v="16013"/>
    <n v="4569.7258879999999"/>
    <n v="9"/>
    <n v="8"/>
    <d v="2018-06-24T00:00:00"/>
    <n v="19.3"/>
    <x v="0"/>
    <x v="1"/>
    <n v="805"/>
  </r>
  <r>
    <s v="BHNUK2"/>
    <n v="8"/>
    <s v="JFK"/>
    <s v="PEK"/>
    <s v="USA"/>
    <x v="0"/>
    <s v="China"/>
    <x v="0"/>
    <d v="2018-02-18T00:00:00"/>
    <x v="308"/>
    <n v="22"/>
    <n v="11004"/>
    <n v="4551.2543999999998"/>
    <n v="6"/>
    <n v="5"/>
    <d v="2018-03-18T00:00:00"/>
    <n v="13.5"/>
    <x v="0"/>
    <x v="1"/>
    <n v="479"/>
  </r>
  <r>
    <s v="H518OF"/>
    <n v="6"/>
    <s v="LGW"/>
    <s v="LAX"/>
    <s v="England"/>
    <x v="2"/>
    <s v="USA"/>
    <x v="1"/>
    <d v="2017-08-13T00:00:00"/>
    <x v="438"/>
    <n v="11"/>
    <n v="8797.6283106213614"/>
    <n v="4534.0926077517024"/>
    <n v="14"/>
    <n v="13"/>
    <d v="2017-09-07T00:00:00"/>
    <n v="13.99762831062136"/>
    <x v="0"/>
    <x v="1"/>
    <n v="944"/>
  </r>
  <r>
    <s v="RQ8WDM"/>
    <n v="5"/>
    <s v="LGW"/>
    <s v="DEL"/>
    <s v="England"/>
    <x v="2"/>
    <s v="India"/>
    <x v="0"/>
    <d v="2019-12-02T00:00:00"/>
    <x v="162"/>
    <n v="11"/>
    <n v="6732"/>
    <n v="4520.129059855557"/>
    <n v="8"/>
    <n v="7"/>
    <d v="2019-12-21T00:00:00"/>
    <n v="8.5"/>
    <x v="0"/>
    <x v="1"/>
    <n v="388"/>
  </r>
  <r>
    <s v="PIQM59"/>
    <n v="10"/>
    <s v="JFK"/>
    <s v="SIN"/>
    <s v="USA"/>
    <x v="0"/>
    <s v="Singapore"/>
    <x v="0"/>
    <d v="2018-02-16T00:00:00"/>
    <x v="439"/>
    <n v="103"/>
    <n v="15349"/>
    <n v="4451.21"/>
    <n v="21"/>
    <n v="20"/>
    <d v="2018-06-20T00:00:00"/>
    <n v="18.5"/>
    <x v="0"/>
    <x v="0"/>
    <n v="854"/>
  </r>
  <r>
    <s v="BT38KB"/>
    <n v="6"/>
    <s v="JFK"/>
    <s v="SIN"/>
    <s v="USA"/>
    <x v="0"/>
    <s v="Singapore"/>
    <x v="0"/>
    <d v="2019-02-15T00:00:00"/>
    <x v="374"/>
    <n v="113"/>
    <n v="15349"/>
    <n v="4451.21"/>
    <n v="7"/>
    <n v="6"/>
    <d v="2019-06-15T00:00:00"/>
    <n v="18.5"/>
    <x v="0"/>
    <x v="3"/>
    <n v="463"/>
  </r>
  <r>
    <s v="P0TB1W"/>
    <n v="7"/>
    <s v="JFK"/>
    <s v="LGW"/>
    <s v="USA"/>
    <x v="0"/>
    <s v="England"/>
    <x v="2"/>
    <d v="2019-08-04T00:00:00"/>
    <x v="194"/>
    <n v="43"/>
    <n v="5584"/>
    <n v="4404.2472418608413"/>
    <n v="2"/>
    <n v="1"/>
    <d v="2019-09-18T00:00:00"/>
    <n v="7.1"/>
    <x v="0"/>
    <x v="2"/>
    <n v="343"/>
  </r>
  <r>
    <s v="UFZHLZ"/>
    <n v="2"/>
    <s v="JFK"/>
    <s v="LGW"/>
    <s v="USA"/>
    <x v="0"/>
    <s v="England"/>
    <x v="2"/>
    <d v="2018-01-25T00:00:00"/>
    <x v="152"/>
    <n v="14"/>
    <n v="5584"/>
    <n v="4397.5572460504209"/>
    <n v="14"/>
    <n v="13"/>
    <d v="2018-02-22T00:00:00"/>
    <n v="7.1"/>
    <x v="0"/>
    <x v="2"/>
    <n v="7"/>
  </r>
  <r>
    <s v="NPUJG0"/>
    <n v="3"/>
    <s v="LHR"/>
    <s v="JFK"/>
    <s v="England"/>
    <x v="2"/>
    <s v="USA"/>
    <x v="1"/>
    <d v="2017-12-28T00:00:00"/>
    <x v="440"/>
    <n v="47"/>
    <n v="5539.6440653886566"/>
    <n v="4381.2213053564274"/>
    <n v="9"/>
    <n v="8"/>
    <d v="2018-02-22T00:00:00"/>
    <n v="6.7396440653886565"/>
    <x v="0"/>
    <x v="2"/>
    <n v="165"/>
  </r>
  <r>
    <s v="TXJZXY"/>
    <n v="7"/>
    <s v="LGW"/>
    <s v="KUL"/>
    <s v="England"/>
    <x v="2"/>
    <s v="Malaysia"/>
    <x v="0"/>
    <d v="2019-11-12T00:00:00"/>
    <x v="203"/>
    <n v="15"/>
    <n v="10593.893704888289"/>
    <n v="4380.1794279795504"/>
    <n v="1"/>
    <n v="0"/>
    <d v="2019-11-28T00:00:00"/>
    <n v="17.793893704888291"/>
    <x v="0"/>
    <x v="1"/>
    <n v="845"/>
  </r>
  <r>
    <s v="OOFA5S"/>
    <n v="5"/>
    <s v="LHR"/>
    <s v="LAX"/>
    <s v="England"/>
    <x v="2"/>
    <s v="USA"/>
    <x v="1"/>
    <d v="2018-02-04T00:00:00"/>
    <x v="441"/>
    <n v="21"/>
    <n v="8759.6556403602644"/>
    <n v="4353.164158221768"/>
    <n v="7"/>
    <n v="6"/>
    <d v="2018-03-04T00:00:00"/>
    <n v="9.9596556403602641"/>
    <x v="0"/>
    <x v="1"/>
    <n v="280"/>
  </r>
  <r>
    <s v="OPG7Q6"/>
    <n v="2"/>
    <s v="JFK"/>
    <s v="ICN"/>
    <s v="USA"/>
    <x v="0"/>
    <s v="Korea"/>
    <x v="0"/>
    <d v="2018-05-05T00:00:00"/>
    <x v="439"/>
    <n v="25"/>
    <n v="11115"/>
    <n v="4349.2995000000001"/>
    <n v="6"/>
    <n v="5"/>
    <d v="2018-06-05T00:00:00"/>
    <n v="13.5"/>
    <x v="0"/>
    <x v="1"/>
    <n v="496"/>
  </r>
  <r>
    <s v="OTVHLP"/>
    <n v="3"/>
    <s v="LGA"/>
    <s v="LHR"/>
    <s v="USA"/>
    <x v="0"/>
    <s v="England"/>
    <x v="2"/>
    <d v="2018-08-02T00:00:00"/>
    <x v="300"/>
    <n v="110"/>
    <n v="5536.280559493709"/>
    <n v="4323.136334254008"/>
    <n v="8"/>
    <n v="7"/>
    <d v="2018-11-28T00:00:00"/>
    <n v="11.736280559493709"/>
    <x v="0"/>
    <x v="1"/>
    <n v="805"/>
  </r>
  <r>
    <s v="G93DCW"/>
    <n v="6"/>
    <s v="LGW"/>
    <s v="LAS"/>
    <s v="England"/>
    <x v="2"/>
    <s v="USA"/>
    <x v="1"/>
    <d v="2019-04-05T00:00:00"/>
    <x v="442"/>
    <n v="22"/>
    <n v="8432.7340416308052"/>
    <n v="4305.5121379788616"/>
    <n v="6"/>
    <n v="5"/>
    <d v="2019-05-03T00:00:00"/>
    <n v="9.6327340416308047"/>
    <x v="0"/>
    <x v="1"/>
    <n v="586"/>
  </r>
  <r>
    <s v="PQLKM5"/>
    <n v="9"/>
    <s v="LGW"/>
    <s v="JFK"/>
    <s v="England"/>
    <x v="2"/>
    <s v="USA"/>
    <x v="1"/>
    <d v="2019-05-13T00:00:00"/>
    <x v="443"/>
    <n v="24"/>
    <n v="5568.758205856916"/>
    <n v="4303.3398050536507"/>
    <n v="9"/>
    <n v="8"/>
    <d v="2019-06-15T00:00:00"/>
    <n v="12.768758205856916"/>
    <x v="0"/>
    <x v="4"/>
    <n v="636"/>
  </r>
  <r>
    <s v="DKHB4N"/>
    <n v="7"/>
    <s v="JFK"/>
    <s v="SIN"/>
    <s v="USA"/>
    <x v="0"/>
    <s v="Singapore"/>
    <x v="0"/>
    <d v="2017-02-17T00:00:00"/>
    <x v="444"/>
    <n v="59"/>
    <n v="15349"/>
    <n v="4297.72"/>
    <n v="7"/>
    <n v="6"/>
    <d v="2017-04-24T00:00:00"/>
    <n v="18.5"/>
    <x v="0"/>
    <x v="3"/>
    <n v="382"/>
  </r>
  <r>
    <s v="C5HD2G"/>
    <n v="2"/>
    <s v="JFK"/>
    <s v="PEK"/>
    <s v="USA"/>
    <x v="0"/>
    <s v="China"/>
    <x v="0"/>
    <d v="2018-10-02T00:00:00"/>
    <x v="437"/>
    <n v="17"/>
    <n v="11004"/>
    <n v="4276.1544000000004"/>
    <n v="9"/>
    <n v="8"/>
    <d v="2018-10-28T00:00:00"/>
    <n v="13.5"/>
    <x v="0"/>
    <x v="1"/>
    <n v="266"/>
  </r>
  <r>
    <s v="A3UKA7"/>
    <n v="8"/>
    <s v="LGW"/>
    <s v="CTU"/>
    <s v="England"/>
    <x v="2"/>
    <s v="China"/>
    <x v="0"/>
    <d v="2019-06-06T00:00:00"/>
    <x v="374"/>
    <n v="2"/>
    <n v="8303.6759195524864"/>
    <n v="4259.5699095468408"/>
    <n v="9"/>
    <n v="8"/>
    <d v="2019-06-17T00:00:00"/>
    <n v="14.503675919552485"/>
    <x v="0"/>
    <x v="1"/>
    <n v="393"/>
  </r>
  <r>
    <s v="JU8YZD"/>
    <n v="1"/>
    <s v="LHR"/>
    <s v="DEL"/>
    <s v="England"/>
    <x v="2"/>
    <s v="India"/>
    <x v="0"/>
    <d v="2018-01-26T00:00:00"/>
    <x v="445"/>
    <n v="33"/>
    <n v="6731.2875406680287"/>
    <n v="4245.4617322378699"/>
    <n v="8"/>
    <n v="7"/>
    <d v="2018-03-08T00:00:00"/>
    <n v="7.9312875406680288"/>
    <x v="0"/>
    <x v="1"/>
    <n v="460"/>
  </r>
  <r>
    <s v="S69ULX"/>
    <n v="10"/>
    <s v="LGW"/>
    <s v="JFK"/>
    <s v="England"/>
    <x v="2"/>
    <s v="USA"/>
    <x v="1"/>
    <d v="2019-07-14T00:00:00"/>
    <x v="446"/>
    <n v="14"/>
    <n v="5568.758205856916"/>
    <n v="4244.8023417124614"/>
    <n v="7"/>
    <n v="6"/>
    <d v="2019-08-04T00:00:00"/>
    <n v="12.768758205856916"/>
    <x v="0"/>
    <x v="3"/>
    <n v="707"/>
  </r>
  <r>
    <s v="QOZOCC"/>
    <n v="10"/>
    <s v="JFK"/>
    <s v="LGW"/>
    <s v="USA"/>
    <x v="0"/>
    <s v="England"/>
    <x v="2"/>
    <d v="2019-04-22T00:00:00"/>
    <x v="111"/>
    <n v="15"/>
    <n v="5584"/>
    <n v="4231.4223500916196"/>
    <n v="13"/>
    <n v="12"/>
    <d v="2019-05-20T00:00:00"/>
    <n v="7.1"/>
    <x v="0"/>
    <x v="4"/>
    <n v="499"/>
  </r>
  <r>
    <s v="O7CRNI"/>
    <n v="8"/>
    <s v="LHR"/>
    <s v="IAH"/>
    <s v="England"/>
    <x v="2"/>
    <s v="USA"/>
    <x v="1"/>
    <d v="2019-04-22T00:00:00"/>
    <x v="65"/>
    <n v="18"/>
    <n v="7762.9807050295058"/>
    <n v="4217.6891332874566"/>
    <n v="6"/>
    <n v="5"/>
    <d v="2019-05-16T00:00:00"/>
    <n v="8.9629807050295049"/>
    <x v="0"/>
    <x v="1"/>
    <n v="212"/>
  </r>
  <r>
    <s v="WCRBBT"/>
    <n v="2"/>
    <s v="LGW"/>
    <s v="SIN"/>
    <s v="England"/>
    <x v="2"/>
    <s v="Singapore"/>
    <x v="0"/>
    <d v="2018-04-10T00:00:00"/>
    <x v="447"/>
    <n v="19"/>
    <n v="10877"/>
    <n v="4205.7803753322642"/>
    <n v="15"/>
    <n v="14"/>
    <d v="2018-05-14T00:00:00"/>
    <n v="13.3"/>
    <x v="0"/>
    <x v="2"/>
    <n v="165"/>
  </r>
  <r>
    <s v="B5F3DJ"/>
    <n v="10"/>
    <s v="SIN"/>
    <s v="EWR"/>
    <s v="Singapore"/>
    <x v="1"/>
    <s v="USA"/>
    <x v="1"/>
    <d v="2017-11-10T00:00:00"/>
    <x v="73"/>
    <n v="13"/>
    <n v="15336.446741796814"/>
    <n v="4202.2877440699131"/>
    <n v="8"/>
    <n v="7"/>
    <d v="2017-12-01T00:00:00"/>
    <n v="18.536446741796816"/>
    <x v="0"/>
    <x v="0"/>
    <n v="456"/>
  </r>
  <r>
    <s v="KIJ6CW"/>
    <n v="2"/>
    <s v="LHR"/>
    <s v="JFK"/>
    <s v="England"/>
    <x v="2"/>
    <s v="USA"/>
    <x v="1"/>
    <d v="2017-06-24T00:00:00"/>
    <x v="448"/>
    <n v="50"/>
    <n v="5539.6440653886566"/>
    <n v="4159.3873152117976"/>
    <n v="9"/>
    <n v="8"/>
    <d v="2017-08-22T00:00:00"/>
    <n v="6.7396440653886565"/>
    <x v="0"/>
    <x v="2"/>
    <n v="165"/>
  </r>
  <r>
    <s v="C8BL1D"/>
    <n v="9"/>
    <s v="LGA"/>
    <s v="LAX"/>
    <s v="USA"/>
    <x v="0"/>
    <s v="USA"/>
    <x v="1"/>
    <d v="2018-10-01T00:00:00"/>
    <x v="449"/>
    <n v="4"/>
    <n v="3974"/>
    <n v="4154.817"/>
    <n v="4"/>
    <n v="3"/>
    <d v="2018-10-09T00:00:00"/>
    <n v="5.2"/>
    <x v="0"/>
    <x v="3"/>
    <n v="463"/>
  </r>
  <r>
    <s v="PZ7DQJ"/>
    <n v="10"/>
    <s v="LHR"/>
    <s v="SHA"/>
    <s v="England"/>
    <x v="2"/>
    <s v="China"/>
    <x v="0"/>
    <d v="2019-02-19T00:00:00"/>
    <x v="450"/>
    <n v="31"/>
    <n v="9212.5505073559143"/>
    <n v="4150.2918168107108"/>
    <n v="7"/>
    <n v="6"/>
    <d v="2019-03-29T00:00:00"/>
    <n v="12.412550507355913"/>
    <x v="0"/>
    <x v="3"/>
    <n v="689"/>
  </r>
  <r>
    <s v="KATP74"/>
    <n v="1"/>
    <s v="JFK"/>
    <s v="HND"/>
    <s v="USA"/>
    <x v="0"/>
    <s v="Japan"/>
    <x v="0"/>
    <d v="2019-03-15T00:00:00"/>
    <x v="107"/>
    <n v="23"/>
    <n v="10899"/>
    <n v="4124.1815999999999"/>
    <n v="12"/>
    <n v="11"/>
    <d v="2019-04-19T00:00:00"/>
    <n v="13.3"/>
    <x v="0"/>
    <x v="1"/>
    <n v="158"/>
  </r>
  <r>
    <s v="MMFY4V"/>
    <n v="3"/>
    <s v="LHR"/>
    <s v="CAN"/>
    <s v="England"/>
    <x v="2"/>
    <s v="China"/>
    <x v="0"/>
    <d v="2019-12-03T00:00:00"/>
    <x v="162"/>
    <n v="10"/>
    <n v="9495.8354639407371"/>
    <n v="4106.7963384053028"/>
    <n v="11"/>
    <n v="10"/>
    <d v="2019-12-24T00:00:00"/>
    <n v="10.695835463940737"/>
    <x v="0"/>
    <x v="1"/>
    <n v="560"/>
  </r>
  <r>
    <s v="MUI9Z6"/>
    <n v="10"/>
    <s v="JFK"/>
    <s v="CDG"/>
    <s v="USA"/>
    <x v="0"/>
    <s v="France"/>
    <x v="2"/>
    <d v="2018-04-07T00:00:00"/>
    <x v="451"/>
    <n v="26"/>
    <n v="5849"/>
    <n v="4070.6088190853679"/>
    <n v="1"/>
    <n v="0"/>
    <d v="2018-05-04T00:00:00"/>
    <n v="7.3"/>
    <x v="0"/>
    <x v="4"/>
    <n v="749"/>
  </r>
  <r>
    <s v="TNB51P"/>
    <n v="4"/>
    <s v="LGA"/>
    <s v="CDG"/>
    <s v="USA"/>
    <x v="0"/>
    <s v="France"/>
    <x v="2"/>
    <d v="2017-10-20T00:00:00"/>
    <x v="452"/>
    <n v="16"/>
    <n v="5830.9147123374414"/>
    <n v="4062.8628971810131"/>
    <n v="15"/>
    <n v="14"/>
    <d v="2017-11-20T00:00:00"/>
    <n v="11.030914712337442"/>
    <x v="0"/>
    <x v="1"/>
    <n v="728"/>
  </r>
  <r>
    <s v="HO198G"/>
    <n v="3"/>
    <s v="LHR"/>
    <s v="LAS"/>
    <s v="England"/>
    <x v="2"/>
    <s v="USA"/>
    <x v="1"/>
    <d v="2017-02-06T00:00:00"/>
    <x v="202"/>
    <n v="12"/>
    <n v="8395.0096160679404"/>
    <n v="3971.0856041422662"/>
    <n v="17"/>
    <n v="16"/>
    <d v="2017-03-07T00:00:00"/>
    <n v="9.5950096160679408"/>
    <x v="0"/>
    <x v="1"/>
    <n v="269"/>
  </r>
  <r>
    <s v="H7H5YX"/>
    <n v="1"/>
    <s v="LHR"/>
    <s v="SEA"/>
    <s v="England"/>
    <x v="2"/>
    <s v="USA"/>
    <x v="1"/>
    <d v="2018-05-17T00:00:00"/>
    <x v="453"/>
    <n v="8"/>
    <n v="7702.083240103776"/>
    <n v="3967.160996030339"/>
    <n v="13"/>
    <n v="12"/>
    <d v="2018-06-07T00:00:00"/>
    <n v="8.9020832401037762"/>
    <x v="0"/>
    <x v="1"/>
    <n v="52"/>
  </r>
  <r>
    <s v="S9Z7A4"/>
    <n v="3"/>
    <s v="LGW"/>
    <s v="EWR"/>
    <s v="England"/>
    <x v="2"/>
    <s v="USA"/>
    <x v="1"/>
    <d v="2018-08-18T00:00:00"/>
    <x v="454"/>
    <n v="21"/>
    <n v="5606"/>
    <n v="3958.3179938356921"/>
    <n v="10"/>
    <n v="9"/>
    <d v="2018-09-18T00:00:00"/>
    <n v="7.1"/>
    <x v="0"/>
    <x v="1"/>
    <n v="120"/>
  </r>
  <r>
    <s v="TRFKUG"/>
    <n v="1"/>
    <s v="LGW"/>
    <s v="SIN"/>
    <s v="England"/>
    <x v="2"/>
    <s v="Singapore"/>
    <x v="0"/>
    <d v="2019-08-27T00:00:00"/>
    <x v="455"/>
    <n v="13"/>
    <n v="10877"/>
    <n v="3935.8441607664249"/>
    <n v="10"/>
    <n v="9"/>
    <d v="2019-09-19T00:00:00"/>
    <n v="13.3"/>
    <x v="0"/>
    <x v="2"/>
    <n v="165"/>
  </r>
  <r>
    <s v="V2CI33"/>
    <n v="7"/>
    <s v="LHR"/>
    <s v="BOM"/>
    <s v="England"/>
    <x v="2"/>
    <s v="India"/>
    <x v="0"/>
    <d v="2019-11-20T00:00:00"/>
    <x v="2"/>
    <n v="1"/>
    <n v="7213.041153604433"/>
    <n v="3919.624715083467"/>
    <n v="12"/>
    <n v="11"/>
    <d v="2019-12-03T00:00:00"/>
    <n v="8.4130411536044321"/>
    <x v="0"/>
    <x v="1"/>
    <n v="944"/>
  </r>
  <r>
    <s v="HB4KMK"/>
    <n v="9"/>
    <s v="LHR"/>
    <s v="DFW"/>
    <s v="England"/>
    <x v="2"/>
    <s v="USA"/>
    <x v="1"/>
    <d v="2017-11-08T00:00:00"/>
    <x v="456"/>
    <n v="0"/>
    <n v="7627.2393933859621"/>
    <n v="3897.3039868698061"/>
    <n v="6"/>
    <n v="5"/>
    <d v="2017-11-14T00:00:00"/>
    <n v="8.8272393933859625"/>
    <x v="0"/>
    <x v="4"/>
    <n v="31"/>
  </r>
  <r>
    <s v="O0S80Z"/>
    <n v="6"/>
    <s v="LHR"/>
    <s v="SZX"/>
    <s v="England"/>
    <x v="2"/>
    <s v="China"/>
    <x v="0"/>
    <d v="2019-04-07T00:00:00"/>
    <x v="93"/>
    <n v="27"/>
    <n v="9594.5052129359938"/>
    <n v="3888.2065308217789"/>
    <n v="11"/>
    <n v="10"/>
    <d v="2019-05-15T00:00:00"/>
    <n v="16.794505212935995"/>
    <x v="0"/>
    <x v="1"/>
    <n v="89"/>
  </r>
  <r>
    <s v="N7EQ9N"/>
    <n v="10"/>
    <s v="LGW"/>
    <s v="MIA"/>
    <s v="England"/>
    <x v="2"/>
    <s v="USA"/>
    <x v="1"/>
    <d v="2017-01-25T00:00:00"/>
    <x v="457"/>
    <n v="25"/>
    <n v="7146"/>
    <n v="3884.9781831813116"/>
    <n v="7"/>
    <n v="6"/>
    <d v="2017-02-26T00:00:00"/>
    <n v="8.9"/>
    <x v="0"/>
    <x v="3"/>
    <n v="235"/>
  </r>
  <r>
    <s v="ODI69Y"/>
    <n v="1"/>
    <s v="LGW"/>
    <s v="JFK"/>
    <s v="England"/>
    <x v="2"/>
    <s v="USA"/>
    <x v="1"/>
    <d v="2019-02-22T00:00:00"/>
    <x v="458"/>
    <n v="24"/>
    <n v="5568.758205856916"/>
    <n v="3883.5425679496984"/>
    <n v="8"/>
    <n v="7"/>
    <d v="2019-03-26T00:00:00"/>
    <n v="12.768758205856916"/>
    <x v="0"/>
    <x v="2"/>
    <n v="225"/>
  </r>
  <r>
    <s v="K5CLQA"/>
    <n v="5"/>
    <s v="JFK"/>
    <s v="LHR"/>
    <s v="USA"/>
    <x v="0"/>
    <s v="England"/>
    <x v="2"/>
    <d v="2019-01-03T00:00:00"/>
    <x v="13"/>
    <n v="83"/>
    <n v="5555"/>
    <n v="3882.0948275310107"/>
    <n v="14"/>
    <n v="13"/>
    <d v="2019-04-10T00:00:00"/>
    <n v="7.1"/>
    <x v="0"/>
    <x v="2"/>
    <n v="7"/>
  </r>
  <r>
    <s v="JLB8IK"/>
    <n v="4"/>
    <s v="LGW"/>
    <s v="SEA"/>
    <s v="England"/>
    <x v="2"/>
    <s v="USA"/>
    <x v="1"/>
    <d v="2017-12-30T00:00:00"/>
    <x v="459"/>
    <n v="34"/>
    <n v="7741.9946623265396"/>
    <n v="3875.3337474169998"/>
    <n v="7"/>
    <n v="6"/>
    <d v="2018-02-09T00:00:00"/>
    <n v="9.9419946623265396"/>
    <x v="0"/>
    <x v="1"/>
    <n v="212"/>
  </r>
  <r>
    <s v="H0ZKFA"/>
    <n v="3"/>
    <s v="LGW"/>
    <s v="LAX"/>
    <s v="England"/>
    <x v="2"/>
    <s v="USA"/>
    <x v="1"/>
    <d v="2017-09-21T00:00:00"/>
    <x v="460"/>
    <n v="28"/>
    <n v="8797.6283106213614"/>
    <n v="3875.2928271382075"/>
    <n v="18"/>
    <n v="17"/>
    <d v="2017-11-06T00:00:00"/>
    <n v="13.99762831062136"/>
    <x v="0"/>
    <x v="1"/>
    <n v="549"/>
  </r>
  <r>
    <s v="RN1XOI"/>
    <n v="8"/>
    <s v="LGW"/>
    <s v="CAN"/>
    <s v="England"/>
    <x v="2"/>
    <s v="China"/>
    <x v="0"/>
    <d v="2019-03-05T00:00:00"/>
    <x v="240"/>
    <n v="3"/>
    <n v="9499.1626583617981"/>
    <n v="3860.9803944511414"/>
    <n v="7"/>
    <n v="6"/>
    <d v="2019-03-15T00:00:00"/>
    <n v="15.699162658361798"/>
    <x v="0"/>
    <x v="1"/>
    <n v="11"/>
  </r>
  <r>
    <s v="ZYMM97"/>
    <n v="9"/>
    <s v="JFK"/>
    <s v="ICN"/>
    <s v="USA"/>
    <x v="0"/>
    <s v="Korea"/>
    <x v="0"/>
    <d v="2018-12-06T00:00:00"/>
    <x v="219"/>
    <n v="27"/>
    <n v="11115"/>
    <n v="3843.567"/>
    <n v="15"/>
    <n v="14"/>
    <d v="2019-01-17T00:00:00"/>
    <n v="13.5"/>
    <x v="0"/>
    <x v="1"/>
    <n v="808"/>
  </r>
  <r>
    <s v="IKI10D"/>
    <n v="8"/>
    <s v="LHR"/>
    <s v="EWR"/>
    <s v="England"/>
    <x v="2"/>
    <s v="USA"/>
    <x v="1"/>
    <d v="2017-05-26T00:00:00"/>
    <x v="431"/>
    <n v="8"/>
    <n v="5561.6475860295131"/>
    <n v="3836.2678891614032"/>
    <n v="8"/>
    <n v="7"/>
    <d v="2017-06-11T00:00:00"/>
    <n v="6.7616475860295138"/>
    <x v="0"/>
    <x v="1"/>
    <n v="741"/>
  </r>
  <r>
    <s v="HXJY3J"/>
    <n v="5"/>
    <s v="LGW"/>
    <s v="LAS"/>
    <s v="England"/>
    <x v="2"/>
    <s v="USA"/>
    <x v="1"/>
    <d v="2019-09-09T00:00:00"/>
    <x v="174"/>
    <n v="15"/>
    <n v="8432.7340416308052"/>
    <n v="3829.3731486023753"/>
    <n v="13"/>
    <n v="12"/>
    <d v="2019-10-07T00:00:00"/>
    <n v="9.6327340416308047"/>
    <x v="0"/>
    <x v="1"/>
    <n v="810"/>
  </r>
  <r>
    <s v="I9QA6Z"/>
    <n v="7"/>
    <s v="LGW"/>
    <s v="IAH"/>
    <s v="England"/>
    <x v="2"/>
    <s v="USA"/>
    <x v="1"/>
    <d v="2019-02-28T00:00:00"/>
    <x v="270"/>
    <n v="20"/>
    <n v="7794.5059323761352"/>
    <n v="3816.5635051245008"/>
    <n v="22"/>
    <n v="21"/>
    <d v="2019-04-11T00:00:00"/>
    <n v="12.994505932376136"/>
    <x v="0"/>
    <x v="1"/>
    <n v="703"/>
  </r>
  <r>
    <s v="GU8KVN"/>
    <n v="6"/>
    <s v="LHR"/>
    <s v="YYZ"/>
    <s v="England"/>
    <x v="2"/>
    <s v="Canada"/>
    <x v="1"/>
    <d v="2018-03-23T00:00:00"/>
    <x v="461"/>
    <n v="9"/>
    <n v="5707.0534600501724"/>
    <n v="3815.4396967030543"/>
    <n v="8"/>
    <n v="7"/>
    <d v="2018-04-09T00:00:00"/>
    <n v="6.9070534600501725"/>
    <x v="0"/>
    <x v="1"/>
    <n v="388"/>
  </r>
  <r>
    <s v="L22ZNX"/>
    <n v="8"/>
    <s v="JFK"/>
    <s v="FCO"/>
    <s v="USA"/>
    <x v="0"/>
    <s v="Italy (FCO-Leonardo Da Vinci"/>
    <x v="2"/>
    <d v="2017-07-05T00:00:00"/>
    <x v="462"/>
    <n v="14"/>
    <n v="6884"/>
    <n v="3794.1130355146975"/>
    <n v="9"/>
    <n v="8"/>
    <d v="2017-07-28T00:00:00"/>
    <n v="8.6"/>
    <x v="0"/>
    <x v="1"/>
    <n v="442"/>
  </r>
  <r>
    <s v="F1R0M6"/>
    <n v="9"/>
    <s v="LHR"/>
    <s v="EWR"/>
    <s v="England"/>
    <x v="2"/>
    <s v="USA"/>
    <x v="1"/>
    <d v="2017-10-14T00:00:00"/>
    <x v="463"/>
    <n v="10"/>
    <n v="5561.6475860295131"/>
    <n v="3788.3841390209268"/>
    <n v="8"/>
    <n v="7"/>
    <d v="2017-11-01T00:00:00"/>
    <n v="6.7616475860295138"/>
    <x v="0"/>
    <x v="0"/>
    <n v="751"/>
  </r>
  <r>
    <s v="PBNJCX"/>
    <n v="4"/>
    <s v="LGW"/>
    <s v="SHA"/>
    <s v="England"/>
    <x v="2"/>
    <s v="China"/>
    <x v="0"/>
    <d v="2019-02-21T00:00:00"/>
    <x v="450"/>
    <n v="29"/>
    <n v="9223.0621638919056"/>
    <n v="3785.6915957833658"/>
    <n v="16"/>
    <n v="15"/>
    <d v="2019-04-07T00:00:00"/>
    <n v="18.423062163891906"/>
    <x v="0"/>
    <x v="1"/>
    <n v="710"/>
  </r>
  <r>
    <s v="N44HSN"/>
    <n v="3"/>
    <s v="JFK"/>
    <s v="KUL"/>
    <s v="USA"/>
    <x v="0"/>
    <s v="Malaysia"/>
    <x v="0"/>
    <d v="2018-04-05T00:00:00"/>
    <x v="60"/>
    <n v="16"/>
    <n v="15178"/>
    <n v="3770.2151999999996"/>
    <n v="14"/>
    <n v="13"/>
    <d v="2018-05-05T00:00:00"/>
    <n v="18.3"/>
    <x v="0"/>
    <x v="1"/>
    <n v="239"/>
  </r>
  <r>
    <s v="FQCI1K"/>
    <n v="4"/>
    <s v="LGW"/>
    <s v="DEN"/>
    <s v="England"/>
    <x v="2"/>
    <s v="USA"/>
    <x v="1"/>
    <d v="2017-07-04T00:00:00"/>
    <x v="464"/>
    <n v="24"/>
    <n v="7553"/>
    <n v="3717.9112868426123"/>
    <n v="12"/>
    <n v="11"/>
    <d v="2017-08-09T00:00:00"/>
    <n v="9.4"/>
    <x v="0"/>
    <x v="1"/>
    <n v="460"/>
  </r>
  <r>
    <s v="F5712K"/>
    <n v="6"/>
    <s v="SIN"/>
    <s v="IST"/>
    <s v="Singapore"/>
    <x v="1"/>
    <s v="Turkey"/>
    <x v="2"/>
    <d v="2017-02-25T00:00:00"/>
    <x v="465"/>
    <n v="36"/>
    <n v="8679.5494564878736"/>
    <n v="3679.0380053594645"/>
    <n v="5"/>
    <n v="4"/>
    <d v="2017-04-07T00:00:00"/>
    <n v="9.8795494564878723"/>
    <x v="0"/>
    <x v="1"/>
    <n v="952"/>
  </r>
  <r>
    <s v="NZY10P"/>
    <n v="10"/>
    <s v="LHR"/>
    <s v="DFW"/>
    <s v="England"/>
    <x v="2"/>
    <s v="USA"/>
    <x v="1"/>
    <d v="2019-02-25T00:00:00"/>
    <x v="466"/>
    <n v="17"/>
    <n v="7627.2393933859621"/>
    <n v="3672.8119468737791"/>
    <n v="6"/>
    <n v="5"/>
    <d v="2019-03-20T00:00:00"/>
    <n v="8.8272393933859625"/>
    <x v="0"/>
    <x v="3"/>
    <n v="235"/>
  </r>
  <r>
    <s v="GOKJOG"/>
    <n v="1"/>
    <s v="JFK"/>
    <s v="ICN"/>
    <s v="USA"/>
    <x v="0"/>
    <s v="Korea"/>
    <x v="0"/>
    <d v="2017-02-10T00:00:00"/>
    <x v="467"/>
    <n v="17"/>
    <n v="11115"/>
    <n v="3667.95"/>
    <n v="8"/>
    <n v="7"/>
    <d v="2017-03-07T00:00:00"/>
    <n v="13.5"/>
    <x v="0"/>
    <x v="1"/>
    <n v="200"/>
  </r>
  <r>
    <s v="IGQC6N"/>
    <n v="3"/>
    <s v="LGA"/>
    <s v="MUC"/>
    <s v="USA"/>
    <x v="0"/>
    <s v="Germany"/>
    <x v="2"/>
    <d v="2019-08-05T00:00:00"/>
    <x v="174"/>
    <n v="50"/>
    <n v="6495"/>
    <n v="3631.5357414977984"/>
    <n v="9"/>
    <n v="8"/>
    <d v="2019-10-03T00:00:00"/>
    <n v="8.1999999999999993"/>
    <x v="0"/>
    <x v="1"/>
    <n v="860"/>
  </r>
  <r>
    <s v="CMKXEC"/>
    <n v="6"/>
    <s v="LHR"/>
    <s v="PHX"/>
    <s v="England"/>
    <x v="2"/>
    <s v="USA"/>
    <x v="1"/>
    <d v="2018-11-24T00:00:00"/>
    <x v="468"/>
    <n v="0"/>
    <n v="8462.8852119672028"/>
    <n v="3599.0609108540293"/>
    <n v="39"/>
    <n v="38"/>
    <d v="2019-01-02T00:00:00"/>
    <n v="9.6628852119672022"/>
    <x v="0"/>
    <x v="1"/>
    <n v="996"/>
  </r>
  <r>
    <s v="BDBJS9"/>
    <n v="9"/>
    <s v="SIN"/>
    <s v="SEA"/>
    <s v="Singapore"/>
    <x v="1"/>
    <s v="USA"/>
    <x v="1"/>
    <d v="2018-04-10T00:00:00"/>
    <x v="469"/>
    <n v="6"/>
    <n v="12979.114881505762"/>
    <n v="3573.2549889452621"/>
    <n v="5"/>
    <n v="4"/>
    <d v="2018-04-21T00:00:00"/>
    <n v="21.179114881505761"/>
    <x v="0"/>
    <x v="1"/>
    <n v="77"/>
  </r>
  <r>
    <s v="GSTE5M"/>
    <n v="5"/>
    <s v="LGA"/>
    <s v="CDG"/>
    <s v="USA"/>
    <x v="0"/>
    <s v="France"/>
    <x v="2"/>
    <d v="2017-09-16T00:00:00"/>
    <x v="470"/>
    <n v="44"/>
    <n v="5830.9147123374414"/>
    <n v="3560.8424817247383"/>
    <n v="6"/>
    <n v="5"/>
    <d v="2017-11-05T00:00:00"/>
    <n v="11.030914712337442"/>
    <x v="0"/>
    <x v="1"/>
    <n v="352"/>
  </r>
  <r>
    <s v="HEYIUM"/>
    <n v="7"/>
    <s v="LHR"/>
    <s v="HND"/>
    <s v="England"/>
    <x v="2"/>
    <s v="Japan"/>
    <x v="0"/>
    <d v="2019-11-06T00:00:00"/>
    <x v="203"/>
    <n v="21"/>
    <n v="9591.4850217263356"/>
    <n v="3495.9797939373589"/>
    <n v="17"/>
    <n v="16"/>
    <d v="2019-12-14T00:00:00"/>
    <n v="10.791485021726334"/>
    <x v="0"/>
    <x v="1"/>
    <n v="102"/>
  </r>
  <r>
    <s v="HET4SW"/>
    <n v="4"/>
    <s v="SIN"/>
    <s v="LHR"/>
    <s v="Singapore"/>
    <x v="1"/>
    <s v="England"/>
    <x v="2"/>
    <d v="2017-04-29T00:00:00"/>
    <x v="471"/>
    <n v="21"/>
    <n v="10883.289204969044"/>
    <n v="3490.0404793959351"/>
    <n v="15"/>
    <n v="14"/>
    <d v="2017-06-04T00:00:00"/>
    <n v="12.083289204969043"/>
    <x v="0"/>
    <x v="1"/>
    <n v="912"/>
  </r>
  <r>
    <s v="Q8F9YJ"/>
    <n v="8"/>
    <s v="SIN"/>
    <s v="SHA"/>
    <s v="Singapore"/>
    <x v="1"/>
    <s v="China"/>
    <x v="0"/>
    <d v="2018-04-04T00:00:00"/>
    <x v="42"/>
    <n v="21"/>
    <n v="3786.9913152224872"/>
    <n v="3454.4583422949513"/>
    <n v="7"/>
    <n v="6"/>
    <d v="2018-05-02T00:00:00"/>
    <n v="6.986991315222487"/>
    <x v="0"/>
    <x v="1"/>
    <n v="425"/>
  </r>
  <r>
    <s v="PG5LWO"/>
    <n v="8"/>
    <s v="LHR"/>
    <s v="EWR"/>
    <s v="England"/>
    <x v="2"/>
    <s v="USA"/>
    <x v="1"/>
    <d v="2017-08-30T00:00:00"/>
    <x v="379"/>
    <n v="21"/>
    <n v="5561.6475860295131"/>
    <n v="3432.3072100693307"/>
    <n v="9"/>
    <n v="8"/>
    <d v="2017-09-29T00:00:00"/>
    <n v="6.7616475860295138"/>
    <x v="0"/>
    <x v="1"/>
    <n v="212"/>
  </r>
  <r>
    <s v="EKPMUV"/>
    <n v="1"/>
    <s v="LGW"/>
    <s v="SEA"/>
    <s v="England"/>
    <x v="2"/>
    <s v="USA"/>
    <x v="1"/>
    <d v="2016-12-24T00:00:00"/>
    <x v="472"/>
    <n v="39"/>
    <n v="7741.9946623265396"/>
    <n v="3411.8438312259268"/>
    <n v="8"/>
    <n v="7"/>
    <d v="2017-02-09T00:00:00"/>
    <n v="9.9419946623265396"/>
    <x v="0"/>
    <x v="1"/>
    <n v="393"/>
  </r>
  <r>
    <s v="HZI454"/>
    <n v="3"/>
    <s v="LGW"/>
    <s v="BOM"/>
    <s v="England"/>
    <x v="2"/>
    <s v="India"/>
    <x v="0"/>
    <d v="2019-02-11T00:00:00"/>
    <x v="473"/>
    <n v="21"/>
    <n v="7193.8087229843077"/>
    <n v="3408.4998314189493"/>
    <n v="18"/>
    <n v="17"/>
    <d v="2019-03-22T00:00:00"/>
    <n v="15.393808722984307"/>
    <x v="0"/>
    <x v="1"/>
    <n v="725"/>
  </r>
  <r>
    <s v="APZORV"/>
    <n v="5"/>
    <s v="LHR"/>
    <s v="KMG"/>
    <s v="England"/>
    <x v="2"/>
    <s v="China"/>
    <x v="0"/>
    <d v="2019-03-04T00:00:00"/>
    <x v="474"/>
    <n v="118"/>
    <n v="8716.6918345355243"/>
    <n v="3403.3180561772224"/>
    <n v="3"/>
    <n v="2"/>
    <d v="2019-07-03T00:00:00"/>
    <n v="16.916691834535523"/>
    <x v="0"/>
    <x v="1"/>
    <n v="967"/>
  </r>
  <r>
    <s v="HA7MNN"/>
    <n v="10"/>
    <s v="LGA"/>
    <s v="LGW"/>
    <s v="USA"/>
    <x v="0"/>
    <s v="England"/>
    <x v="2"/>
    <d v="2017-09-16T00:00:00"/>
    <x v="340"/>
    <n v="60"/>
    <n v="5565.4921084822563"/>
    <n v="3398.7533190385175"/>
    <n v="5"/>
    <n v="4"/>
    <d v="2017-11-20T00:00:00"/>
    <n v="8.7654921084822561"/>
    <x v="0"/>
    <x v="0"/>
    <n v="301"/>
  </r>
  <r>
    <s v="N6DY6B"/>
    <n v="8"/>
    <s v="LGA"/>
    <s v="SFO"/>
    <s v="USA"/>
    <x v="0"/>
    <s v="USA"/>
    <x v="1"/>
    <d v="2017-11-01T00:00:00"/>
    <x v="475"/>
    <n v="2"/>
    <n v="4151"/>
    <n v="3393.8575999999998"/>
    <n v="2"/>
    <n v="1"/>
    <d v="2017-11-05T00:00:00"/>
    <n v="4.5"/>
    <x v="0"/>
    <x v="1"/>
    <n v="596"/>
  </r>
  <r>
    <s v="H8ARDU"/>
    <n v="9"/>
    <s v="JFK"/>
    <s v="FCO"/>
    <s v="USA"/>
    <x v="0"/>
    <s v="Italy (FCO-Leonardo Da Vinci"/>
    <x v="2"/>
    <d v="2019-02-05T00:00:00"/>
    <x v="476"/>
    <n v="38"/>
    <n v="6884"/>
    <n v="3387.2081592421073"/>
    <n v="6"/>
    <n v="5"/>
    <d v="2019-03-21T00:00:00"/>
    <n v="8.6"/>
    <x v="0"/>
    <x v="1"/>
    <n v="478"/>
  </r>
  <r>
    <s v="ED8VZY"/>
    <n v="3"/>
    <s v="JFK"/>
    <s v="LHR"/>
    <s v="USA"/>
    <x v="0"/>
    <s v="England"/>
    <x v="2"/>
    <d v="2017-10-27T00:00:00"/>
    <x v="477"/>
    <n v="77"/>
    <n v="5555"/>
    <n v="3382.9683497055953"/>
    <n v="15"/>
    <n v="14"/>
    <d v="2018-01-27T00:00:00"/>
    <n v="7.1"/>
    <x v="0"/>
    <x v="2"/>
    <n v="228"/>
  </r>
  <r>
    <s v="MSW3GE"/>
    <n v="6"/>
    <s v="JFK"/>
    <s v="ICN"/>
    <s v="USA"/>
    <x v="0"/>
    <s v="Korea"/>
    <x v="0"/>
    <d v="2017-03-21T00:00:00"/>
    <x v="350"/>
    <n v="23"/>
    <n v="11115"/>
    <n v="3372.2910000000002"/>
    <n v="9"/>
    <n v="8"/>
    <d v="2017-04-22T00:00:00"/>
    <n v="13.5"/>
    <x v="0"/>
    <x v="1"/>
    <n v="478"/>
  </r>
  <r>
    <s v="EEH41L"/>
    <n v="8"/>
    <s v="LHR"/>
    <s v="EWR"/>
    <s v="England"/>
    <x v="2"/>
    <s v="USA"/>
    <x v="1"/>
    <d v="2019-12-17T00:00:00"/>
    <x v="478"/>
    <n v="5"/>
    <n v="5561.6475860295131"/>
    <n v="3368.5661436032642"/>
    <n v="8"/>
    <n v="7"/>
    <d v="2019-12-30T00:00:00"/>
    <n v="6.7616475860295138"/>
    <x v="0"/>
    <x v="1"/>
    <n v="460"/>
  </r>
  <r>
    <s v="EOZT11"/>
    <n v="7"/>
    <s v="LHR"/>
    <s v="BOM"/>
    <s v="England"/>
    <x v="2"/>
    <s v="India"/>
    <x v="0"/>
    <d v="2018-12-04T00:00:00"/>
    <x v="479"/>
    <n v="49"/>
    <n v="7213.041153604433"/>
    <n v="3321.7158602402264"/>
    <n v="8"/>
    <n v="7"/>
    <d v="2019-01-30T00:00:00"/>
    <n v="8.4130411536044321"/>
    <x v="0"/>
    <x v="1"/>
    <n v="393"/>
  </r>
  <r>
    <s v="OISJS7"/>
    <n v="2"/>
    <s v="LHR"/>
    <s v="JFK"/>
    <s v="England"/>
    <x v="2"/>
    <s v="USA"/>
    <x v="1"/>
    <d v="2018-01-15T00:00:00"/>
    <x v="480"/>
    <n v="22"/>
    <n v="5539.6440653886566"/>
    <n v="3318.6364925636531"/>
    <n v="6"/>
    <n v="5"/>
    <d v="2018-02-12T00:00:00"/>
    <n v="6.7396440653886565"/>
    <x v="0"/>
    <x v="2"/>
    <n v="41"/>
  </r>
  <r>
    <s v="MQUS3N"/>
    <n v="1"/>
    <s v="LGW"/>
    <s v="MCO"/>
    <s v="England"/>
    <x v="2"/>
    <s v="USA"/>
    <x v="1"/>
    <d v="2017-12-31T00:00:00"/>
    <x v="481"/>
    <n v="7"/>
    <n v="7005"/>
    <n v="3300.1649973978397"/>
    <n v="6"/>
    <n v="5"/>
    <d v="2018-01-13T00:00:00"/>
    <n v="8.8000000000000007"/>
    <x v="0"/>
    <x v="1"/>
    <n v="431"/>
  </r>
  <r>
    <s v="GGNNT4"/>
    <n v="1"/>
    <s v="JFK"/>
    <s v="LGW"/>
    <s v="USA"/>
    <x v="0"/>
    <s v="England"/>
    <x v="2"/>
    <d v="2019-10-14T00:00:00"/>
    <x v="482"/>
    <n v="49"/>
    <n v="5584"/>
    <n v="3289.2479401239193"/>
    <n v="7"/>
    <n v="6"/>
    <d v="2019-12-09T00:00:00"/>
    <n v="7.1"/>
    <x v="0"/>
    <x v="2"/>
    <n v="7"/>
  </r>
  <r>
    <s v="EHJS3Z"/>
    <n v="4"/>
    <s v="LHR"/>
    <s v="JFK"/>
    <s v="England"/>
    <x v="2"/>
    <s v="USA"/>
    <x v="1"/>
    <d v="2018-12-08T00:00:00"/>
    <x v="120"/>
    <n v="7"/>
    <n v="5539.6440653886566"/>
    <n v="3258.186730249241"/>
    <n v="8"/>
    <n v="7"/>
    <d v="2018-12-23T00:00:00"/>
    <n v="6.7396440653886565"/>
    <x v="0"/>
    <x v="2"/>
    <n v="225"/>
  </r>
  <r>
    <s v="MIUGDT"/>
    <n v="1"/>
    <s v="LHR"/>
    <s v="JFK"/>
    <s v="England"/>
    <x v="2"/>
    <s v="USA"/>
    <x v="1"/>
    <d v="2018-05-08T00:00:00"/>
    <x v="483"/>
    <n v="37"/>
    <n v="5539.6440653886566"/>
    <n v="3252.6408804956254"/>
    <n v="9"/>
    <n v="8"/>
    <d v="2018-06-23T00:00:00"/>
    <n v="6.7396440653886565"/>
    <x v="0"/>
    <x v="2"/>
    <n v="41"/>
  </r>
  <r>
    <s v="ZTO55J"/>
    <n v="7"/>
    <s v="LGW"/>
    <s v="IST"/>
    <s v="England"/>
    <x v="2"/>
    <s v="Turkey"/>
    <x v="2"/>
    <d v="2019-03-07T00:00:00"/>
    <x v="224"/>
    <n v="184"/>
    <n v="2461.1068859606289"/>
    <n v="3252.3003445607269"/>
    <n v="4"/>
    <n v="3"/>
    <d v="2019-09-11T00:00:00"/>
    <n v="3.6611068859606286"/>
    <x v="0"/>
    <x v="1"/>
    <n v="417"/>
  </r>
  <r>
    <s v="K9FL2F"/>
    <n v="5"/>
    <s v="LGA"/>
    <s v="SEA"/>
    <s v="USA"/>
    <x v="0"/>
    <s v="USA"/>
    <x v="1"/>
    <d v="2017-10-05T00:00:00"/>
    <x v="343"/>
    <n v="9"/>
    <n v="3883"/>
    <n v="3234.5389999999998"/>
    <n v="4"/>
    <n v="3"/>
    <d v="2017-10-18T00:00:00"/>
    <n v="5.0999999999999996"/>
    <x v="0"/>
    <x v="1"/>
    <n v="202"/>
  </r>
  <r>
    <s v="IPS7J2"/>
    <n v="2"/>
    <s v="JFK"/>
    <s v="LGW"/>
    <s v="USA"/>
    <x v="0"/>
    <s v="England"/>
    <x v="2"/>
    <d v="2017-08-04T00:00:00"/>
    <x v="484"/>
    <n v="72"/>
    <n v="5584"/>
    <n v="3233.4979750370735"/>
    <n v="9"/>
    <n v="8"/>
    <d v="2017-10-24T00:00:00"/>
    <n v="7.1"/>
    <x v="0"/>
    <x v="2"/>
    <n v="228"/>
  </r>
  <r>
    <s v="RDZ9YG"/>
    <n v="1"/>
    <s v="LGW"/>
    <s v="SVO"/>
    <s v="England"/>
    <x v="2"/>
    <s v="Russia"/>
    <x v="2"/>
    <d v="2018-10-28T00:00:00"/>
    <x v="172"/>
    <n v="8"/>
    <n v="2507.7814427574153"/>
    <n v="3205.7733165923464"/>
    <n v="4"/>
    <n v="3"/>
    <d v="2018-11-09T00:00:00"/>
    <n v="8.7077814427574154"/>
    <x v="0"/>
    <x v="1"/>
    <n v="460"/>
  </r>
  <r>
    <s v="TFNYHG"/>
    <n v="1"/>
    <s v="LHR"/>
    <s v="CGK"/>
    <s v="England"/>
    <x v="2"/>
    <s v="Indonesia"/>
    <x v="0"/>
    <d v="2019-01-07T00:00:00"/>
    <x v="485"/>
    <n v="0"/>
    <n v="11721.413739751119"/>
    <n v="3201.1837248837496"/>
    <n v="12"/>
    <n v="11"/>
    <d v="2019-01-19T00:00:00"/>
    <n v="13.921413739751118"/>
    <x v="0"/>
    <x v="1"/>
    <n v="139"/>
  </r>
  <r>
    <s v="A0Y3ZX"/>
    <n v="2"/>
    <s v="LHR"/>
    <s v="BOM"/>
    <s v="England"/>
    <x v="2"/>
    <s v="India"/>
    <x v="0"/>
    <d v="2019-03-13T00:00:00"/>
    <x v="272"/>
    <n v="60"/>
    <n v="7213.041153604433"/>
    <n v="3177.2934315341295"/>
    <n v="7"/>
    <n v="6"/>
    <d v="2019-05-19T00:00:00"/>
    <n v="8.4130411536044321"/>
    <x v="0"/>
    <x v="1"/>
    <n v="601"/>
  </r>
  <r>
    <s v="KDPYS2"/>
    <n v="3"/>
    <s v="LHR"/>
    <s v="PVG"/>
    <s v="England"/>
    <x v="2"/>
    <s v="China"/>
    <x v="0"/>
    <d v="2019-03-02T00:00:00"/>
    <x v="486"/>
    <n v="17"/>
    <n v="9241.4231980666791"/>
    <n v="3149.3044615063718"/>
    <n v="13"/>
    <n v="12"/>
    <d v="2019-04-01T00:00:00"/>
    <n v="10.441423198066678"/>
    <x v="0"/>
    <x v="1"/>
    <n v="950"/>
  </r>
  <r>
    <s v="CZR6I3"/>
    <n v="3"/>
    <s v="LHR"/>
    <s v="JFK"/>
    <s v="England"/>
    <x v="2"/>
    <s v="USA"/>
    <x v="1"/>
    <d v="2019-12-18T00:00:00"/>
    <x v="487"/>
    <n v="0"/>
    <n v="5539.6440653886566"/>
    <n v="3147.8243201522882"/>
    <n v="16"/>
    <n v="15"/>
    <d v="2020-01-03T00:00:00"/>
    <n v="6.7396440653886565"/>
    <x v="0"/>
    <x v="2"/>
    <n v="41"/>
  </r>
  <r>
    <s v="UV7H6A"/>
    <n v="3"/>
    <s v="LGA"/>
    <s v="SFO"/>
    <s v="USA"/>
    <x v="0"/>
    <s v="USA"/>
    <x v="1"/>
    <d v="2018-08-24T00:00:00"/>
    <x v="150"/>
    <n v="168"/>
    <n v="4151"/>
    <n v="3113.25"/>
    <n v="5"/>
    <n v="4"/>
    <d v="2019-02-13T00:00:00"/>
    <n v="4.5"/>
    <x v="0"/>
    <x v="1"/>
    <n v="739"/>
  </r>
  <r>
    <s v="IAJ27G"/>
    <n v="3"/>
    <s v="LHR"/>
    <s v="SFO"/>
    <s v="England"/>
    <x v="2"/>
    <s v="USA"/>
    <x v="1"/>
    <d v="2019-02-02T00:00:00"/>
    <x v="488"/>
    <n v="21"/>
    <n v="8615.998285349373"/>
    <n v="3087.085705750048"/>
    <n v="14"/>
    <n v="13"/>
    <d v="2019-03-09T00:00:00"/>
    <n v="9.815998285349373"/>
    <x v="0"/>
    <x v="1"/>
    <n v="549"/>
  </r>
  <r>
    <s v="GJA3TN"/>
    <n v="6"/>
    <s v="LGW"/>
    <s v="JFK"/>
    <s v="England"/>
    <x v="2"/>
    <s v="USA"/>
    <x v="1"/>
    <d v="2017-07-25T00:00:00"/>
    <x v="489"/>
    <n v="47"/>
    <n v="5568.758205856916"/>
    <n v="3066.2480797765356"/>
    <n v="9"/>
    <n v="8"/>
    <d v="2017-09-19T00:00:00"/>
    <n v="12.768758205856916"/>
    <x v="0"/>
    <x v="2"/>
    <n v="165"/>
  </r>
  <r>
    <s v="GMD9GG"/>
    <n v="5"/>
    <s v="LGW"/>
    <s v="JFK"/>
    <s v="England"/>
    <x v="2"/>
    <s v="USA"/>
    <x v="1"/>
    <d v="2019-11-16T00:00:00"/>
    <x v="78"/>
    <n v="0"/>
    <n v="5568.758205856916"/>
    <n v="3066.2480797765352"/>
    <n v="7"/>
    <n v="6"/>
    <d v="2019-11-23T00:00:00"/>
    <n v="12.768758205856916"/>
    <x v="0"/>
    <x v="2"/>
    <n v="165"/>
  </r>
  <r>
    <s v="AXL4V6"/>
    <n v="10"/>
    <s v="LHR"/>
    <s v="MIA"/>
    <s v="England"/>
    <x v="2"/>
    <s v="USA"/>
    <x v="1"/>
    <d v="2019-07-26T00:00:00"/>
    <x v="5"/>
    <n v="132"/>
    <n v="7108.9285816787806"/>
    <n v="3060.2636602385896"/>
    <n v="7"/>
    <n v="6"/>
    <d v="2019-12-12T00:00:00"/>
    <n v="8.3089285816787797"/>
    <x v="0"/>
    <x v="3"/>
    <n v="267"/>
  </r>
  <r>
    <s v="FXF0NO"/>
    <n v="4"/>
    <s v="LGW"/>
    <s v="JFK"/>
    <s v="England"/>
    <x v="2"/>
    <s v="USA"/>
    <x v="1"/>
    <d v="2019-03-17T00:00:00"/>
    <x v="450"/>
    <n v="5"/>
    <n v="5568.758205856916"/>
    <n v="3059.5580839661134"/>
    <n v="8"/>
    <n v="7"/>
    <d v="2019-03-30T00:00:00"/>
    <n v="12.768758205856916"/>
    <x v="0"/>
    <x v="2"/>
    <n v="165"/>
  </r>
  <r>
    <s v="CFXZFB"/>
    <n v="5"/>
    <s v="LHR"/>
    <s v="CTU"/>
    <s v="England"/>
    <x v="2"/>
    <s v="China"/>
    <x v="0"/>
    <d v="2018-10-11T00:00:00"/>
    <x v="229"/>
    <n v="9"/>
    <n v="8302.0276644332625"/>
    <n v="2992.0780310400828"/>
    <n v="13"/>
    <n v="12"/>
    <d v="2018-11-02T00:00:00"/>
    <n v="9.5020276644332622"/>
    <x v="0"/>
    <x v="1"/>
    <n v="494"/>
  </r>
  <r>
    <s v="EMSDDR"/>
    <n v="4"/>
    <s v="LGA"/>
    <s v="FCO"/>
    <s v="USA"/>
    <x v="0"/>
    <s v="Italy (FCO-Leonardo Da Vinci"/>
    <x v="2"/>
    <d v="2018-12-16T00:00:00"/>
    <x v="490"/>
    <n v="25"/>
    <n v="6864.1853007697573"/>
    <n v="2989.2655305505641"/>
    <n v="5"/>
    <n v="4"/>
    <d v="2019-01-15T00:00:00"/>
    <n v="13.064185300769758"/>
    <x v="0"/>
    <x v="1"/>
    <n v="202"/>
  </r>
  <r>
    <s v="NDPJX1"/>
    <n v="6"/>
    <s v="SIN"/>
    <s v="SYD"/>
    <s v="Singapore"/>
    <x v="1"/>
    <s v="Australia"/>
    <x v="0"/>
    <d v="2019-10-29T00:00:00"/>
    <x v="491"/>
    <n v="9"/>
    <n v="6293.4426079209497"/>
    <n v="2944.8502999571433"/>
    <n v="8"/>
    <n v="7"/>
    <d v="2019-11-15T00:00:00"/>
    <n v="7.49344260792095"/>
    <x v="0"/>
    <x v="1"/>
    <n v="403"/>
  </r>
  <r>
    <s v="F6IA7B"/>
    <n v="7"/>
    <s v="LGW"/>
    <s v="KUL"/>
    <s v="England"/>
    <x v="2"/>
    <s v="Malaysia"/>
    <x v="0"/>
    <d v="2019-11-13T00:00:00"/>
    <x v="492"/>
    <n v="26"/>
    <n v="10593.893704888289"/>
    <n v="2939.9170397964444"/>
    <n v="4"/>
    <n v="3"/>
    <d v="2019-12-13T00:00:00"/>
    <n v="17.793893704888291"/>
    <x v="0"/>
    <x v="1"/>
    <n v="561"/>
  </r>
  <r>
    <s v="EO4TXM"/>
    <n v="3"/>
    <s v="LGA"/>
    <s v="FCO"/>
    <s v="USA"/>
    <x v="0"/>
    <s v="Italy (FCO-Leonardo Da Vinci"/>
    <x v="2"/>
    <d v="2018-01-17T00:00:00"/>
    <x v="493"/>
    <n v="24"/>
    <n v="6864.1853007697573"/>
    <n v="2920.5467827218154"/>
    <n v="6"/>
    <n v="5"/>
    <d v="2018-02-16T00:00:00"/>
    <n v="13.064185300769758"/>
    <x v="0"/>
    <x v="1"/>
    <n v="752"/>
  </r>
  <r>
    <s v="QAZCS0"/>
    <n v="7"/>
    <s v="SIN"/>
    <s v="BOM"/>
    <s v="Singapore"/>
    <x v="1"/>
    <s v="India"/>
    <x v="0"/>
    <d v="2019-05-30T00:00:00"/>
    <x v="113"/>
    <n v="19"/>
    <n v="3921.8161271590084"/>
    <n v="2902.2540419016809"/>
    <n v="9"/>
    <n v="8"/>
    <d v="2019-06-27T00:00:00"/>
    <n v="5.1218161271590086"/>
    <x v="0"/>
    <x v="1"/>
    <n v="912"/>
  </r>
  <r>
    <s v="RNGR44"/>
    <n v="1"/>
    <s v="JFK"/>
    <s v="BKK"/>
    <s v="USA"/>
    <x v="0"/>
    <s v="Thailand"/>
    <x v="0"/>
    <d v="2018-01-06T00:00:00"/>
    <x v="494"/>
    <n v="37"/>
    <n v="13964"/>
    <n v="2893.3408000000004"/>
    <n v="8"/>
    <n v="7"/>
    <d v="2018-02-20T00:00:00"/>
    <n v="16.899999999999999"/>
    <x v="0"/>
    <x v="1"/>
    <n v="760"/>
  </r>
  <r>
    <s v="V6BG6F"/>
    <n v="1"/>
    <s v="LGW"/>
    <s v="SZX"/>
    <s v="England"/>
    <x v="2"/>
    <s v="China"/>
    <x v="0"/>
    <d v="2018-08-17T00:00:00"/>
    <x v="495"/>
    <n v="103"/>
    <n v="9597.8002927181442"/>
    <n v="2882.5656175920512"/>
    <n v="5"/>
    <n v="4"/>
    <d v="2018-12-03T00:00:00"/>
    <n v="17.797800292718144"/>
    <x v="0"/>
    <x v="1"/>
    <n v="198"/>
  </r>
  <r>
    <s v="YVL8U1"/>
    <n v="7"/>
    <s v="LHR"/>
    <s v="MUC"/>
    <s v="England"/>
    <x v="2"/>
    <s v="Germany"/>
    <x v="2"/>
    <d v="2017-07-09T00:00:00"/>
    <x v="464"/>
    <n v="19"/>
    <n v="941.58021124361312"/>
    <n v="2882.2007754244464"/>
    <n v="3"/>
    <n v="2"/>
    <d v="2017-07-31T00:00:00"/>
    <n v="2.1415802112436131"/>
    <x v="0"/>
    <x v="1"/>
    <n v="858"/>
  </r>
  <r>
    <s v="C7DU5Z"/>
    <n v="7"/>
    <s v="LGA"/>
    <s v="SEA"/>
    <s v="USA"/>
    <x v="0"/>
    <s v="USA"/>
    <x v="1"/>
    <d v="2017-01-23T00:00:00"/>
    <x v="496"/>
    <n v="54"/>
    <n v="3883"/>
    <n v="2756.93"/>
    <n v="20"/>
    <n v="19"/>
    <d v="2017-04-07T00:00:00"/>
    <n v="5.0999999999999996"/>
    <x v="0"/>
    <x v="1"/>
    <n v="325"/>
  </r>
  <r>
    <s v="DYREZ0"/>
    <n v="6"/>
    <s v="LHR"/>
    <s v="DEN"/>
    <s v="England"/>
    <x v="2"/>
    <s v="USA"/>
    <x v="1"/>
    <d v="2017-08-26T00:00:00"/>
    <x v="497"/>
    <n v="21"/>
    <n v="7496.4715545490026"/>
    <n v="2754.5872440731787"/>
    <n v="6"/>
    <n v="5"/>
    <d v="2017-09-22T00:00:00"/>
    <n v="8.696471554549003"/>
    <x v="0"/>
    <x v="1"/>
    <n v="586"/>
  </r>
  <r>
    <s v="R9SFRZ"/>
    <n v="2"/>
    <s v="LGW"/>
    <s v="IST"/>
    <s v="England"/>
    <x v="2"/>
    <s v="Turkey"/>
    <x v="2"/>
    <d v="2018-04-18T00:00:00"/>
    <x v="35"/>
    <n v="8"/>
    <n v="2461.1068859606289"/>
    <n v="2752.6287461691245"/>
    <n v="4"/>
    <n v="3"/>
    <d v="2018-04-30T00:00:00"/>
    <n v="3.6611068859606286"/>
    <x v="0"/>
    <x v="1"/>
    <n v="422"/>
  </r>
  <r>
    <s v="JGP5SW"/>
    <n v="7"/>
    <s v="JFK"/>
    <s v="LHR"/>
    <s v="USA"/>
    <x v="0"/>
    <s v="England"/>
    <x v="2"/>
    <d v="2018-02-10T00:00:00"/>
    <x v="498"/>
    <n v="85"/>
    <n v="5555"/>
    <n v="2717.4663792717079"/>
    <n v="8"/>
    <n v="7"/>
    <d v="2018-05-14T00:00:00"/>
    <n v="7.1"/>
    <x v="0"/>
    <x v="2"/>
    <n v="228"/>
  </r>
  <r>
    <s v="BPMHK5"/>
    <n v="7"/>
    <s v="LGW"/>
    <s v="JFK"/>
    <s v="England"/>
    <x v="2"/>
    <s v="USA"/>
    <x v="1"/>
    <d v="2017-12-03T00:00:00"/>
    <x v="499"/>
    <n v="10"/>
    <n v="5568.758205856916"/>
    <n v="2708.8908035698514"/>
    <n v="11"/>
    <n v="10"/>
    <d v="2017-12-24T00:00:00"/>
    <n v="12.768758205856916"/>
    <x v="0"/>
    <x v="2"/>
    <n v="41"/>
  </r>
  <r>
    <s v="FRKSXR"/>
    <n v="7"/>
    <s v="LGW"/>
    <s v="SZX"/>
    <s v="England"/>
    <x v="2"/>
    <s v="China"/>
    <x v="0"/>
    <d v="2019-07-08T00:00:00"/>
    <x v="500"/>
    <n v="69"/>
    <n v="9597.8002927181442"/>
    <n v="2690.3945764192481"/>
    <n v="6"/>
    <n v="5"/>
    <d v="2019-09-21T00:00:00"/>
    <n v="17.797800292718144"/>
    <x v="0"/>
    <x v="1"/>
    <n v="188"/>
  </r>
  <r>
    <s v="P325XE"/>
    <n v="9"/>
    <s v="LHR"/>
    <s v="PVG"/>
    <s v="England"/>
    <x v="2"/>
    <s v="China"/>
    <x v="0"/>
    <d v="2019-06-24T00:00:00"/>
    <x v="501"/>
    <n v="0"/>
    <n v="9241.4231980666791"/>
    <n v="2638.6064407215545"/>
    <n v="3"/>
    <n v="2"/>
    <d v="2019-06-27T00:00:00"/>
    <n v="10.441423198066678"/>
    <x v="0"/>
    <x v="4"/>
    <n v="636"/>
  </r>
  <r>
    <s v="T3DUIN"/>
    <n v="1"/>
    <s v="LHR"/>
    <s v="BOM"/>
    <s v="England"/>
    <x v="2"/>
    <s v="India"/>
    <x v="0"/>
    <d v="2019-06-12T00:00:00"/>
    <x v="301"/>
    <n v="0"/>
    <n v="7213.041153604433"/>
    <n v="2628.488202450962"/>
    <n v="7"/>
    <n v="6"/>
    <d v="2019-06-19T00:00:00"/>
    <n v="8.4130411536044321"/>
    <x v="0"/>
    <x v="1"/>
    <n v="725"/>
  </r>
  <r>
    <s v="ATP8V5"/>
    <n v="9"/>
    <s v="LHR"/>
    <s v="IAH"/>
    <s v="England"/>
    <x v="2"/>
    <s v="USA"/>
    <x v="1"/>
    <d v="2019-07-20T00:00:00"/>
    <x v="236"/>
    <n v="99"/>
    <n v="7762.9807050295058"/>
    <n v="2564.6534254373705"/>
    <n v="7"/>
    <n v="6"/>
    <d v="2019-11-03T00:00:00"/>
    <n v="8.9629807050295049"/>
    <x v="0"/>
    <x v="4"/>
    <n v="105"/>
  </r>
  <r>
    <s v="EB7OE2"/>
    <n v="7"/>
    <s v="JFK"/>
    <s v="AMS"/>
    <s v="USA"/>
    <x v="0"/>
    <s v="Netherlands"/>
    <x v="2"/>
    <d v="2018-04-15T00:00:00"/>
    <x v="261"/>
    <n v="97"/>
    <n v="5863"/>
    <n v="2517.2516045797138"/>
    <n v="9"/>
    <n v="8"/>
    <d v="2018-07-30T00:00:00"/>
    <n v="7.4"/>
    <x v="0"/>
    <x v="1"/>
    <n v="200"/>
  </r>
  <r>
    <s v="UL0ZFG"/>
    <n v="7"/>
    <s v="LGW"/>
    <s v="PVG"/>
    <s v="England"/>
    <x v="2"/>
    <s v="China"/>
    <x v="0"/>
    <d v="2019-09-14T00:00:00"/>
    <x v="165"/>
    <n v="7"/>
    <n v="9252.1480299807263"/>
    <n v="2470.312106438857"/>
    <n v="8"/>
    <n v="7"/>
    <d v="2019-09-29T00:00:00"/>
    <n v="13.452148029980727"/>
    <x v="0"/>
    <x v="1"/>
    <n v="435"/>
  </r>
  <r>
    <s v="M8C2BJ"/>
    <n v="1"/>
    <s v="LGW"/>
    <s v="IST"/>
    <s v="England"/>
    <x v="2"/>
    <s v="Turkey"/>
    <x v="2"/>
    <d v="2019-01-17T00:00:00"/>
    <x v="12"/>
    <n v="0"/>
    <n v="2461.1068859606289"/>
    <n v="2465.0958293431872"/>
    <n v="4"/>
    <n v="3"/>
    <d v="2019-01-21T00:00:00"/>
    <n v="3.6611068859606286"/>
    <x v="0"/>
    <x v="1"/>
    <n v="393"/>
  </r>
  <r>
    <s v="JZ1F7O"/>
    <n v="1"/>
    <s v="LGA"/>
    <s v="SEA"/>
    <s v="USA"/>
    <x v="0"/>
    <s v="USA"/>
    <x v="1"/>
    <d v="2019-05-03T00:00:00"/>
    <x v="160"/>
    <n v="8"/>
    <n v="3883"/>
    <n v="2413.2845000000002"/>
    <n v="4"/>
    <n v="3"/>
    <d v="2019-05-15T00:00:00"/>
    <n v="5.0999999999999996"/>
    <x v="0"/>
    <x v="1"/>
    <n v="942"/>
  </r>
  <r>
    <s v="C2J24A"/>
    <n v="8"/>
    <s v="SIN"/>
    <s v="ICN"/>
    <s v="Singapore"/>
    <x v="1"/>
    <s v="Korea"/>
    <x v="0"/>
    <d v="2019-05-15T00:00:00"/>
    <x v="206"/>
    <n v="10"/>
    <n v="4627.3749736380378"/>
    <n v="2397.3491316797431"/>
    <n v="9"/>
    <n v="8"/>
    <d v="2019-06-03T00:00:00"/>
    <n v="5.8273749736380385"/>
    <x v="0"/>
    <x v="1"/>
    <n v="659"/>
  </r>
  <r>
    <s v="J4QPL3"/>
    <n v="1"/>
    <s v="JFK"/>
    <s v="FCO"/>
    <s v="USA"/>
    <x v="0"/>
    <s v="Italy (FCO-Leonardo Da Vinci"/>
    <x v="2"/>
    <d v="2018-10-18T00:00:00"/>
    <x v="502"/>
    <n v="20"/>
    <n v="6884"/>
    <n v="2389.8788087834428"/>
    <n v="6"/>
    <n v="5"/>
    <d v="2018-11-13T00:00:00"/>
    <n v="8.6"/>
    <x v="0"/>
    <x v="1"/>
    <n v="16"/>
  </r>
  <r>
    <s v="YI85YZ"/>
    <n v="8"/>
    <s v="LGW"/>
    <s v="FRA"/>
    <s v="England"/>
    <x v="2"/>
    <s v="Germany"/>
    <x v="2"/>
    <d v="2018-11-12T00:00:00"/>
    <x v="200"/>
    <n v="10"/>
    <n v="630.34628383755637"/>
    <n v="2318.360373639829"/>
    <n v="4"/>
    <n v="3"/>
    <d v="2018-11-26T00:00:00"/>
    <n v="8.8303462838375566"/>
    <x v="0"/>
    <x v="1"/>
    <n v="120"/>
  </r>
  <r>
    <s v="GJRYMW"/>
    <n v="2"/>
    <s v="LGW"/>
    <s v="SIN"/>
    <s v="England"/>
    <x v="2"/>
    <s v="Singapore"/>
    <x v="0"/>
    <d v="2018-10-07T00:00:00"/>
    <x v="122"/>
    <n v="141"/>
    <n v="10877"/>
    <n v="2285.750203984926"/>
    <n v="5"/>
    <n v="4"/>
    <d v="2019-03-02T00:00:00"/>
    <n v="13.3"/>
    <x v="0"/>
    <x v="2"/>
    <n v="165"/>
  </r>
  <r>
    <s v="XR3PY1"/>
    <n v="5"/>
    <s v="LHR"/>
    <s v="MUC"/>
    <s v="England"/>
    <x v="2"/>
    <s v="Germany"/>
    <x v="2"/>
    <d v="2019-02-15T00:00:00"/>
    <x v="503"/>
    <n v="11"/>
    <n v="941.58021124361312"/>
    <n v="2239.7007595527489"/>
    <n v="3"/>
    <n v="2"/>
    <d v="2019-03-01T00:00:00"/>
    <n v="2.1415802112436131"/>
    <x v="0"/>
    <x v="1"/>
    <n v="561"/>
  </r>
  <r>
    <s v="WTDP3E"/>
    <n v="5"/>
    <s v="LGW"/>
    <s v="MAD"/>
    <s v="England"/>
    <x v="2"/>
    <s v="Spain"/>
    <x v="2"/>
    <d v="2019-07-19T00:00:00"/>
    <x v="39"/>
    <n v="86"/>
    <n v="1215.2271138495994"/>
    <n v="2214.1909799419409"/>
    <n v="4"/>
    <n v="3"/>
    <d v="2019-10-17T00:00:00"/>
    <n v="2.4152271138495993"/>
    <x v="0"/>
    <x v="1"/>
    <n v="967"/>
  </r>
  <r>
    <s v="WFJ6H9"/>
    <n v="7"/>
    <s v="LHR"/>
    <s v="SIN"/>
    <s v="England"/>
    <x v="2"/>
    <s v="Singapore"/>
    <x v="0"/>
    <d v="2019-04-30T00:00:00"/>
    <x v="47"/>
    <n v="20"/>
    <n v="10883.289204969044"/>
    <n v="2206.3349059617785"/>
    <n v="11"/>
    <n v="10"/>
    <d v="2019-05-31T00:00:00"/>
    <n v="12.083289204969043"/>
    <x v="0"/>
    <x v="2"/>
    <n v="41"/>
  </r>
  <r>
    <s v="V1EJ0Q"/>
    <n v="1"/>
    <s v="LGA"/>
    <s v="LAX"/>
    <s v="USA"/>
    <x v="0"/>
    <s v="USA"/>
    <x v="1"/>
    <d v="2017-05-31T00:00:00"/>
    <x v="504"/>
    <n v="10"/>
    <n v="3974"/>
    <n v="2168.6118000000001"/>
    <n v="9"/>
    <n v="8"/>
    <d v="2017-06-19T00:00:00"/>
    <n v="5.2"/>
    <x v="0"/>
    <x v="1"/>
    <n v="708"/>
  </r>
  <r>
    <s v="C2WF8Z"/>
    <n v="10"/>
    <s v="LGA"/>
    <s v="DEN"/>
    <s v="USA"/>
    <x v="0"/>
    <s v="USA"/>
    <x v="1"/>
    <d v="2018-10-17T00:00:00"/>
    <x v="505"/>
    <n v="5"/>
    <n v="2606"/>
    <n v="2157.768"/>
    <n v="4"/>
    <n v="3"/>
    <d v="2018-10-26T00:00:00"/>
    <n v="3.6"/>
    <x v="0"/>
    <x v="4"/>
    <n v="749"/>
  </r>
  <r>
    <s v="S18TAL"/>
    <n v="5"/>
    <s v="LGW"/>
    <s v="SVO"/>
    <s v="England"/>
    <x v="2"/>
    <s v="Russia"/>
    <x v="2"/>
    <d v="2017-02-23T00:00:00"/>
    <x v="506"/>
    <n v="24"/>
    <n v="2507.7814427574153"/>
    <n v="2124.7129437168951"/>
    <n v="3"/>
    <n v="2"/>
    <d v="2017-03-22T00:00:00"/>
    <n v="8.7077814427574154"/>
    <x v="0"/>
    <x v="1"/>
    <n v="15"/>
  </r>
  <r>
    <s v="GAL2TZ"/>
    <n v="8"/>
    <s v="JFK"/>
    <s v="MAD"/>
    <s v="USA"/>
    <x v="0"/>
    <s v="Spain"/>
    <x v="2"/>
    <d v="2017-02-24T00:00:00"/>
    <x v="507"/>
    <n v="16"/>
    <n v="5775"/>
    <n v="2114.7816676274065"/>
    <n v="3"/>
    <n v="2"/>
    <d v="2017-03-15T00:00:00"/>
    <n v="7.3"/>
    <x v="0"/>
    <x v="1"/>
    <n v="506"/>
  </r>
  <r>
    <s v="B0XFTD"/>
    <n v="9"/>
    <s v="LGW"/>
    <s v="BKK"/>
    <s v="England"/>
    <x v="2"/>
    <s v="Thailand"/>
    <x v="0"/>
    <d v="2019-04-14T00:00:00"/>
    <x v="384"/>
    <n v="56"/>
    <n v="9570.4831098523209"/>
    <n v="2107.8649403204076"/>
    <n v="4"/>
    <n v="3"/>
    <d v="2019-06-13T00:00:00"/>
    <n v="18.770483109852321"/>
    <x v="0"/>
    <x v="4"/>
    <n v="636"/>
  </r>
  <r>
    <s v="MU6MET"/>
    <n v="5"/>
    <s v="SIN"/>
    <s v="PEK"/>
    <s v="Singapore"/>
    <x v="1"/>
    <s v="China"/>
    <x v="0"/>
    <d v="2019-04-13T00:00:00"/>
    <x v="508"/>
    <n v="19"/>
    <n v="4490.6061701891558"/>
    <n v="2101.7101536406103"/>
    <n v="9"/>
    <n v="8"/>
    <d v="2019-05-11T00:00:00"/>
    <n v="5.6906061701891559"/>
    <x v="0"/>
    <x v="1"/>
    <n v="952"/>
  </r>
  <r>
    <s v="N1KLWP"/>
    <n v="9"/>
    <s v="LGA"/>
    <s v="BCN"/>
    <s v="USA"/>
    <x v="0"/>
    <s v="Spain"/>
    <x v="2"/>
    <d v="2018-07-05T00:00:00"/>
    <x v="509"/>
    <n v="21"/>
    <n v="6150.1479752463329"/>
    <n v="2088.3686310323401"/>
    <n v="18"/>
    <n v="17"/>
    <d v="2018-08-13T00:00:00"/>
    <n v="14.350147975246333"/>
    <x v="0"/>
    <x v="3"/>
    <n v="448"/>
  </r>
  <r>
    <s v="CD6B1I"/>
    <n v="5"/>
    <s v="LGW"/>
    <s v="ORD"/>
    <s v="England"/>
    <x v="2"/>
    <s v="USA"/>
    <x v="1"/>
    <d v="2019-01-12T00:00:00"/>
    <x v="400"/>
    <n v="1"/>
    <n v="6377.2270096568964"/>
    <n v="2074.9205702401341"/>
    <n v="8"/>
    <n v="7"/>
    <d v="2019-01-21T00:00:00"/>
    <n v="10.577227009656896"/>
    <x v="0"/>
    <x v="1"/>
    <n v="217"/>
  </r>
  <r>
    <s v="IKYGS7"/>
    <n v="1"/>
    <s v="SIN"/>
    <s v="DEN"/>
    <s v="Singapore"/>
    <x v="1"/>
    <s v="USA"/>
    <x v="1"/>
    <d v="2017-08-24T00:00:00"/>
    <x v="510"/>
    <n v="7"/>
    <n v="14584.755540854087"/>
    <n v="2071.8952180439119"/>
    <n v="5"/>
    <n v="4"/>
    <d v="2017-09-05T00:00:00"/>
    <n v="21.784755540854086"/>
    <x v="0"/>
    <x v="1"/>
    <n v="77"/>
  </r>
  <r>
    <s v="UIJ1F5"/>
    <n v="4"/>
    <s v="LHR"/>
    <s v="IST"/>
    <s v="England"/>
    <x v="2"/>
    <s v="Turkey"/>
    <x v="2"/>
    <d v="2019-08-10T00:00:00"/>
    <x v="282"/>
    <n v="16"/>
    <n v="2488.811239544485"/>
    <n v="2058.0610104756638"/>
    <n v="3"/>
    <n v="2"/>
    <d v="2019-08-29T00:00:00"/>
    <n v="3.688811239544485"/>
    <x v="0"/>
    <x v="1"/>
    <n v="188"/>
  </r>
  <r>
    <s v="BA9ES9"/>
    <n v="9"/>
    <s v="JFK"/>
    <s v="LHR"/>
    <s v="USA"/>
    <x v="0"/>
    <s v="England"/>
    <x v="2"/>
    <d v="2017-07-03T00:00:00"/>
    <x v="379"/>
    <n v="79"/>
    <n v="5555"/>
    <n v="2051.96440883782"/>
    <n v="9"/>
    <n v="8"/>
    <d v="2017-09-29T00:00:00"/>
    <n v="7.1"/>
    <x v="0"/>
    <x v="3"/>
    <n v="211"/>
  </r>
  <r>
    <s v="CA8P0D"/>
    <n v="1"/>
    <s v="LGA"/>
    <s v="LAS"/>
    <s v="USA"/>
    <x v="0"/>
    <s v="USA"/>
    <x v="1"/>
    <d v="2019-10-04T00:00:00"/>
    <x v="143"/>
    <n v="24"/>
    <n v="3608"/>
    <n v="1962.752"/>
    <n v="19"/>
    <n v="18"/>
    <d v="2019-11-16T00:00:00"/>
    <n v="4.8"/>
    <x v="0"/>
    <x v="1"/>
    <n v="805"/>
  </r>
  <r>
    <s v="NM1KWQ"/>
    <n v="8"/>
    <s v="LGA"/>
    <s v="MAD"/>
    <s v="USA"/>
    <x v="0"/>
    <s v="Spain"/>
    <x v="2"/>
    <d v="2017-11-20T00:00:00"/>
    <x v="511"/>
    <n v="13"/>
    <n v="5763.0678001873021"/>
    <n v="1957.0224644458324"/>
    <n v="7"/>
    <n v="6"/>
    <d v="2017-12-10T00:00:00"/>
    <n v="8.9630678001873036"/>
    <x v="0"/>
    <x v="1"/>
    <n v="39"/>
  </r>
  <r>
    <s v="OPTF6X"/>
    <n v="6"/>
    <s v="LGW"/>
    <s v="JFK"/>
    <s v="England"/>
    <x v="2"/>
    <s v="USA"/>
    <x v="1"/>
    <d v="2017-03-11T00:00:00"/>
    <x v="512"/>
    <n v="21"/>
    <n v="5568.758205856916"/>
    <n v="1945.9190813773109"/>
    <n v="6"/>
    <n v="5"/>
    <d v="2017-04-07T00:00:00"/>
    <n v="12.768758205856916"/>
    <x v="0"/>
    <x v="2"/>
    <n v="41"/>
  </r>
  <r>
    <s v="P57193"/>
    <n v="6"/>
    <s v="LGW"/>
    <s v="PVG"/>
    <s v="England"/>
    <x v="2"/>
    <s v="China"/>
    <x v="0"/>
    <d v="2018-12-24T00:00:00"/>
    <x v="513"/>
    <n v="27"/>
    <n v="9252.1480299807263"/>
    <n v="1896.0363261643574"/>
    <n v="3"/>
    <n v="2"/>
    <d v="2019-01-23T00:00:00"/>
    <n v="13.452148029980727"/>
    <x v="0"/>
    <x v="1"/>
    <n v="967"/>
  </r>
  <r>
    <s v="WJHBIA"/>
    <n v="9"/>
    <s v="LHR"/>
    <s v="BKK"/>
    <s v="England"/>
    <x v="2"/>
    <s v="Thailand"/>
    <x v="0"/>
    <d v="2018-11-07T00:00:00"/>
    <x v="514"/>
    <n v="24"/>
    <n v="9577.9810160397756"/>
    <n v="1835.2792049675645"/>
    <n v="4"/>
    <n v="3"/>
    <d v="2018-12-05T00:00:00"/>
    <n v="10.777981016039774"/>
    <x v="0"/>
    <x v="4"/>
    <n v="512"/>
  </r>
  <r>
    <s v="BZFM8M"/>
    <n v="4"/>
    <s v="LGW"/>
    <s v="IAH"/>
    <s v="England"/>
    <x v="2"/>
    <s v="USA"/>
    <x v="1"/>
    <d v="2018-10-31T00:00:00"/>
    <x v="515"/>
    <n v="1"/>
    <n v="7794.5059323761352"/>
    <n v="1825.9575959908673"/>
    <n v="14"/>
    <n v="13"/>
    <d v="2018-11-15T00:00:00"/>
    <n v="12.994505932376136"/>
    <x v="0"/>
    <x v="1"/>
    <n v="101"/>
  </r>
  <r>
    <s v="DFXZHN"/>
    <n v="8"/>
    <s v="LHR"/>
    <s v="CLT"/>
    <s v="England"/>
    <x v="2"/>
    <s v="USA"/>
    <x v="1"/>
    <d v="2018-02-12T00:00:00"/>
    <x v="494"/>
    <n v="0"/>
    <n v="6409.1448884207748"/>
    <n v="1807.5"/>
    <n v="11"/>
    <n v="10"/>
    <d v="2018-02-23T00:00:00"/>
    <n v="7.6091448884207749"/>
    <x v="1"/>
    <x v="1"/>
    <n v="845"/>
  </r>
  <r>
    <s v="DGSVI0"/>
    <n v="10"/>
    <s v="LGW"/>
    <s v="DFW"/>
    <s v="England"/>
    <x v="2"/>
    <s v="USA"/>
    <x v="1"/>
    <d v="2019-08-05T00:00:00"/>
    <x v="282"/>
    <n v="21"/>
    <n v="7660.1471605391516"/>
    <n v="1794.4824233305058"/>
    <n v="5"/>
    <n v="4"/>
    <d v="2019-08-31T00:00:00"/>
    <n v="15.860147160539151"/>
    <x v="0"/>
    <x v="3"/>
    <n v="454"/>
  </r>
  <r>
    <s v="VMU9IY"/>
    <n v="7"/>
    <s v="LHR"/>
    <s v="FCO"/>
    <s v="England"/>
    <x v="2"/>
    <s v="Italy (FCO-Leonardo Da Vinci"/>
    <x v="2"/>
    <d v="2017-09-02T00:00:00"/>
    <x v="20"/>
    <n v="23"/>
    <n v="1443.8871823627976"/>
    <n v="1787.6556271523116"/>
    <n v="4"/>
    <n v="3"/>
    <d v="2017-09-29T00:00:00"/>
    <n v="2.6438871823627976"/>
    <x v="0"/>
    <x v="1"/>
    <n v="601"/>
  </r>
  <r>
    <s v="VQ7VUN"/>
    <n v="10"/>
    <s v="SIN"/>
    <s v="PVG"/>
    <s v="Singapore"/>
    <x v="1"/>
    <s v="China"/>
    <x v="0"/>
    <d v="2019-03-24T00:00:00"/>
    <x v="187"/>
    <n v="25"/>
    <n v="3805.8845379156055"/>
    <n v="1759.1453374705477"/>
    <n v="9"/>
    <n v="8"/>
    <d v="2019-04-27T00:00:00"/>
    <n v="5.0058845379156054"/>
    <x v="0"/>
    <x v="1"/>
    <n v="952"/>
  </r>
  <r>
    <s v="SW2ZEN"/>
    <n v="9"/>
    <s v="SIN"/>
    <s v="XIY"/>
    <s v="Singapore"/>
    <x v="1"/>
    <s v="China"/>
    <x v="0"/>
    <d v="2019-04-04T00:00:00"/>
    <x v="91"/>
    <n v="48"/>
    <n v="3713.2243969648325"/>
    <n v="1747.1705133141593"/>
    <n v="5"/>
    <n v="4"/>
    <d v="2019-05-27T00:00:00"/>
    <n v="7.9132243969648322"/>
    <x v="0"/>
    <x v="1"/>
    <n v="436"/>
  </r>
  <r>
    <s v="IJ4UDY"/>
    <n v="2"/>
    <s v="LGW"/>
    <s v="CTU"/>
    <s v="England"/>
    <x v="2"/>
    <s v="China"/>
    <x v="0"/>
    <d v="2017-05-21T00:00:00"/>
    <x v="169"/>
    <n v="30"/>
    <n v="8303.6759195524864"/>
    <n v="1745.7253727650989"/>
    <n v="3"/>
    <n v="2"/>
    <d v="2017-06-23T00:00:00"/>
    <n v="14.503675919552485"/>
    <x v="0"/>
    <x v="1"/>
    <n v="417"/>
  </r>
  <r>
    <s v="HJKHUC"/>
    <n v="2"/>
    <s v="LHR"/>
    <s v="CAN"/>
    <s v="England"/>
    <x v="2"/>
    <s v="China"/>
    <x v="0"/>
    <d v="2019-07-18T00:00:00"/>
    <x v="516"/>
    <n v="20"/>
    <n v="9495.8354639407371"/>
    <n v="1703.559962597755"/>
    <n v="5"/>
    <n v="4"/>
    <d v="2019-08-12T00:00:00"/>
    <n v="10.695835463940737"/>
    <x v="0"/>
    <x v="1"/>
    <n v="171"/>
  </r>
  <r>
    <s v="Y4N9QR"/>
    <n v="8"/>
    <s v="SIN"/>
    <s v="XIY"/>
    <s v="Singapore"/>
    <x v="1"/>
    <s v="China"/>
    <x v="0"/>
    <d v="2019-09-20T00:00:00"/>
    <x v="242"/>
    <n v="43"/>
    <n v="3713.2243969648325"/>
    <n v="1635.6489911877236"/>
    <n v="6"/>
    <n v="5"/>
    <d v="2019-11-08T00:00:00"/>
    <n v="7.9132243969648322"/>
    <x v="0"/>
    <x v="1"/>
    <n v="912"/>
  </r>
  <r>
    <s v="DFMEAZ"/>
    <n v="7"/>
    <s v="LGW"/>
    <s v="CGK"/>
    <s v="England"/>
    <x v="2"/>
    <s v="Indonesia"/>
    <x v="0"/>
    <d v="2019-08-21T00:00:00"/>
    <x v="23"/>
    <n v="16"/>
    <n v="11708.741063128311"/>
    <n v="1617.6163450864613"/>
    <n v="8"/>
    <n v="7"/>
    <d v="2019-09-14T00:00:00"/>
    <n v="20.908741063128311"/>
    <x v="0"/>
    <x v="1"/>
    <n v="89"/>
  </r>
  <r>
    <s v="DEBH5W"/>
    <n v="9"/>
    <s v="JFK"/>
    <s v="LHR"/>
    <s v="USA"/>
    <x v="0"/>
    <s v="England"/>
    <x v="2"/>
    <d v="2017-09-23T00:00:00"/>
    <x v="517"/>
    <n v="87"/>
    <n v="5555"/>
    <n v="1608.2964285485616"/>
    <n v="6"/>
    <n v="5"/>
    <d v="2017-12-25T00:00:00"/>
    <n v="7.1"/>
    <x v="0"/>
    <x v="3"/>
    <n v="463"/>
  </r>
  <r>
    <s v="FIBRU5"/>
    <n v="9"/>
    <s v="SIN"/>
    <s v="PEK"/>
    <s v="Singapore"/>
    <x v="1"/>
    <s v="China"/>
    <x v="0"/>
    <d v="2019-01-12T00:00:00"/>
    <x v="518"/>
    <n v="24"/>
    <n v="4490.6061701891558"/>
    <n v="1582.464115682342"/>
    <n v="9"/>
    <n v="8"/>
    <d v="2019-02-14T00:00:00"/>
    <n v="5.6906061701891559"/>
    <x v="0"/>
    <x v="1"/>
    <n v="874"/>
  </r>
  <r>
    <s v="KI0G6S"/>
    <n v="7"/>
    <s v="LGA"/>
    <s v="LAX"/>
    <s v="USA"/>
    <x v="0"/>
    <s v="USA"/>
    <x v="1"/>
    <d v="2018-11-11T00:00:00"/>
    <x v="519"/>
    <n v="37"/>
    <n v="3974"/>
    <n v="1580.0624000000003"/>
    <n v="2"/>
    <n v="1"/>
    <d v="2018-12-20T00:00:00"/>
    <n v="5.2"/>
    <x v="0"/>
    <x v="1"/>
    <n v="204"/>
  </r>
  <r>
    <s v="DBKEPD"/>
    <n v="8"/>
    <s v="LGA"/>
    <s v="SVO"/>
    <s v="USA"/>
    <x v="0"/>
    <s v="Russia"/>
    <x v="2"/>
    <d v="2017-02-10T00:00:00"/>
    <x v="520"/>
    <n v="80"/>
    <n v="7494"/>
    <n v="1571.0423792145768"/>
    <n v="9"/>
    <n v="8"/>
    <d v="2017-05-10T00:00:00"/>
    <n v="9.3000000000000007"/>
    <x v="0"/>
    <x v="1"/>
    <n v="297"/>
  </r>
  <r>
    <s v="PBUCF4"/>
    <n v="4"/>
    <s v="LHR"/>
    <s v="DFW"/>
    <s v="England"/>
    <x v="2"/>
    <s v="USA"/>
    <x v="1"/>
    <d v="2019-02-23T00:00:00"/>
    <x v="331"/>
    <n v="11"/>
    <n v="7627.2393933859621"/>
    <n v="1530.3600000000001"/>
    <n v="2"/>
    <n v="1"/>
    <d v="2019-03-08T00:00:00"/>
    <n v="8.8272393933859625"/>
    <x v="1"/>
    <x v="1"/>
    <n v="280"/>
  </r>
  <r>
    <s v="HJOOY7"/>
    <n v="6"/>
    <s v="LHR"/>
    <s v="MIA"/>
    <s v="England"/>
    <x v="2"/>
    <s v="USA"/>
    <x v="1"/>
    <d v="2018-09-23T00:00:00"/>
    <x v="521"/>
    <n v="7"/>
    <n v="7108.9285816787806"/>
    <n v="1521.51"/>
    <n v="6"/>
    <n v="5"/>
    <d v="2018-10-06T00:00:00"/>
    <n v="8.3089285816787797"/>
    <x v="1"/>
    <x v="1"/>
    <n v="905"/>
  </r>
  <r>
    <s v="IC5P8S"/>
    <n v="7"/>
    <s v="LGA"/>
    <s v="LAS"/>
    <s v="USA"/>
    <x v="0"/>
    <s v="USA"/>
    <x v="1"/>
    <d v="2018-02-02T00:00:00"/>
    <x v="522"/>
    <n v="24"/>
    <n v="3608"/>
    <n v="1519.6896000000002"/>
    <n v="5"/>
    <n v="4"/>
    <d v="2018-03-03T00:00:00"/>
    <n v="4.8"/>
    <x v="0"/>
    <x v="1"/>
    <n v="25"/>
  </r>
  <r>
    <s v="BX3MA8"/>
    <n v="8"/>
    <s v="SIN"/>
    <s v="SHA"/>
    <s v="Singapore"/>
    <x v="1"/>
    <s v="China"/>
    <x v="0"/>
    <d v="2018-01-02T00:00:00"/>
    <x v="523"/>
    <n v="6"/>
    <n v="3786.9913152224872"/>
    <n v="1492.2295548879931"/>
    <n v="8"/>
    <n v="7"/>
    <d v="2018-01-16T00:00:00"/>
    <n v="6.986991315222487"/>
    <x v="0"/>
    <x v="1"/>
    <n v="403"/>
  </r>
  <r>
    <s v="HXBOWP"/>
    <n v="6"/>
    <s v="LGW"/>
    <s v="SVO"/>
    <s v="England"/>
    <x v="2"/>
    <s v="Russia"/>
    <x v="2"/>
    <d v="2018-12-28T00:00:00"/>
    <x v="246"/>
    <n v="73"/>
    <n v="2507.7814427574153"/>
    <n v="1481.2485369171309"/>
    <n v="299"/>
    <n v="298"/>
    <d v="2020-01-04T00:00:00"/>
    <n v="8.7077814427574154"/>
    <x v="0"/>
    <x v="1"/>
    <n v="212"/>
  </r>
  <r>
    <s v="GI0OXD"/>
    <n v="9"/>
    <s v="LGW"/>
    <s v="CTU"/>
    <s v="England"/>
    <x v="2"/>
    <s v="China"/>
    <x v="0"/>
    <d v="2017-02-23T00:00:00"/>
    <x v="263"/>
    <n v="0"/>
    <n v="8303.6759195524864"/>
    <n v="1474.65"/>
    <n v="14"/>
    <n v="13"/>
    <d v="2017-03-09T00:00:00"/>
    <n v="14.503675919552485"/>
    <x v="1"/>
    <x v="4"/>
    <n v="31"/>
  </r>
  <r>
    <s v="YBXV87"/>
    <n v="4"/>
    <s v="LHR"/>
    <s v="MUC"/>
    <s v="England"/>
    <x v="2"/>
    <s v="Germany"/>
    <x v="2"/>
    <d v="2017-01-09T00:00:00"/>
    <x v="97"/>
    <n v="21"/>
    <n v="941.58021124361312"/>
    <n v="1423.4542605157469"/>
    <n v="4"/>
    <n v="3"/>
    <d v="2017-02-03T00:00:00"/>
    <n v="2.1415802112436131"/>
    <x v="0"/>
    <x v="1"/>
    <n v="967"/>
  </r>
  <r>
    <s v="HBAU20"/>
    <n v="8"/>
    <s v="LGW"/>
    <s v="SVO"/>
    <s v="England"/>
    <x v="2"/>
    <s v="Russia"/>
    <x v="2"/>
    <d v="2019-03-10T00:00:00"/>
    <x v="18"/>
    <n v="148"/>
    <n v="2507.7814427574153"/>
    <n v="1405.9308147010058"/>
    <n v="8"/>
    <n v="7"/>
    <d v="2019-08-13T00:00:00"/>
    <n v="8.7077814427574154"/>
    <x v="0"/>
    <x v="1"/>
    <n v="705"/>
  </r>
  <r>
    <s v="CUED9Y"/>
    <n v="8"/>
    <s v="LGW"/>
    <s v="EWR"/>
    <s v="England"/>
    <x v="2"/>
    <s v="USA"/>
    <x v="1"/>
    <d v="2019-08-21T00:00:00"/>
    <x v="81"/>
    <n v="2"/>
    <n v="5606"/>
    <n v="1398.7325603217469"/>
    <n v="8"/>
    <n v="7"/>
    <d v="2019-08-31T00:00:00"/>
    <n v="7.1"/>
    <x v="0"/>
    <x v="1"/>
    <n v="549"/>
  </r>
  <r>
    <s v="PXN0KV"/>
    <n v="10"/>
    <s v="LHR"/>
    <s v="ORD"/>
    <s v="England"/>
    <x v="2"/>
    <s v="USA"/>
    <x v="1"/>
    <d v="2017-10-31T00:00:00"/>
    <x v="524"/>
    <n v="10"/>
    <n v="6343.750642563713"/>
    <n v="1380.8600000000001"/>
    <n v="2"/>
    <n v="1"/>
    <d v="2017-11-12T00:00:00"/>
    <n v="7.5437506425637135"/>
    <x v="1"/>
    <x v="3"/>
    <n v="135"/>
  </r>
  <r>
    <s v="ST3T6U"/>
    <n v="5"/>
    <s v="LGA"/>
    <s v="SEA"/>
    <s v="USA"/>
    <x v="0"/>
    <s v="USA"/>
    <x v="1"/>
    <d v="2018-12-03T00:00:00"/>
    <x v="134"/>
    <n v="14"/>
    <n v="3883"/>
    <n v="1352.8371999999999"/>
    <n v="3"/>
    <n v="2"/>
    <d v="2018-12-20T00:00:00"/>
    <n v="5.0999999999999996"/>
    <x v="0"/>
    <x v="1"/>
    <n v="252"/>
  </r>
  <r>
    <s v="H7X0FW"/>
    <n v="8"/>
    <s v="LGW"/>
    <s v="SVO"/>
    <s v="England"/>
    <x v="2"/>
    <s v="Russia"/>
    <x v="2"/>
    <d v="2017-12-22T00:00:00"/>
    <x v="205"/>
    <n v="23"/>
    <n v="2507.7814427574153"/>
    <n v="1333.1236832254178"/>
    <n v="-9"/>
    <n v="-10"/>
    <d v="2018-01-05T00:00:00"/>
    <n v="8.7077814427574154"/>
    <x v="0"/>
    <x v="1"/>
    <n v="586"/>
  </r>
  <r>
    <s v="BVHDH7"/>
    <n v="5"/>
    <s v="LGA"/>
    <s v="LHR"/>
    <s v="USA"/>
    <x v="0"/>
    <s v="England"/>
    <x v="2"/>
    <d v="2018-06-30T00:00:00"/>
    <x v="317"/>
    <n v="58"/>
    <n v="5536.280559493709"/>
    <n v="1330.1957951550792"/>
    <n v="8"/>
    <n v="7"/>
    <d v="2018-09-04T00:00:00"/>
    <n v="11.736280559493709"/>
    <x v="0"/>
    <x v="1"/>
    <n v="451"/>
  </r>
  <r>
    <s v="NO5308"/>
    <n v="4"/>
    <s v="LHR"/>
    <s v="DFW"/>
    <s v="England"/>
    <x v="2"/>
    <s v="USA"/>
    <x v="1"/>
    <d v="2019-06-23T00:00:00"/>
    <x v="525"/>
    <n v="26"/>
    <n v="7627.2393933859621"/>
    <n v="1255.8"/>
    <n v="1"/>
    <n v="0"/>
    <d v="2019-07-20T00:00:00"/>
    <n v="8.8272393933859625"/>
    <x v="1"/>
    <x v="1"/>
    <n v="858"/>
  </r>
  <r>
    <s v="PH1E8X"/>
    <n v="8"/>
    <s v="LGA"/>
    <s v="SFO"/>
    <s v="USA"/>
    <x v="0"/>
    <s v="USA"/>
    <x v="1"/>
    <d v="2019-11-20T00:00:00"/>
    <x v="526"/>
    <n v="2"/>
    <n v="4151"/>
    <n v="1241.1489999999999"/>
    <n v="3"/>
    <n v="2"/>
    <d v="2019-11-25T00:00:00"/>
    <n v="4.5"/>
    <x v="0"/>
    <x v="1"/>
    <n v="428"/>
  </r>
  <r>
    <s v="CECASP"/>
    <n v="1"/>
    <s v="LGW"/>
    <s v="JFK"/>
    <s v="England"/>
    <x v="2"/>
    <s v="USA"/>
    <x v="1"/>
    <d v="2019-02-06T00:00:00"/>
    <x v="527"/>
    <n v="25"/>
    <n v="5568.758205856916"/>
    <n v="1203.0842465741387"/>
    <n v="8"/>
    <n v="7"/>
    <d v="2019-03-11T00:00:00"/>
    <n v="12.768758205856916"/>
    <x v="0"/>
    <x v="2"/>
    <n v="165"/>
  </r>
  <r>
    <s v="HUSNHS"/>
    <n v="2"/>
    <s v="JFK"/>
    <s v="IST"/>
    <s v="USA"/>
    <x v="0"/>
    <s v="Turkey"/>
    <x v="2"/>
    <d v="2017-07-26T00:00:00"/>
    <x v="528"/>
    <n v="24"/>
    <n v="8047"/>
    <n v="1202.1540598620727"/>
    <n v="2"/>
    <n v="1"/>
    <d v="2017-08-21T00:00:00"/>
    <n v="10"/>
    <x v="0"/>
    <x v="1"/>
    <n v="513"/>
  </r>
  <r>
    <s v="NO9NOX"/>
    <n v="6"/>
    <s v="LHR"/>
    <s v="SVO"/>
    <s v="England"/>
    <x v="2"/>
    <s v="Russia"/>
    <x v="2"/>
    <d v="2018-04-06T00:00:00"/>
    <x v="529"/>
    <n v="16"/>
    <n v="2508.4997372039966"/>
    <n v="1193.3744357972746"/>
    <n v="5"/>
    <n v="4"/>
    <d v="2018-04-27T00:00:00"/>
    <n v="3.7084997372039963"/>
    <x v="0"/>
    <x v="1"/>
    <n v="422"/>
  </r>
  <r>
    <s v="BFEZWS"/>
    <n v="4"/>
    <s v="JFK"/>
    <s v="FCO"/>
    <s v="USA"/>
    <x v="0"/>
    <s v="Italy (FCO-Leonardo Da Vinci"/>
    <x v="2"/>
    <d v="2019-09-23T00:00:00"/>
    <x v="530"/>
    <n v="15"/>
    <n v="6884"/>
    <n v="1154.7300542870821"/>
    <n v="6"/>
    <n v="5"/>
    <d v="2019-10-14T00:00:00"/>
    <n v="8.6"/>
    <x v="0"/>
    <x v="1"/>
    <n v="871"/>
  </r>
  <r>
    <s v="DDF233"/>
    <n v="4"/>
    <s v="LHR"/>
    <s v="DFW"/>
    <s v="England"/>
    <x v="2"/>
    <s v="USA"/>
    <x v="1"/>
    <d v="2017-10-07T00:00:00"/>
    <x v="94"/>
    <n v="25"/>
    <n v="7627.2393933859621"/>
    <n v="1120.56"/>
    <n v="7"/>
    <n v="6"/>
    <d v="2017-11-08T00:00:00"/>
    <n v="8.8272393933859625"/>
    <x v="1"/>
    <x v="1"/>
    <n v="393"/>
  </r>
  <r>
    <s v="YRTFXQ"/>
    <n v="2"/>
    <s v="SIN"/>
    <s v="CTU"/>
    <s v="Singapore"/>
    <x v="1"/>
    <s v="China"/>
    <x v="0"/>
    <d v="2019-11-11T00:00:00"/>
    <x v="482"/>
    <n v="21"/>
    <n v="3250.0436485534897"/>
    <n v="1113.872842815003"/>
    <n v="9"/>
    <n v="8"/>
    <d v="2019-12-11T00:00:00"/>
    <n v="4.45004364855349"/>
    <x v="0"/>
    <x v="1"/>
    <n v="655"/>
  </r>
  <r>
    <s v="MT3E5G"/>
    <n v="2"/>
    <s v="LGA"/>
    <s v="LAS"/>
    <s v="USA"/>
    <x v="0"/>
    <s v="USA"/>
    <x v="1"/>
    <d v="2019-10-18T00:00:00"/>
    <x v="56"/>
    <n v="3"/>
    <n v="3608"/>
    <n v="1100.8008"/>
    <n v="2"/>
    <n v="1"/>
    <d v="2019-10-23T00:00:00"/>
    <n v="4.8"/>
    <x v="0"/>
    <x v="1"/>
    <n v="596"/>
  </r>
  <r>
    <s v="TS5C67"/>
    <n v="8"/>
    <s v="LHR"/>
    <s v="FCO"/>
    <s v="England"/>
    <x v="2"/>
    <s v="Italy (FCO-Leonardo Da Vinci"/>
    <x v="2"/>
    <d v="2019-07-25T00:00:00"/>
    <x v="49"/>
    <n v="15"/>
    <n v="1443.8871823627976"/>
    <n v="1052.3274007979971"/>
    <n v="4"/>
    <n v="3"/>
    <d v="2019-08-13T00:00:00"/>
    <n v="2.6438871823627976"/>
    <x v="0"/>
    <x v="1"/>
    <n v="601"/>
  </r>
  <r>
    <s v="JG4F8N"/>
    <n v="9"/>
    <s v="LGA"/>
    <s v="SFO"/>
    <s v="USA"/>
    <x v="0"/>
    <s v="USA"/>
    <x v="1"/>
    <d v="2018-08-09T00:00:00"/>
    <x v="333"/>
    <n v="1"/>
    <n v="4151"/>
    <n v="1039.5"/>
    <n v="2"/>
    <n v="1"/>
    <d v="2018-08-12T00:00:00"/>
    <n v="4.5"/>
    <x v="1"/>
    <x v="3"/>
    <n v="382"/>
  </r>
  <r>
    <s v="D9N97I"/>
    <n v="2"/>
    <s v="LGW"/>
    <s v="MCO"/>
    <s v="England"/>
    <x v="2"/>
    <s v="USA"/>
    <x v="1"/>
    <d v="2019-04-21T00:00:00"/>
    <x v="111"/>
    <n v="16"/>
    <n v="7005"/>
    <n v="1007.8976874343348"/>
    <n v="12"/>
    <n v="11"/>
    <d v="2019-05-19T00:00:00"/>
    <n v="8.8000000000000007"/>
    <x v="0"/>
    <x v="1"/>
    <n v="703"/>
  </r>
  <r>
    <s v="K01V5W"/>
    <n v="4"/>
    <s v="LHR"/>
    <s v="DEN"/>
    <s v="England"/>
    <x v="2"/>
    <s v="USA"/>
    <x v="1"/>
    <d v="2017-01-03T00:00:00"/>
    <x v="141"/>
    <n v="14"/>
    <n v="7496.4715545490026"/>
    <n v="1004.5"/>
    <n v="2"/>
    <n v="1"/>
    <d v="2017-01-19T00:00:00"/>
    <n v="8.696471554549003"/>
    <x v="1"/>
    <x v="1"/>
    <n v="393"/>
  </r>
  <r>
    <s v="VH1Y5G"/>
    <n v="10"/>
    <s v="LGA"/>
    <s v="SFO"/>
    <s v="USA"/>
    <x v="0"/>
    <s v="USA"/>
    <x v="1"/>
    <d v="2019-07-12T00:00:00"/>
    <x v="531"/>
    <n v="11"/>
    <n v="4151"/>
    <n v="1004.1800000000001"/>
    <n v="1"/>
    <n v="0"/>
    <d v="2019-07-24T00:00:00"/>
    <n v="4.5"/>
    <x v="1"/>
    <x v="4"/>
    <n v="749"/>
  </r>
  <r>
    <s v="MO0Z6X"/>
    <n v="3"/>
    <s v="LGA"/>
    <s v="SEA"/>
    <s v="USA"/>
    <x v="0"/>
    <s v="USA"/>
    <x v="1"/>
    <d v="2019-03-03T00:00:00"/>
    <x v="473"/>
    <n v="1"/>
    <n v="3883"/>
    <n v="1003.6"/>
    <n v="3"/>
    <n v="2"/>
    <d v="2019-03-07T00:00:00"/>
    <n v="5.0999999999999996"/>
    <x v="1"/>
    <x v="1"/>
    <n v="650"/>
  </r>
  <r>
    <s v="A9RB0J"/>
    <n v="10"/>
    <s v="JFK"/>
    <s v="MAD"/>
    <s v="USA"/>
    <x v="0"/>
    <s v="Spain"/>
    <x v="2"/>
    <d v="2019-11-24T00:00:00"/>
    <x v="371"/>
    <n v="7"/>
    <n v="5775"/>
    <n v="984.12"/>
    <n v="9"/>
    <n v="8"/>
    <d v="2019-12-10T00:00:00"/>
    <n v="7.3"/>
    <x v="1"/>
    <x v="4"/>
    <n v="201"/>
  </r>
  <r>
    <s v="MRGEH1"/>
    <n v="9"/>
    <s v="LHR"/>
    <s v="ORD"/>
    <s v="England"/>
    <x v="2"/>
    <s v="USA"/>
    <x v="1"/>
    <d v="2017-09-30T00:00:00"/>
    <x v="293"/>
    <n v="0"/>
    <n v="6343.750642563713"/>
    <n v="979.02"/>
    <n v="7"/>
    <n v="6"/>
    <d v="2017-10-07T00:00:00"/>
    <n v="7.5437506425637135"/>
    <x v="1"/>
    <x v="4"/>
    <n v="105"/>
  </r>
  <r>
    <s v="HV0CRX"/>
    <n v="1"/>
    <s v="SIN"/>
    <s v="DEL"/>
    <s v="Singapore"/>
    <x v="1"/>
    <s v="India"/>
    <x v="0"/>
    <d v="2019-07-01T00:00:00"/>
    <x v="245"/>
    <n v="12"/>
    <n v="4159.4152546496643"/>
    <n v="963.6"/>
    <n v="9"/>
    <n v="8"/>
    <d v="2019-07-22T00:00:00"/>
    <n v="5.3594152546496643"/>
    <x v="1"/>
    <x v="1"/>
    <n v="436"/>
  </r>
  <r>
    <s v="G1JK2O"/>
    <n v="9"/>
    <s v="LGA"/>
    <s v="SFO"/>
    <s v="USA"/>
    <x v="0"/>
    <s v="USA"/>
    <x v="1"/>
    <d v="2016-12-28T00:00:00"/>
    <x v="532"/>
    <n v="12"/>
    <n v="4151"/>
    <n v="962.55"/>
    <n v="5"/>
    <n v="4"/>
    <d v="2017-01-14T00:00:00"/>
    <n v="4.5"/>
    <x v="1"/>
    <x v="3"/>
    <n v="382"/>
  </r>
  <r>
    <s v="ZQW8QY"/>
    <n v="3"/>
    <s v="LHR"/>
    <s v="JFK"/>
    <s v="England"/>
    <x v="2"/>
    <s v="USA"/>
    <x v="1"/>
    <d v="2017-04-23T00:00:00"/>
    <x v="533"/>
    <n v="7"/>
    <n v="5539.6440653886566"/>
    <n v="961.52"/>
    <n v="9"/>
    <n v="8"/>
    <d v="2017-05-09T00:00:00"/>
    <n v="6.7396440653886565"/>
    <x v="1"/>
    <x v="2"/>
    <n v="41"/>
  </r>
  <r>
    <s v="AJSIQG"/>
    <n v="3"/>
    <s v="LHR"/>
    <s v="IAH"/>
    <s v="England"/>
    <x v="2"/>
    <s v="USA"/>
    <x v="1"/>
    <d v="2017-05-02T00:00:00"/>
    <x v="534"/>
    <n v="56"/>
    <n v="7762.9807050295058"/>
    <n v="955"/>
    <n v="2"/>
    <n v="1"/>
    <d v="2017-06-29T00:00:00"/>
    <n v="8.9629807050295049"/>
    <x v="1"/>
    <x v="1"/>
    <n v="217"/>
  </r>
  <r>
    <s v="N2VM9L"/>
    <n v="7"/>
    <s v="LGA"/>
    <s v="SEA"/>
    <s v="USA"/>
    <x v="0"/>
    <s v="USA"/>
    <x v="1"/>
    <d v="2017-11-09T00:00:00"/>
    <x v="340"/>
    <n v="6"/>
    <n v="3883"/>
    <n v="953.31"/>
    <n v="3"/>
    <n v="2"/>
    <d v="2017-11-18T00:00:00"/>
    <n v="5.0999999999999996"/>
    <x v="1"/>
    <x v="1"/>
    <n v="159"/>
  </r>
  <r>
    <s v="HE9L3F"/>
    <n v="6"/>
    <s v="LGA"/>
    <s v="SFO"/>
    <s v="USA"/>
    <x v="0"/>
    <s v="USA"/>
    <x v="1"/>
    <d v="2019-09-18T00:00:00"/>
    <x v="359"/>
    <n v="8"/>
    <n v="4151"/>
    <n v="947.72"/>
    <n v="3"/>
    <n v="2"/>
    <d v="2019-09-29T00:00:00"/>
    <n v="4.5"/>
    <x v="1"/>
    <x v="1"/>
    <n v="451"/>
  </r>
  <r>
    <s v="YEI6HT"/>
    <n v="7"/>
    <s v="SIN"/>
    <s v="HND"/>
    <s v="Singapore"/>
    <x v="1"/>
    <s v="Japan"/>
    <x v="0"/>
    <d v="2018-08-19T00:00:00"/>
    <x v="535"/>
    <n v="7"/>
    <n v="5299.7703639794991"/>
    <n v="946.8"/>
    <n v="10"/>
    <n v="9"/>
    <d v="2018-09-05T00:00:00"/>
    <n v="6.4997703639794997"/>
    <x v="1"/>
    <x v="1"/>
    <n v="465"/>
  </r>
  <r>
    <s v="PXFVHA"/>
    <n v="2"/>
    <s v="LGW"/>
    <s v="CLT"/>
    <s v="England"/>
    <x v="2"/>
    <s v="USA"/>
    <x v="1"/>
    <d v="2016-12-25T00:00:00"/>
    <x v="536"/>
    <n v="29"/>
    <n v="6453"/>
    <n v="942"/>
    <n v="6"/>
    <n v="5"/>
    <d v="2017-01-29T00:00:00"/>
    <n v="8.1"/>
    <x v="1"/>
    <x v="1"/>
    <n v="561"/>
  </r>
  <r>
    <s v="K87WG4"/>
    <n v="7"/>
    <s v="LHR"/>
    <s v="JFK"/>
    <s v="England"/>
    <x v="2"/>
    <s v="USA"/>
    <x v="1"/>
    <d v="2018-03-04T00:00:00"/>
    <x v="308"/>
    <n v="8"/>
    <n v="5539.6440653886566"/>
    <n v="937.25"/>
    <n v="10"/>
    <n v="9"/>
    <d v="2018-03-22T00:00:00"/>
    <n v="6.7396440653886565"/>
    <x v="1"/>
    <x v="2"/>
    <n v="41"/>
  </r>
  <r>
    <s v="W84E5T"/>
    <n v="2"/>
    <s v="SIN"/>
    <s v="ICN"/>
    <s v="Singapore"/>
    <x v="1"/>
    <s v="Korea"/>
    <x v="0"/>
    <d v="2019-05-23T00:00:00"/>
    <x v="237"/>
    <n v="8"/>
    <n v="4627.3749736380378"/>
    <n v="935.64"/>
    <n v="10"/>
    <n v="9"/>
    <d v="2019-06-10T00:00:00"/>
    <n v="5.8273749736380385"/>
    <x v="1"/>
    <x v="1"/>
    <n v="465"/>
  </r>
  <r>
    <s v="UQ66QO"/>
    <n v="6"/>
    <s v="LGW"/>
    <s v="DFW"/>
    <s v="England"/>
    <x v="2"/>
    <s v="USA"/>
    <x v="1"/>
    <d v="2018-12-04T00:00:00"/>
    <x v="537"/>
    <n v="0"/>
    <n v="7660.1471605391516"/>
    <n v="929.28"/>
    <n v="7"/>
    <n v="6"/>
    <d v="2018-12-11T00:00:00"/>
    <n v="15.860147160539151"/>
    <x v="1"/>
    <x v="1"/>
    <n v="705"/>
  </r>
  <r>
    <s v="P1YM3U"/>
    <n v="2"/>
    <s v="LGA"/>
    <s v="LAX"/>
    <s v="USA"/>
    <x v="0"/>
    <s v="USA"/>
    <x v="1"/>
    <d v="2017-01-07T00:00:00"/>
    <x v="538"/>
    <n v="28"/>
    <n v="3974"/>
    <n v="898"/>
    <n v="8"/>
    <n v="7"/>
    <d v="2017-02-12T00:00:00"/>
    <n v="5.2"/>
    <x v="1"/>
    <x v="1"/>
    <n v="16"/>
  </r>
  <r>
    <s v="NE7YFV"/>
    <n v="3"/>
    <s v="LHR"/>
    <s v="LAS"/>
    <s v="England"/>
    <x v="2"/>
    <s v="USA"/>
    <x v="1"/>
    <d v="2016-12-18T00:00:00"/>
    <x v="141"/>
    <n v="30"/>
    <n v="8395.0096160679404"/>
    <n v="894"/>
    <n v="13"/>
    <n v="12"/>
    <d v="2017-01-30T00:00:00"/>
    <n v="9.5950096160679408"/>
    <x v="1"/>
    <x v="1"/>
    <n v="171"/>
  </r>
  <r>
    <s v="UI8U3L"/>
    <n v="6"/>
    <s v="LGA"/>
    <s v="SEA"/>
    <s v="USA"/>
    <x v="0"/>
    <s v="USA"/>
    <x v="1"/>
    <d v="2019-07-15T00:00:00"/>
    <x v="539"/>
    <n v="30"/>
    <n v="3883"/>
    <n v="893.09"/>
    <n v="17"/>
    <n v="16"/>
    <d v="2019-08-31T00:00:00"/>
    <n v="5.0999999999999996"/>
    <x v="0"/>
    <x v="1"/>
    <n v="739"/>
  </r>
  <r>
    <s v="LMHKQX"/>
    <n v="6"/>
    <s v="LGW"/>
    <s v="ATL"/>
    <s v="England"/>
    <x v="2"/>
    <s v="USA"/>
    <x v="1"/>
    <d v="2017-04-23T00:00:00"/>
    <x v="6"/>
    <n v="0"/>
    <n v="6790.1222562644507"/>
    <n v="891.57"/>
    <n v="8"/>
    <n v="7"/>
    <d v="2017-05-01T00:00:00"/>
    <n v="8.9901222562644509"/>
    <x v="1"/>
    <x v="1"/>
    <n v="120"/>
  </r>
  <r>
    <s v="PC6X9H"/>
    <n v="4"/>
    <s v="LGA"/>
    <s v="SEA"/>
    <s v="USA"/>
    <x v="0"/>
    <s v="USA"/>
    <x v="1"/>
    <d v="2018-03-20T00:00:00"/>
    <x v="540"/>
    <n v="14"/>
    <n v="3883"/>
    <n v="891.14850000000001"/>
    <n v="3"/>
    <n v="2"/>
    <d v="2018-04-06T00:00:00"/>
    <n v="5.0999999999999996"/>
    <x v="0"/>
    <x v="1"/>
    <n v="352"/>
  </r>
  <r>
    <s v="DX53SV"/>
    <n v="2"/>
    <s v="SIN"/>
    <s v="XIY"/>
    <s v="Singapore"/>
    <x v="1"/>
    <s v="China"/>
    <x v="0"/>
    <d v="2017-12-26T00:00:00"/>
    <x v="152"/>
    <n v="44"/>
    <n v="3713.2243969648325"/>
    <n v="888"/>
    <n v="6"/>
    <n v="5"/>
    <d v="2018-02-14T00:00:00"/>
    <n v="7.9132243969648322"/>
    <x v="1"/>
    <x v="1"/>
    <n v="952"/>
  </r>
  <r>
    <s v="IOF60Q"/>
    <n v="8"/>
    <s v="LHR"/>
    <s v="MAD"/>
    <s v="England"/>
    <x v="2"/>
    <s v="Spain"/>
    <x v="2"/>
    <d v="2019-04-13T00:00:00"/>
    <x v="131"/>
    <n v="6"/>
    <n v="1245.9502722815851"/>
    <n v="884.99200546407053"/>
    <n v="4"/>
    <n v="3"/>
    <d v="2019-04-23T00:00:00"/>
    <n v="2.4459502722815851"/>
    <x v="1"/>
    <x v="1"/>
    <n v="198"/>
  </r>
  <r>
    <s v="G3BV0Y"/>
    <n v="6"/>
    <s v="LGA"/>
    <s v="LAX"/>
    <s v="USA"/>
    <x v="0"/>
    <s v="USA"/>
    <x v="1"/>
    <d v="2017-06-05T00:00:00"/>
    <x v="504"/>
    <n v="5"/>
    <n v="3974"/>
    <n v="876.33"/>
    <n v="15"/>
    <n v="14"/>
    <d v="2017-06-25T00:00:00"/>
    <n v="5.2"/>
    <x v="1"/>
    <x v="1"/>
    <n v="16"/>
  </r>
  <r>
    <s v="ZAFIIS"/>
    <n v="3"/>
    <s v="LHR"/>
    <s v="IST"/>
    <s v="England"/>
    <x v="2"/>
    <s v="Turkey"/>
    <x v="2"/>
    <d v="2019-01-09T00:00:00"/>
    <x v="280"/>
    <n v="14"/>
    <n v="2488.811239544485"/>
    <n v="866.82739170034324"/>
    <n v="3"/>
    <n v="2"/>
    <d v="2019-01-26T00:00:00"/>
    <n v="3.688811239544485"/>
    <x v="0"/>
    <x v="1"/>
    <n v="212"/>
  </r>
  <r>
    <s v="HXGYRI"/>
    <n v="1"/>
    <s v="JFK"/>
    <s v="LHR"/>
    <s v="USA"/>
    <x v="0"/>
    <s v="England"/>
    <x v="2"/>
    <d v="2018-02-06T00:00:00"/>
    <x v="330"/>
    <n v="57"/>
    <n v="5555"/>
    <n v="866"/>
    <n v="11"/>
    <n v="10"/>
    <d v="2018-04-15T00:00:00"/>
    <n v="7.1"/>
    <x v="1"/>
    <x v="2"/>
    <n v="343"/>
  </r>
  <r>
    <s v="KWJZS4"/>
    <n v="9"/>
    <s v="SIN"/>
    <s v="XIY"/>
    <s v="Singapore"/>
    <x v="1"/>
    <s v="China"/>
    <x v="0"/>
    <d v="2018-08-17T00:00:00"/>
    <x v="541"/>
    <n v="29"/>
    <n v="3713.2243969648325"/>
    <n v="865"/>
    <n v="16"/>
    <n v="15"/>
    <d v="2018-10-01T00:00:00"/>
    <n v="7.9132243969648322"/>
    <x v="1"/>
    <x v="1"/>
    <n v="700"/>
  </r>
  <r>
    <s v="BS0DQX"/>
    <n v="8"/>
    <s v="JFK"/>
    <s v="MEX"/>
    <s v="USA"/>
    <x v="0"/>
    <s v="Mexico"/>
    <x v="1"/>
    <d v="2017-07-14T00:00:00"/>
    <x v="360"/>
    <n v="240"/>
    <n v="4359"/>
    <n v="856"/>
    <n v="3"/>
    <n v="2"/>
    <d v="2018-03-14T00:00:00"/>
    <n v="4.5"/>
    <x v="1"/>
    <x v="1"/>
    <n v="197"/>
  </r>
  <r>
    <s v="VZXV1D"/>
    <n v="5"/>
    <s v="LHR"/>
    <s v="FRA"/>
    <s v="England"/>
    <x v="2"/>
    <s v="Germany"/>
    <x v="2"/>
    <d v="2018-12-31T00:00:00"/>
    <x v="542"/>
    <n v="19"/>
    <n v="654.75959667191262"/>
    <n v="854.82852500535637"/>
    <n v="4"/>
    <n v="3"/>
    <d v="2019-01-23T00:00:00"/>
    <n v="1.8547595966719126"/>
    <x v="0"/>
    <x v="1"/>
    <n v="560"/>
  </r>
  <r>
    <s v="CZYJJI"/>
    <n v="4"/>
    <s v="SIN"/>
    <s v="DEL"/>
    <s v="Singapore"/>
    <x v="1"/>
    <s v="India"/>
    <x v="0"/>
    <d v="2019-01-30T00:00:00"/>
    <x v="123"/>
    <n v="46"/>
    <n v="4159.4152546496643"/>
    <n v="843"/>
    <n v="15"/>
    <n v="14"/>
    <d v="2019-04-01T00:00:00"/>
    <n v="5.3594152546496643"/>
    <x v="1"/>
    <x v="1"/>
    <n v="952"/>
  </r>
  <r>
    <s v="JQZ65F"/>
    <n v="6"/>
    <s v="SIN"/>
    <s v="PVG"/>
    <s v="Singapore"/>
    <x v="1"/>
    <s v="China"/>
    <x v="0"/>
    <d v="2018-04-19T00:00:00"/>
    <x v="447"/>
    <n v="10"/>
    <n v="3805.8845379156055"/>
    <n v="841.5"/>
    <n v="12"/>
    <n v="11"/>
    <d v="2018-05-11T00:00:00"/>
    <n v="5.0058845379156054"/>
    <x v="1"/>
    <x v="1"/>
    <n v="874"/>
  </r>
  <r>
    <s v="ZUFT0Y"/>
    <n v="3"/>
    <s v="SIN"/>
    <s v="PVG"/>
    <s v="Singapore"/>
    <x v="1"/>
    <s v="China"/>
    <x v="0"/>
    <d v="2018-07-25T00:00:00"/>
    <x v="543"/>
    <n v="173"/>
    <n v="3805.8845379156055"/>
    <n v="838"/>
    <n v="5"/>
    <n v="4"/>
    <d v="2019-01-19T00:00:00"/>
    <n v="5.0058845379156054"/>
    <x v="1"/>
    <x v="1"/>
    <n v="952"/>
  </r>
  <r>
    <s v="GY4E8U"/>
    <n v="8"/>
    <s v="LGW"/>
    <s v="CLT"/>
    <s v="England"/>
    <x v="2"/>
    <s v="USA"/>
    <x v="1"/>
    <d v="2019-04-01T00:00:00"/>
    <x v="286"/>
    <n v="19"/>
    <n v="6453"/>
    <n v="836.82999999999993"/>
    <n v="8"/>
    <n v="7"/>
    <d v="2019-04-28T00:00:00"/>
    <n v="8.1"/>
    <x v="1"/>
    <x v="1"/>
    <n v="435"/>
  </r>
  <r>
    <s v="T1KP3Q"/>
    <n v="7"/>
    <s v="LGA"/>
    <s v="LAS"/>
    <s v="USA"/>
    <x v="0"/>
    <s v="USA"/>
    <x v="1"/>
    <d v="2017-08-04T00:00:00"/>
    <x v="140"/>
    <n v="6"/>
    <n v="3608"/>
    <n v="833.94"/>
    <n v="14"/>
    <n v="13"/>
    <d v="2017-08-24T00:00:00"/>
    <n v="4.8"/>
    <x v="1"/>
    <x v="1"/>
    <n v="479"/>
  </r>
  <r>
    <s v="M47I1W"/>
    <n v="2"/>
    <s v="LGW"/>
    <s v="BCN"/>
    <s v="England"/>
    <x v="2"/>
    <s v="Spain"/>
    <x v="2"/>
    <d v="2018-03-24T00:00:00"/>
    <x v="153"/>
    <n v="109"/>
    <n v="1109.0539170109514"/>
    <n v="832.72223627560493"/>
    <n v="4"/>
    <n v="3"/>
    <d v="2018-07-15T00:00:00"/>
    <n v="2.3090539170109512"/>
    <x v="0"/>
    <x v="1"/>
    <n v="710"/>
  </r>
  <r>
    <s v="Z0YQ87"/>
    <n v="6"/>
    <s v="JFK"/>
    <s v="LHR"/>
    <s v="USA"/>
    <x v="0"/>
    <s v="England"/>
    <x v="2"/>
    <d v="2017-08-26T00:00:00"/>
    <x v="544"/>
    <n v="80"/>
    <n v="5555"/>
    <n v="831"/>
    <n v="14"/>
    <n v="13"/>
    <d v="2017-11-28T00:00:00"/>
    <n v="7.1"/>
    <x v="1"/>
    <x v="2"/>
    <n v="343"/>
  </r>
  <r>
    <s v="EDZ7KG"/>
    <n v="10"/>
    <s v="LHR"/>
    <s v="MAD"/>
    <s v="England"/>
    <x v="2"/>
    <s v="Spain"/>
    <x v="2"/>
    <d v="2019-02-12T00:00:00"/>
    <x v="361"/>
    <n v="8"/>
    <n v="1245.9502722815851"/>
    <n v="824.24625399669878"/>
    <n v="3"/>
    <n v="2"/>
    <d v="2019-02-23T00:00:00"/>
    <n v="2.4459502722815851"/>
    <x v="0"/>
    <x v="3"/>
    <n v="267"/>
  </r>
  <r>
    <s v="LZPWUB"/>
    <n v="6"/>
    <s v="LHR"/>
    <s v="JFK"/>
    <s v="England"/>
    <x v="2"/>
    <s v="USA"/>
    <x v="1"/>
    <d v="2018-07-26T00:00:00"/>
    <x v="287"/>
    <n v="29"/>
    <n v="5539.6440653886566"/>
    <n v="821"/>
    <n v="13"/>
    <n v="12"/>
    <d v="2018-09-06T00:00:00"/>
    <n v="6.7396440653886565"/>
    <x v="1"/>
    <x v="2"/>
    <n v="225"/>
  </r>
  <r>
    <s v="QBFGJT"/>
    <n v="8"/>
    <s v="LGA"/>
    <s v="LHR"/>
    <s v="USA"/>
    <x v="0"/>
    <s v="England"/>
    <x v="2"/>
    <d v="2017-02-06T00:00:00"/>
    <x v="545"/>
    <n v="45"/>
    <n v="5536.280559493709"/>
    <n v="819"/>
    <n v="13"/>
    <n v="12"/>
    <d v="2017-04-05T00:00:00"/>
    <n v="11.736280559493709"/>
    <x v="1"/>
    <x v="1"/>
    <n v="213"/>
  </r>
  <r>
    <s v="NKURQJ"/>
    <n v="7"/>
    <s v="JFK"/>
    <s v="LGW"/>
    <s v="USA"/>
    <x v="0"/>
    <s v="England"/>
    <x v="2"/>
    <d v="2018-01-26T00:00:00"/>
    <x v="546"/>
    <n v="69"/>
    <n v="5584"/>
    <n v="818"/>
    <n v="10"/>
    <n v="9"/>
    <d v="2018-04-15T00:00:00"/>
    <n v="7.1"/>
    <x v="1"/>
    <x v="2"/>
    <n v="7"/>
  </r>
  <r>
    <s v="J7F7UL"/>
    <n v="9"/>
    <s v="LGW"/>
    <s v="FCO"/>
    <s v="England"/>
    <x v="2"/>
    <s v="Italy (FCO-Leonardo Da Vinci"/>
    <x v="2"/>
    <d v="2017-04-26T00:00:00"/>
    <x v="212"/>
    <n v="11"/>
    <n v="1405.6189200861279"/>
    <n v="809.13628538820853"/>
    <n v="3"/>
    <n v="2"/>
    <d v="2017-05-10T00:00:00"/>
    <n v="2.6056189200861279"/>
    <x v="1"/>
    <x v="4"/>
    <n v="105"/>
  </r>
  <r>
    <s v="VCPPSM"/>
    <n v="7"/>
    <s v="LHR"/>
    <s v="FRA"/>
    <s v="England"/>
    <x v="2"/>
    <s v="Germany"/>
    <x v="2"/>
    <d v="2017-06-03T00:00:00"/>
    <x v="547"/>
    <n v="11"/>
    <n v="654.75959667191262"/>
    <n v="809.08"/>
    <n v="4"/>
    <n v="3"/>
    <d v="2017-06-18T00:00:00"/>
    <n v="1.8547595966719126"/>
    <x v="1"/>
    <x v="1"/>
    <n v="884"/>
  </r>
  <r>
    <s v="IS84P6"/>
    <n v="8"/>
    <s v="LGW"/>
    <s v="MAD"/>
    <s v="England"/>
    <x v="2"/>
    <s v="Spain"/>
    <x v="2"/>
    <d v="2019-05-23T00:00:00"/>
    <x v="548"/>
    <n v="45"/>
    <n v="1215.2271138495994"/>
    <n v="790.78249283640753"/>
    <n v="4"/>
    <n v="3"/>
    <d v="2019-07-11T00:00:00"/>
    <n v="2.4152271138495993"/>
    <x v="0"/>
    <x v="1"/>
    <n v="198"/>
  </r>
  <r>
    <s v="YVCY7T"/>
    <n v="2"/>
    <s v="SIN"/>
    <s v="BOM"/>
    <s v="Singapore"/>
    <x v="1"/>
    <s v="India"/>
    <x v="0"/>
    <d v="2019-06-19T00:00:00"/>
    <x v="31"/>
    <n v="25"/>
    <n v="3921.8161271590084"/>
    <n v="787.15"/>
    <n v="14"/>
    <n v="13"/>
    <d v="2019-07-28T00:00:00"/>
    <n v="5.1218161271590086"/>
    <x v="1"/>
    <x v="1"/>
    <n v="436"/>
  </r>
  <r>
    <s v="JC8M5D"/>
    <n v="6"/>
    <s v="LGA"/>
    <s v="SEA"/>
    <s v="USA"/>
    <x v="0"/>
    <s v="USA"/>
    <x v="1"/>
    <d v="2018-09-04T00:00:00"/>
    <x v="549"/>
    <n v="47"/>
    <n v="3883"/>
    <n v="786"/>
    <n v="4"/>
    <n v="3"/>
    <d v="2018-10-25T00:00:00"/>
    <n v="5.0999999999999996"/>
    <x v="1"/>
    <x v="1"/>
    <n v="158"/>
  </r>
  <r>
    <s v="RHD6G6"/>
    <n v="7"/>
    <s v="SIN"/>
    <s v="MEL"/>
    <s v="Singapore"/>
    <x v="1"/>
    <s v="Australia"/>
    <x v="0"/>
    <d v="2019-11-11T00:00:00"/>
    <x v="339"/>
    <n v="29"/>
    <n v="6033.0410116034491"/>
    <n v="785.17392447359975"/>
    <n v="13"/>
    <n v="12"/>
    <d v="2019-12-23T00:00:00"/>
    <n v="7.2330410116034498"/>
    <x v="1"/>
    <x v="1"/>
    <n v="655"/>
  </r>
  <r>
    <s v="FYKVW9"/>
    <n v="1"/>
    <s v="SIN"/>
    <s v="MEL"/>
    <s v="Singapore"/>
    <x v="1"/>
    <s v="Australia"/>
    <x v="0"/>
    <d v="2019-04-05T00:00:00"/>
    <x v="550"/>
    <n v="183"/>
    <n v="6033.0410116034491"/>
    <n v="785.17392447359975"/>
    <n v="14"/>
    <n v="13"/>
    <d v="2019-10-19T00:00:00"/>
    <n v="7.2330410116034498"/>
    <x v="1"/>
    <x v="1"/>
    <n v="425"/>
  </r>
  <r>
    <s v="ZVRD6W"/>
    <n v="6"/>
    <s v="SIN"/>
    <s v="MEL"/>
    <s v="Singapore"/>
    <x v="1"/>
    <s v="Australia"/>
    <x v="0"/>
    <d v="2019-05-18T00:00:00"/>
    <x v="68"/>
    <n v="34"/>
    <n v="6033.0410116034491"/>
    <n v="785.17392447359975"/>
    <n v="7"/>
    <n v="6"/>
    <d v="2019-06-28T00:00:00"/>
    <n v="7.2330410116034498"/>
    <x v="1"/>
    <x v="1"/>
    <n v="952"/>
  </r>
  <r>
    <s v="MXNYDT"/>
    <n v="1"/>
    <s v="LGA"/>
    <s v="LHR"/>
    <s v="USA"/>
    <x v="0"/>
    <s v="England"/>
    <x v="2"/>
    <d v="2017-12-04T00:00:00"/>
    <x v="551"/>
    <n v="74"/>
    <n v="5536.280559493709"/>
    <n v="785"/>
    <n v="10"/>
    <n v="9"/>
    <d v="2018-02-26T00:00:00"/>
    <n v="11.736280559493709"/>
    <x v="1"/>
    <x v="1"/>
    <n v="197"/>
  </r>
  <r>
    <s v="BOCQY8"/>
    <n v="3"/>
    <s v="JFK"/>
    <s v="LHR"/>
    <s v="USA"/>
    <x v="0"/>
    <s v="England"/>
    <x v="2"/>
    <d v="2019-06-20T00:00:00"/>
    <x v="552"/>
    <n v="104"/>
    <n v="5555"/>
    <n v="781"/>
    <n v="10"/>
    <n v="9"/>
    <d v="2019-10-12T00:00:00"/>
    <n v="7.1"/>
    <x v="1"/>
    <x v="2"/>
    <n v="343"/>
  </r>
  <r>
    <s v="CEZ66O"/>
    <n v="7"/>
    <s v="LGA"/>
    <s v="LHR"/>
    <s v="USA"/>
    <x v="0"/>
    <s v="England"/>
    <x v="2"/>
    <d v="2019-01-25T00:00:00"/>
    <x v="503"/>
    <n v="32"/>
    <n v="5536.280559493709"/>
    <n v="778"/>
    <n v="12"/>
    <n v="11"/>
    <d v="2019-03-10T00:00:00"/>
    <n v="11.736280559493709"/>
    <x v="1"/>
    <x v="1"/>
    <n v="663"/>
  </r>
  <r>
    <s v="S37VOV"/>
    <n v="7"/>
    <s v="LHR"/>
    <s v="IAH"/>
    <s v="England"/>
    <x v="2"/>
    <s v="USA"/>
    <x v="1"/>
    <d v="2018-03-31T00:00:00"/>
    <x v="115"/>
    <n v="98"/>
    <n v="7762.9807050295058"/>
    <n v="777.16770467799097"/>
    <n v="12"/>
    <n v="11"/>
    <d v="2018-07-19T00:00:00"/>
    <n v="8.9629807050295049"/>
    <x v="1"/>
    <x v="1"/>
    <n v="996"/>
  </r>
  <r>
    <s v="L4BO0G"/>
    <n v="10"/>
    <s v="LGA"/>
    <s v="SEA"/>
    <s v="USA"/>
    <x v="0"/>
    <s v="USA"/>
    <x v="1"/>
    <d v="2017-02-25T00:00:00"/>
    <x v="553"/>
    <n v="13"/>
    <n v="3883"/>
    <n v="776.34"/>
    <n v="4"/>
    <n v="3"/>
    <d v="2017-03-14T00:00:00"/>
    <n v="5.0999999999999996"/>
    <x v="1"/>
    <x v="4"/>
    <n v="885"/>
  </r>
  <r>
    <s v="L0MH5B"/>
    <n v="5"/>
    <s v="LGA"/>
    <s v="LAS"/>
    <s v="USA"/>
    <x v="0"/>
    <s v="USA"/>
    <x v="1"/>
    <d v="2017-08-03T00:00:00"/>
    <x v="554"/>
    <n v="9"/>
    <n v="3608"/>
    <n v="773.37"/>
    <n v="4"/>
    <n v="3"/>
    <d v="2017-08-16T00:00:00"/>
    <n v="4.8"/>
    <x v="1"/>
    <x v="1"/>
    <n v="871"/>
  </r>
  <r>
    <s v="RS0C4H"/>
    <n v="1"/>
    <s v="LGA"/>
    <s v="SEA"/>
    <s v="USA"/>
    <x v="0"/>
    <s v="USA"/>
    <x v="1"/>
    <d v="2018-10-10T00:00:00"/>
    <x v="183"/>
    <n v="31"/>
    <n v="3883"/>
    <n v="768"/>
    <n v="11"/>
    <n v="10"/>
    <d v="2018-11-21T00:00:00"/>
    <n v="5.0999999999999996"/>
    <x v="1"/>
    <x v="1"/>
    <n v="144"/>
  </r>
  <r>
    <s v="WREBH5"/>
    <n v="4"/>
    <s v="SIN"/>
    <s v="BOM"/>
    <s v="Singapore"/>
    <x v="1"/>
    <s v="India"/>
    <x v="0"/>
    <d v="2018-09-11T00:00:00"/>
    <x v="331"/>
    <n v="176"/>
    <n v="3921.8161271590084"/>
    <n v="755"/>
    <n v="8"/>
    <n v="7"/>
    <d v="2019-03-14T00:00:00"/>
    <n v="5.1218161271590086"/>
    <x v="1"/>
    <x v="1"/>
    <n v="958"/>
  </r>
  <r>
    <s v="G1O6EL"/>
    <n v="5"/>
    <s v="LHR"/>
    <s v="FCO"/>
    <s v="England"/>
    <x v="2"/>
    <s v="Italy (FCO-Leonardo Da Vinci"/>
    <x v="2"/>
    <d v="2019-06-15T00:00:00"/>
    <x v="63"/>
    <n v="27"/>
    <n v="1443.8871823627976"/>
    <n v="754.5534384842781"/>
    <n v="4"/>
    <n v="3"/>
    <d v="2019-07-16T00:00:00"/>
    <n v="2.6438871823627976"/>
    <x v="0"/>
    <x v="1"/>
    <n v="217"/>
  </r>
  <r>
    <s v="VE3CIA"/>
    <n v="7"/>
    <s v="LGA"/>
    <s v="CDG"/>
    <s v="USA"/>
    <x v="0"/>
    <s v="France"/>
    <x v="2"/>
    <d v="2017-04-05T00:00:00"/>
    <x v="555"/>
    <n v="23"/>
    <n v="5830.9147123374414"/>
    <n v="749.7"/>
    <n v="11"/>
    <n v="10"/>
    <d v="2017-05-09T00:00:00"/>
    <n v="11.030914712337442"/>
    <x v="1"/>
    <x v="1"/>
    <n v="297"/>
  </r>
  <r>
    <s v="E3VF1Z"/>
    <n v="7"/>
    <s v="LGA"/>
    <s v="SEA"/>
    <s v="USA"/>
    <x v="0"/>
    <s v="USA"/>
    <x v="1"/>
    <d v="2017-08-02T00:00:00"/>
    <x v="556"/>
    <n v="3"/>
    <n v="3883"/>
    <n v="747.6"/>
    <n v="2"/>
    <n v="1"/>
    <d v="2017-08-07T00:00:00"/>
    <n v="5.0999999999999996"/>
    <x v="1"/>
    <x v="1"/>
    <n v="18"/>
  </r>
  <r>
    <s v="NWGPYA"/>
    <n v="9"/>
    <s v="LGW"/>
    <s v="MUC"/>
    <s v="England"/>
    <x v="2"/>
    <s v="Germany"/>
    <x v="2"/>
    <d v="2018-02-28T00:00:00"/>
    <x v="308"/>
    <n v="12"/>
    <n v="913.54093541582358"/>
    <n v="744.45535117389295"/>
    <n v="3"/>
    <n v="2"/>
    <d v="2018-03-15T00:00:00"/>
    <n v="2.1135409354158234"/>
    <x v="0"/>
    <x v="4"/>
    <n v="31"/>
  </r>
  <r>
    <s v="L5JI5V"/>
    <n v="9"/>
    <s v="LGA"/>
    <s v="SEA"/>
    <s v="USA"/>
    <x v="0"/>
    <s v="USA"/>
    <x v="1"/>
    <d v="2017-04-08T00:00:00"/>
    <x v="557"/>
    <n v="31"/>
    <n v="3883"/>
    <n v="737"/>
    <n v="2"/>
    <n v="1"/>
    <d v="2017-05-11T00:00:00"/>
    <n v="5.0999999999999996"/>
    <x v="1"/>
    <x v="3"/>
    <n v="865"/>
  </r>
  <r>
    <s v="HL6DXZ"/>
    <n v="1"/>
    <s v="LHR"/>
    <s v="EWR"/>
    <s v="England"/>
    <x v="2"/>
    <s v="USA"/>
    <x v="1"/>
    <d v="2017-05-01T00:00:00"/>
    <x v="558"/>
    <n v="7"/>
    <n v="5561.6475860295131"/>
    <n v="724.64"/>
    <n v="10"/>
    <n v="9"/>
    <d v="2017-05-18T00:00:00"/>
    <n v="6.7616475860295138"/>
    <x v="1"/>
    <x v="1"/>
    <n v="560"/>
  </r>
  <r>
    <s v="HDVTR7"/>
    <n v="7"/>
    <s v="SIN"/>
    <s v="ICN"/>
    <s v="Singapore"/>
    <x v="1"/>
    <s v="Korea"/>
    <x v="0"/>
    <d v="2018-04-28T00:00:00"/>
    <x v="559"/>
    <n v="9"/>
    <n v="4627.3749736380378"/>
    <n v="722.52"/>
    <n v="10"/>
    <n v="9"/>
    <d v="2018-05-17T00:00:00"/>
    <n v="5.8273749736380385"/>
    <x v="1"/>
    <x v="1"/>
    <n v="425"/>
  </r>
  <r>
    <s v="Q78LQL"/>
    <n v="7"/>
    <s v="LHR"/>
    <s v="MUC"/>
    <s v="England"/>
    <x v="2"/>
    <s v="Germany"/>
    <x v="2"/>
    <d v="2019-11-11T00:00:00"/>
    <x v="14"/>
    <n v="13"/>
    <n v="941.58021124361312"/>
    <n v="722.16"/>
    <n v="3"/>
    <n v="2"/>
    <d v="2019-11-27T00:00:00"/>
    <n v="2.1415802112436131"/>
    <x v="1"/>
    <x v="1"/>
    <n v="944"/>
  </r>
  <r>
    <s v="HG2B0N"/>
    <n v="7"/>
    <s v="LGA"/>
    <s v="SEA"/>
    <s v="USA"/>
    <x v="0"/>
    <s v="USA"/>
    <x v="1"/>
    <d v="2017-12-30T00:00:00"/>
    <x v="409"/>
    <n v="24"/>
    <n v="3883"/>
    <n v="714.47199999999998"/>
    <n v="1"/>
    <n v="0"/>
    <d v="2018-01-24T00:00:00"/>
    <n v="5.0999999999999996"/>
    <x v="0"/>
    <x v="1"/>
    <n v="352"/>
  </r>
  <r>
    <s v="MOV7UF"/>
    <n v="2"/>
    <s v="JFK"/>
    <s v="LHR"/>
    <s v="USA"/>
    <x v="0"/>
    <s v="England"/>
    <x v="2"/>
    <d v="2018-07-17T00:00:00"/>
    <x v="408"/>
    <n v="119"/>
    <n v="5555"/>
    <n v="713"/>
    <n v="10"/>
    <n v="9"/>
    <d v="2018-11-23T00:00:00"/>
    <n v="7.1"/>
    <x v="1"/>
    <x v="2"/>
    <n v="7"/>
  </r>
  <r>
    <s v="HL10IG"/>
    <n v="3"/>
    <s v="JFK"/>
    <s v="LHR"/>
    <s v="USA"/>
    <x v="0"/>
    <s v="England"/>
    <x v="2"/>
    <d v="2018-11-30T00:00:00"/>
    <x v="72"/>
    <n v="77"/>
    <n v="5555"/>
    <n v="713"/>
    <n v="10"/>
    <n v="9"/>
    <d v="2019-02-25T00:00:00"/>
    <n v="7.1"/>
    <x v="1"/>
    <x v="2"/>
    <n v="343"/>
  </r>
  <r>
    <s v="L1V4HB"/>
    <n v="6"/>
    <s v="LHR"/>
    <s v="BCN"/>
    <s v="England"/>
    <x v="2"/>
    <s v="Spain"/>
    <x v="2"/>
    <d v="2019-05-26T00:00:00"/>
    <x v="560"/>
    <n v="0"/>
    <n v="1147.7128626922686"/>
    <n v="708.51"/>
    <n v="4"/>
    <n v="3"/>
    <d v="2019-05-30T00:00:00"/>
    <n v="2.3477128626922683"/>
    <x v="1"/>
    <x v="1"/>
    <n v="858"/>
  </r>
  <r>
    <s v="GTPYJ5"/>
    <n v="10"/>
    <s v="LGA"/>
    <s v="LHR"/>
    <s v="USA"/>
    <x v="0"/>
    <s v="England"/>
    <x v="2"/>
    <d v="2017-11-30T00:00:00"/>
    <x v="308"/>
    <n v="102"/>
    <n v="5536.280559493709"/>
    <n v="707"/>
    <n v="11"/>
    <n v="10"/>
    <d v="2018-03-23T00:00:00"/>
    <n v="11.736280559493709"/>
    <x v="1"/>
    <x v="4"/>
    <n v="109"/>
  </r>
  <r>
    <s v="GDF8KA"/>
    <n v="6"/>
    <s v="LGW"/>
    <s v="ORD"/>
    <s v="England"/>
    <x v="2"/>
    <s v="USA"/>
    <x v="1"/>
    <d v="2017-01-03T00:00:00"/>
    <x v="561"/>
    <n v="15"/>
    <n v="6377.2270096568964"/>
    <n v="705.96"/>
    <n v="7"/>
    <n v="6"/>
    <d v="2017-01-25T00:00:00"/>
    <n v="10.577227009656896"/>
    <x v="1"/>
    <x v="1"/>
    <n v="601"/>
  </r>
  <r>
    <s v="KSI4ZK"/>
    <n v="7"/>
    <s v="LHR"/>
    <s v="FRA"/>
    <s v="England"/>
    <x v="2"/>
    <s v="Germany"/>
    <x v="2"/>
    <d v="2018-01-23T00:00:00"/>
    <x v="562"/>
    <n v="2"/>
    <n v="654.75959667191262"/>
    <n v="705.90049733783303"/>
    <n v="3"/>
    <n v="2"/>
    <d v="2018-01-28T00:00:00"/>
    <n v="1.8547595966719126"/>
    <x v="1"/>
    <x v="1"/>
    <n v="586"/>
  </r>
  <r>
    <s v="YD5B6F"/>
    <n v="5"/>
    <s v="LGW"/>
    <s v="CDG"/>
    <s v="England"/>
    <x v="2"/>
    <s v="France"/>
    <x v="2"/>
    <d v="2016-08-15T00:00:00"/>
    <x v="563"/>
    <n v="184"/>
    <n v="307.53977538291343"/>
    <n v="702"/>
    <n v="4"/>
    <n v="3"/>
    <d v="2017-02-19T00:00:00"/>
    <n v="1.5075397753829134"/>
    <x v="1"/>
    <x v="1"/>
    <n v="705"/>
  </r>
  <r>
    <s v="U634QS"/>
    <n v="6"/>
    <s v="LGW"/>
    <s v="FRA"/>
    <s v="England"/>
    <x v="2"/>
    <s v="Germany"/>
    <x v="2"/>
    <d v="2019-09-23T00:00:00"/>
    <x v="552"/>
    <n v="9"/>
    <n v="630.34628383755637"/>
    <n v="701.73"/>
    <n v="4"/>
    <n v="3"/>
    <d v="2019-10-06T00:00:00"/>
    <n v="8.8303462838375566"/>
    <x v="1"/>
    <x v="1"/>
    <n v="417"/>
  </r>
  <r>
    <s v="VJ2Z3E"/>
    <n v="6"/>
    <s v="LGA"/>
    <s v="SEA"/>
    <s v="USA"/>
    <x v="0"/>
    <s v="USA"/>
    <x v="1"/>
    <d v="2018-11-29T00:00:00"/>
    <x v="564"/>
    <n v="72"/>
    <n v="3883"/>
    <n v="698.93999999999994"/>
    <n v="1"/>
    <n v="0"/>
    <d v="2019-02-10T00:00:00"/>
    <n v="5.0999999999999996"/>
    <x v="1"/>
    <x v="1"/>
    <n v="962"/>
  </r>
  <r>
    <s v="FV7Q8T"/>
    <n v="8"/>
    <s v="LGA"/>
    <s v="DFW"/>
    <s v="USA"/>
    <x v="0"/>
    <s v="USA"/>
    <x v="1"/>
    <d v="2019-03-06T00:00:00"/>
    <x v="458"/>
    <n v="12"/>
    <n v="2235"/>
    <n v="687.93300000000011"/>
    <n v="5"/>
    <n v="4"/>
    <d v="2019-03-23T00:00:00"/>
    <n v="3.2"/>
    <x v="1"/>
    <x v="1"/>
    <n v="496"/>
  </r>
  <r>
    <s v="OXA4B7"/>
    <n v="10"/>
    <s v="LHR"/>
    <s v="FRA"/>
    <s v="England"/>
    <x v="2"/>
    <s v="Germany"/>
    <x v="2"/>
    <d v="2019-04-09T00:00:00"/>
    <x v="434"/>
    <n v="2"/>
    <n v="654.75959667191262"/>
    <n v="684.33477502154119"/>
    <n v="3"/>
    <n v="2"/>
    <d v="2019-04-14T00:00:00"/>
    <n v="1.8547595966719126"/>
    <x v="1"/>
    <x v="3"/>
    <n v="235"/>
  </r>
  <r>
    <s v="GOJGXA"/>
    <n v="4"/>
    <s v="LGA"/>
    <s v="LHR"/>
    <s v="USA"/>
    <x v="0"/>
    <s v="England"/>
    <x v="2"/>
    <d v="2017-01-11T00:00:00"/>
    <x v="565"/>
    <n v="30"/>
    <n v="5536.280559493709"/>
    <n v="683"/>
    <n v="10"/>
    <n v="9"/>
    <d v="2017-02-20T00:00:00"/>
    <n v="11.736280559493709"/>
    <x v="1"/>
    <x v="1"/>
    <n v="650"/>
  </r>
  <r>
    <s v="AC5V0Y"/>
    <n v="10"/>
    <s v="LGA"/>
    <s v="DFW"/>
    <s v="USA"/>
    <x v="0"/>
    <s v="USA"/>
    <x v="1"/>
    <d v="2019-09-01T00:00:00"/>
    <x v="566"/>
    <n v="10"/>
    <n v="2235"/>
    <n v="682.12200000000007"/>
    <n v="8"/>
    <n v="7"/>
    <d v="2019-09-19T00:00:00"/>
    <n v="3.2"/>
    <x v="1"/>
    <x v="4"/>
    <n v="109"/>
  </r>
  <r>
    <s v="J1B5LO"/>
    <n v="2"/>
    <s v="LGW"/>
    <s v="FCO"/>
    <s v="England"/>
    <x v="2"/>
    <s v="Italy (FCO-Leonardo Da Vinci"/>
    <x v="2"/>
    <d v="2019-02-12T00:00:00"/>
    <x v="122"/>
    <n v="13"/>
    <n v="1405.6189200861279"/>
    <n v="680.9"/>
    <n v="3"/>
    <n v="2"/>
    <d v="2019-02-28T00:00:00"/>
    <n v="2.6056189200861279"/>
    <x v="1"/>
    <x v="1"/>
    <n v="967"/>
  </r>
  <r>
    <s v="XC44FZ"/>
    <n v="9"/>
    <s v="LHR"/>
    <s v="DFW"/>
    <s v="England"/>
    <x v="2"/>
    <s v="USA"/>
    <x v="1"/>
    <d v="2018-09-25T00:00:00"/>
    <x v="567"/>
    <n v="18"/>
    <n v="7627.2393933859621"/>
    <n v="678.64"/>
    <n v="6"/>
    <n v="5"/>
    <d v="2018-10-19T00:00:00"/>
    <n v="8.8272393933859625"/>
    <x v="1"/>
    <x v="4"/>
    <n v="31"/>
  </r>
  <r>
    <s v="TMRXKX"/>
    <n v="1"/>
    <s v="LGA"/>
    <s v="LHR"/>
    <s v="USA"/>
    <x v="0"/>
    <s v="England"/>
    <x v="2"/>
    <d v="2019-04-28T00:00:00"/>
    <x v="568"/>
    <n v="105"/>
    <n v="5536.280559493709"/>
    <n v="678"/>
    <n v="9"/>
    <n v="8"/>
    <d v="2019-08-20T00:00:00"/>
    <n v="11.736280559493709"/>
    <x v="1"/>
    <x v="1"/>
    <n v="13"/>
  </r>
  <r>
    <s v="K6MGWA"/>
    <n v="5"/>
    <s v="SIN"/>
    <s v="PEK"/>
    <s v="Singapore"/>
    <x v="1"/>
    <s v="China"/>
    <x v="0"/>
    <d v="2019-03-18T00:00:00"/>
    <x v="214"/>
    <n v="124"/>
    <n v="4490.6061701891558"/>
    <n v="674.34550384190709"/>
    <n v="6"/>
    <n v="5"/>
    <d v="2019-07-26T00:00:00"/>
    <n v="5.6906061701891559"/>
    <x v="0"/>
    <x v="1"/>
    <n v="874"/>
  </r>
  <r>
    <s v="M3CC1M"/>
    <n v="6"/>
    <s v="LHR"/>
    <s v="SVO"/>
    <s v="England"/>
    <x v="2"/>
    <s v="Russia"/>
    <x v="2"/>
    <d v="2019-07-17T00:00:00"/>
    <x v="569"/>
    <n v="9"/>
    <n v="2508.4997372039966"/>
    <n v="672"/>
    <n v="4"/>
    <n v="3"/>
    <d v="2019-07-30T00:00:00"/>
    <n v="3.7084997372039963"/>
    <x v="1"/>
    <x v="1"/>
    <n v="52"/>
  </r>
  <r>
    <s v="R3BV5F"/>
    <n v="2"/>
    <s v="LGA"/>
    <s v="SEA"/>
    <s v="USA"/>
    <x v="0"/>
    <s v="USA"/>
    <x v="1"/>
    <d v="2017-03-20T00:00:00"/>
    <x v="570"/>
    <n v="15"/>
    <n v="3883"/>
    <n v="668.25"/>
    <n v="5"/>
    <n v="4"/>
    <d v="2017-04-09T00:00:00"/>
    <n v="5.0999999999999996"/>
    <x v="1"/>
    <x v="1"/>
    <n v="204"/>
  </r>
  <r>
    <s v="RM5QYZ"/>
    <n v="3"/>
    <s v="LHR"/>
    <s v="BCN"/>
    <s v="England"/>
    <x v="2"/>
    <s v="Spain"/>
    <x v="2"/>
    <d v="2018-05-20T00:00:00"/>
    <x v="571"/>
    <n v="9"/>
    <n v="1147.7128626922686"/>
    <n v="668.02776726961145"/>
    <n v="6"/>
    <n v="5"/>
    <d v="2018-06-04T00:00:00"/>
    <n v="2.3477128626922683"/>
    <x v="0"/>
    <x v="1"/>
    <n v="467"/>
  </r>
  <r>
    <s v="L1LH3P"/>
    <n v="5"/>
    <s v="LGW"/>
    <s v="MUC"/>
    <s v="England"/>
    <x v="2"/>
    <s v="Germany"/>
    <x v="2"/>
    <d v="2018-03-17T00:00:00"/>
    <x v="399"/>
    <n v="134"/>
    <n v="913.54093541582358"/>
    <n v="667.63194884145196"/>
    <n v="4"/>
    <n v="3"/>
    <d v="2018-08-02T00:00:00"/>
    <n v="2.1135409354158234"/>
    <x v="1"/>
    <x v="1"/>
    <n v="494"/>
  </r>
  <r>
    <s v="HBN63H"/>
    <n v="6"/>
    <s v="LHR"/>
    <s v="SFO"/>
    <s v="England"/>
    <x v="2"/>
    <s v="USA"/>
    <x v="1"/>
    <d v="2019-11-26T00:00:00"/>
    <x v="487"/>
    <n v="22"/>
    <n v="8615.998285349373"/>
    <n v="667.6253258629705"/>
    <n v="12"/>
    <n v="11"/>
    <d v="2019-12-30T00:00:00"/>
    <n v="9.815998285349373"/>
    <x v="1"/>
    <x v="1"/>
    <n v="171"/>
  </r>
  <r>
    <s v="BQPXKR"/>
    <n v="4"/>
    <s v="LGW"/>
    <s v="IST"/>
    <s v="England"/>
    <x v="2"/>
    <s v="Turkey"/>
    <x v="2"/>
    <d v="2019-07-26T00:00:00"/>
    <x v="250"/>
    <n v="22"/>
    <n v="2461.1068859606289"/>
    <n v="665.24325229651231"/>
    <n v="3"/>
    <n v="2"/>
    <d v="2019-08-20T00:00:00"/>
    <n v="3.6611068859606286"/>
    <x v="1"/>
    <x v="1"/>
    <n v="89"/>
  </r>
  <r>
    <s v="B8IWKQ"/>
    <n v="6"/>
    <s v="SIN"/>
    <s v="MEL"/>
    <s v="Singapore"/>
    <x v="1"/>
    <s v="Australia"/>
    <x v="0"/>
    <d v="2019-02-06T00:00:00"/>
    <x v="331"/>
    <n v="28"/>
    <n v="6033.0410116034491"/>
    <n v="664.37793609304595"/>
    <n v="12"/>
    <n v="11"/>
    <d v="2019-03-18T00:00:00"/>
    <n v="7.2330410116034498"/>
    <x v="1"/>
    <x v="1"/>
    <n v="436"/>
  </r>
  <r>
    <s v="TA2D8P"/>
    <n v="10"/>
    <s v="LGW"/>
    <s v="ORD"/>
    <s v="England"/>
    <x v="2"/>
    <s v="USA"/>
    <x v="1"/>
    <d v="2017-10-21T00:00:00"/>
    <x v="572"/>
    <n v="8"/>
    <n v="6377.2270096568964"/>
    <n v="661.92"/>
    <n v="6"/>
    <n v="5"/>
    <d v="2017-11-04T00:00:00"/>
    <n v="10.577227009656896"/>
    <x v="1"/>
    <x v="3"/>
    <n v="267"/>
  </r>
  <r>
    <s v="OH9M3G"/>
    <n v="2"/>
    <s v="LGA"/>
    <s v="LAX"/>
    <s v="USA"/>
    <x v="0"/>
    <s v="USA"/>
    <x v="1"/>
    <d v="2018-05-14T00:00:00"/>
    <x v="229"/>
    <n v="159"/>
    <n v="3974"/>
    <n v="660"/>
    <n v="1"/>
    <n v="0"/>
    <d v="2018-10-21T00:00:00"/>
    <n v="5.2"/>
    <x v="1"/>
    <x v="1"/>
    <n v="895"/>
  </r>
  <r>
    <s v="E83T4F"/>
    <n v="3"/>
    <s v="LGA"/>
    <s v="AMS"/>
    <s v="USA"/>
    <x v="0"/>
    <s v="Netherlands"/>
    <x v="2"/>
    <d v="2018-02-03T00:00:00"/>
    <x v="3"/>
    <n v="17"/>
    <n v="5843.4605783552734"/>
    <n v="655.35"/>
    <n v="10"/>
    <n v="9"/>
    <d v="2018-03-02T00:00:00"/>
    <n v="8.0434605783552726"/>
    <x v="1"/>
    <x v="1"/>
    <n v="871"/>
  </r>
  <r>
    <s v="ES8M1C"/>
    <n v="4"/>
    <s v="LGA"/>
    <s v="SFO"/>
    <s v="USA"/>
    <x v="0"/>
    <s v="USA"/>
    <x v="1"/>
    <d v="2018-01-12T00:00:00"/>
    <x v="197"/>
    <n v="28"/>
    <n v="4151"/>
    <n v="651"/>
    <n v="2"/>
    <n v="1"/>
    <d v="2018-02-11T00:00:00"/>
    <n v="4.5"/>
    <x v="1"/>
    <x v="1"/>
    <n v="641"/>
  </r>
  <r>
    <s v="JOD2OS"/>
    <n v="1"/>
    <s v="SIN"/>
    <s v="DEL"/>
    <s v="Singapore"/>
    <x v="1"/>
    <s v="India"/>
    <x v="0"/>
    <d v="2019-09-17T00:00:00"/>
    <x v="216"/>
    <n v="13"/>
    <n v="4159.4152546496643"/>
    <n v="650.16"/>
    <n v="12"/>
    <n v="11"/>
    <d v="2019-10-12T00:00:00"/>
    <n v="5.3594152546496643"/>
    <x v="1"/>
    <x v="1"/>
    <n v="425"/>
  </r>
  <r>
    <s v="Q2HQFE"/>
    <n v="4"/>
    <s v="LHR"/>
    <s v="FRA"/>
    <s v="England"/>
    <x v="2"/>
    <s v="Germany"/>
    <x v="2"/>
    <d v="2017-12-06T00:00:00"/>
    <x v="573"/>
    <n v="135"/>
    <n v="654.75959667191262"/>
    <n v="648.93814872732355"/>
    <n v="5"/>
    <n v="4"/>
    <d v="2018-04-25T00:00:00"/>
    <n v="1.8547595966719126"/>
    <x v="0"/>
    <x v="1"/>
    <n v="601"/>
  </r>
  <r>
    <s v="OH3R6M"/>
    <n v="1"/>
    <s v="LGA"/>
    <s v="LAS"/>
    <s v="USA"/>
    <x v="0"/>
    <s v="USA"/>
    <x v="1"/>
    <d v="2018-11-03T00:00:00"/>
    <x v="574"/>
    <n v="27"/>
    <n v="3608"/>
    <n v="644.28"/>
    <n v="1"/>
    <n v="0"/>
    <d v="2018-12-01T00:00:00"/>
    <n v="4.8"/>
    <x v="1"/>
    <x v="1"/>
    <n v="197"/>
  </r>
  <r>
    <s v="W0ZL4F"/>
    <n v="6"/>
    <s v="LGA"/>
    <s v="LAS"/>
    <s v="USA"/>
    <x v="0"/>
    <s v="USA"/>
    <x v="1"/>
    <d v="2018-02-05T00:00:00"/>
    <x v="575"/>
    <n v="27"/>
    <n v="3608"/>
    <n v="642.94560000000001"/>
    <n v="5"/>
    <n v="4"/>
    <d v="2018-03-09T00:00:00"/>
    <n v="4.8"/>
    <x v="0"/>
    <x v="1"/>
    <n v="732"/>
  </r>
  <r>
    <s v="C1HC6C"/>
    <n v="9"/>
    <s v="LGA"/>
    <s v="LAS"/>
    <s v="USA"/>
    <x v="0"/>
    <s v="USA"/>
    <x v="1"/>
    <d v="2017-10-04T00:00:00"/>
    <x v="412"/>
    <n v="12"/>
    <n v="3608"/>
    <n v="640.7808"/>
    <n v="14"/>
    <n v="13"/>
    <d v="2017-10-30T00:00:00"/>
    <n v="4.8"/>
    <x v="0"/>
    <x v="3"/>
    <n v="463"/>
  </r>
  <r>
    <s v="K9ML1E"/>
    <n v="1"/>
    <s v="LGA"/>
    <s v="SFO"/>
    <s v="USA"/>
    <x v="0"/>
    <s v="USA"/>
    <x v="1"/>
    <d v="2016-12-11T00:00:00"/>
    <x v="457"/>
    <n v="70"/>
    <n v="4151"/>
    <n v="640"/>
    <n v="4"/>
    <n v="3"/>
    <d v="2017-02-23T00:00:00"/>
    <n v="4.5"/>
    <x v="1"/>
    <x v="1"/>
    <n v="860"/>
  </r>
  <r>
    <s v="GZKA38"/>
    <n v="10"/>
    <s v="LGW"/>
    <s v="DFW"/>
    <s v="England"/>
    <x v="2"/>
    <s v="USA"/>
    <x v="1"/>
    <d v="2019-11-19T00:00:00"/>
    <x v="482"/>
    <n v="13"/>
    <n v="7660.1471605391516"/>
    <n v="637.65"/>
    <n v="1"/>
    <n v="0"/>
    <d v="2019-12-03T00:00:00"/>
    <n v="15.860147160539151"/>
    <x v="1"/>
    <x v="3"/>
    <n v="135"/>
  </r>
  <r>
    <s v="P1BNC7"/>
    <n v="5"/>
    <s v="JFK"/>
    <s v="LHR"/>
    <s v="USA"/>
    <x v="0"/>
    <s v="England"/>
    <x v="2"/>
    <d v="2018-04-29T00:00:00"/>
    <x v="571"/>
    <n v="30"/>
    <n v="5555"/>
    <n v="634"/>
    <n v="10"/>
    <n v="9"/>
    <d v="2018-06-08T00:00:00"/>
    <n v="7.1"/>
    <x v="1"/>
    <x v="2"/>
    <n v="7"/>
  </r>
  <r>
    <s v="P6TU2F"/>
    <n v="10"/>
    <s v="LHR"/>
    <s v="DFW"/>
    <s v="England"/>
    <x v="2"/>
    <s v="USA"/>
    <x v="1"/>
    <d v="2016-12-29T00:00:00"/>
    <x v="576"/>
    <n v="40"/>
    <n v="7627.2393933859621"/>
    <n v="633"/>
    <n v="2"/>
    <n v="1"/>
    <d v="2017-02-09T00:00:00"/>
    <n v="8.8272393933859625"/>
    <x v="1"/>
    <x v="3"/>
    <n v="235"/>
  </r>
  <r>
    <s v="RUBPNN"/>
    <n v="7"/>
    <s v="SIN"/>
    <s v="SYD"/>
    <s v="Singapore"/>
    <x v="1"/>
    <s v="Australia"/>
    <x v="0"/>
    <d v="2019-08-11T00:00:00"/>
    <x v="577"/>
    <n v="7"/>
    <n v="6293.4426079209497"/>
    <n v="625.00887838200401"/>
    <n v="9"/>
    <n v="8"/>
    <d v="2019-08-27T00:00:00"/>
    <n v="7.49344260792095"/>
    <x v="1"/>
    <x v="1"/>
    <n v="425"/>
  </r>
  <r>
    <s v="HJLQ9W"/>
    <n v="8"/>
    <s v="SIN"/>
    <s v="HND"/>
    <s v="Singapore"/>
    <x v="1"/>
    <s v="Japan"/>
    <x v="0"/>
    <d v="2019-02-06T00:00:00"/>
    <x v="578"/>
    <n v="188"/>
    <n v="5299.7703639794991"/>
    <n v="622"/>
    <n v="13"/>
    <n v="12"/>
    <d v="2019-08-26T00:00:00"/>
    <n v="6.4997703639794997"/>
    <x v="1"/>
    <x v="1"/>
    <n v="874"/>
  </r>
  <r>
    <s v="DNFZJB"/>
    <n v="10"/>
    <s v="JFK"/>
    <s v="MEX"/>
    <s v="USA"/>
    <x v="0"/>
    <s v="Mexico"/>
    <x v="1"/>
    <d v="2019-03-28T00:00:00"/>
    <x v="160"/>
    <n v="44"/>
    <n v="4359"/>
    <n v="621"/>
    <n v="7"/>
    <n v="6"/>
    <d v="2019-05-18T00:00:00"/>
    <n v="4.5"/>
    <x v="1"/>
    <x v="4"/>
    <n v="885"/>
  </r>
  <r>
    <s v="HPY3DH"/>
    <n v="4"/>
    <s v="LGW"/>
    <s v="MAD"/>
    <s v="England"/>
    <x v="2"/>
    <s v="Spain"/>
    <x v="2"/>
    <d v="2018-01-01T00:00:00"/>
    <x v="579"/>
    <n v="124"/>
    <n v="1215.2271138495994"/>
    <n v="620.46010976395053"/>
    <n v="4"/>
    <n v="3"/>
    <d v="2018-05-09T00:00:00"/>
    <n v="2.4152271138495993"/>
    <x v="1"/>
    <x v="1"/>
    <n v="810"/>
  </r>
  <r>
    <s v="K103VB"/>
    <n v="6"/>
    <s v="JFK"/>
    <s v="LHR"/>
    <s v="USA"/>
    <x v="0"/>
    <s v="England"/>
    <x v="2"/>
    <d v="2019-03-22T00:00:00"/>
    <x v="208"/>
    <n v="69"/>
    <n v="5555"/>
    <n v="619"/>
    <n v="1"/>
    <n v="0"/>
    <d v="2019-05-31T00:00:00"/>
    <n v="7.1"/>
    <x v="1"/>
    <x v="2"/>
    <n v="343"/>
  </r>
  <r>
    <s v="Q1UY8Q"/>
    <n v="7"/>
    <s v="LGA"/>
    <s v="LAX"/>
    <s v="USA"/>
    <x v="0"/>
    <s v="USA"/>
    <x v="1"/>
    <d v="2017-04-20T00:00:00"/>
    <x v="220"/>
    <n v="69"/>
    <n v="3974"/>
    <n v="611"/>
    <n v="2"/>
    <n v="1"/>
    <d v="2017-06-30T00:00:00"/>
    <n v="5.2"/>
    <x v="1"/>
    <x v="1"/>
    <n v="871"/>
  </r>
  <r>
    <s v="IE4O0V"/>
    <n v="5"/>
    <s v="LGA"/>
    <s v="LAS"/>
    <s v="USA"/>
    <x v="0"/>
    <s v="USA"/>
    <x v="1"/>
    <d v="2017-09-15T00:00:00"/>
    <x v="153"/>
    <n v="299"/>
    <n v="3608"/>
    <n v="606"/>
    <n v="3"/>
    <n v="2"/>
    <d v="2018-07-14T00:00:00"/>
    <n v="4.8"/>
    <x v="1"/>
    <x v="1"/>
    <n v="297"/>
  </r>
  <r>
    <s v="MYDNCL"/>
    <n v="4"/>
    <s v="LHR"/>
    <s v="IST"/>
    <s v="England"/>
    <x v="2"/>
    <s v="Turkey"/>
    <x v="2"/>
    <d v="2018-03-10T00:00:00"/>
    <x v="580"/>
    <n v="108"/>
    <n v="2488.811239544485"/>
    <n v="603"/>
    <n v="3"/>
    <n v="2"/>
    <d v="2018-06-29T00:00:00"/>
    <n v="3.688811239544485"/>
    <x v="1"/>
    <x v="1"/>
    <n v="393"/>
  </r>
  <r>
    <s v="W5F3UB"/>
    <n v="6"/>
    <s v="LHR"/>
    <s v="AMS"/>
    <s v="England"/>
    <x v="2"/>
    <s v="Netherlands"/>
    <x v="2"/>
    <d v="2018-11-10T00:00:00"/>
    <x v="581"/>
    <n v="8"/>
    <n v="370.44882883110881"/>
    <n v="598.27751051299663"/>
    <n v="4"/>
    <n v="3"/>
    <d v="2018-11-22T00:00:00"/>
    <n v="1.5704488288311087"/>
    <x v="0"/>
    <x v="1"/>
    <n v="422"/>
  </r>
  <r>
    <s v="L61QCI"/>
    <n v="5"/>
    <s v="LGW"/>
    <s v="SFO"/>
    <s v="England"/>
    <x v="2"/>
    <s v="USA"/>
    <x v="1"/>
    <d v="2017-07-08T00:00:00"/>
    <x v="582"/>
    <n v="19"/>
    <n v="8677"/>
    <n v="594.72"/>
    <n v="1"/>
    <n v="0"/>
    <d v="2017-07-28T00:00:00"/>
    <n v="10.7"/>
    <x v="1"/>
    <x v="1"/>
    <n v="494"/>
  </r>
  <r>
    <s v="INAZMU"/>
    <n v="4"/>
    <s v="LHR"/>
    <s v="IST"/>
    <s v="England"/>
    <x v="2"/>
    <s v="Turkey"/>
    <x v="2"/>
    <d v="2018-10-15T00:00:00"/>
    <x v="583"/>
    <n v="10"/>
    <n v="2488.811239544485"/>
    <n v="592.9"/>
    <n v="4"/>
    <n v="3"/>
    <d v="2018-10-29T00:00:00"/>
    <n v="3.688811239544485"/>
    <x v="1"/>
    <x v="1"/>
    <n v="561"/>
  </r>
  <r>
    <s v="J6SY6G"/>
    <n v="5"/>
    <s v="LGA"/>
    <s v="LAX"/>
    <s v="USA"/>
    <x v="0"/>
    <s v="USA"/>
    <x v="1"/>
    <d v="2017-06-14T00:00:00"/>
    <x v="584"/>
    <n v="23"/>
    <n v="3974"/>
    <n v="588.77"/>
    <n v="4"/>
    <n v="3"/>
    <d v="2017-07-11T00:00:00"/>
    <n v="5.2"/>
    <x v="1"/>
    <x v="1"/>
    <n v="13"/>
  </r>
  <r>
    <s v="YGQXMC"/>
    <n v="5"/>
    <s v="LHR"/>
    <s v="AMS"/>
    <s v="England"/>
    <x v="2"/>
    <s v="Netherlands"/>
    <x v="2"/>
    <d v="2019-06-30T00:00:00"/>
    <x v="201"/>
    <n v="6"/>
    <n v="370.44882883110881"/>
    <n v="587.6"/>
    <n v="3"/>
    <n v="2"/>
    <d v="2019-07-09T00:00:00"/>
    <n v="1.5704488288311087"/>
    <x v="1"/>
    <x v="1"/>
    <n v="705"/>
  </r>
  <r>
    <s v="KFEXUU"/>
    <n v="1"/>
    <s v="LGW"/>
    <s v="MUC"/>
    <s v="England"/>
    <x v="2"/>
    <s v="Germany"/>
    <x v="2"/>
    <d v="2018-10-15T00:00:00"/>
    <x v="376"/>
    <n v="18"/>
    <n v="913.54093541582358"/>
    <n v="585.22970419677404"/>
    <n v="3"/>
    <n v="2"/>
    <d v="2018-11-05T00:00:00"/>
    <n v="2.1135409354158234"/>
    <x v="1"/>
    <x v="1"/>
    <n v="561"/>
  </r>
  <r>
    <s v="PXR6XX"/>
    <n v="6"/>
    <s v="LGW"/>
    <s v="MAD"/>
    <s v="England"/>
    <x v="2"/>
    <s v="Spain"/>
    <x v="2"/>
    <d v="2017-04-04T00:00:00"/>
    <x v="585"/>
    <n v="1"/>
    <n v="1215.2271138495994"/>
    <n v="584.1"/>
    <n v="7"/>
    <n v="6"/>
    <d v="2017-04-12T00:00:00"/>
    <n v="2.4152271138495993"/>
    <x v="1"/>
    <x v="1"/>
    <n v="549"/>
  </r>
  <r>
    <s v="KTOEVN"/>
    <n v="8"/>
    <s v="LHR"/>
    <s v="MUC"/>
    <s v="England"/>
    <x v="2"/>
    <s v="Germany"/>
    <x v="2"/>
    <d v="2017-12-21T00:00:00"/>
    <x v="523"/>
    <n v="18"/>
    <n v="941.58021124361312"/>
    <n v="583.30253788351888"/>
    <n v="4"/>
    <n v="3"/>
    <d v="2018-01-12T00:00:00"/>
    <n v="2.1415802112436131"/>
    <x v="0"/>
    <x v="1"/>
    <n v="549"/>
  </r>
  <r>
    <s v="LA62WH"/>
    <n v="6"/>
    <s v="LHR"/>
    <s v="FCO"/>
    <s v="England"/>
    <x v="2"/>
    <s v="Italy (FCO-Leonardo Da Vinci"/>
    <x v="2"/>
    <d v="2018-03-28T00:00:00"/>
    <x v="586"/>
    <n v="9"/>
    <n v="1443.8871823627976"/>
    <n v="575.96"/>
    <n v="3"/>
    <n v="2"/>
    <d v="2018-04-09T00:00:00"/>
    <n v="2.6438871823627976"/>
    <x v="1"/>
    <x v="1"/>
    <n v="171"/>
  </r>
  <r>
    <s v="J8LM7C"/>
    <n v="9"/>
    <s v="LGA"/>
    <s v="SEA"/>
    <s v="USA"/>
    <x v="0"/>
    <s v="USA"/>
    <x v="1"/>
    <d v="2017-02-10T00:00:00"/>
    <x v="48"/>
    <n v="18"/>
    <n v="3883"/>
    <n v="575.28"/>
    <n v="5"/>
    <n v="4"/>
    <d v="2017-03-05T00:00:00"/>
    <n v="5.0999999999999996"/>
    <x v="1"/>
    <x v="3"/>
    <n v="792"/>
  </r>
  <r>
    <s v="SFAUJ8"/>
    <n v="3"/>
    <s v="LGW"/>
    <s v="FCO"/>
    <s v="England"/>
    <x v="2"/>
    <s v="Italy (FCO-Leonardo Da Vinci"/>
    <x v="2"/>
    <d v="2018-02-23T00:00:00"/>
    <x v="587"/>
    <n v="11"/>
    <n v="1405.6189200861279"/>
    <n v="574.42999999999995"/>
    <n v="3"/>
    <n v="2"/>
    <d v="2018-03-09T00:00:00"/>
    <n v="2.6056189200861279"/>
    <x v="1"/>
    <x v="1"/>
    <n v="11"/>
  </r>
  <r>
    <s v="T7LF5Q"/>
    <n v="2"/>
    <s v="LGW"/>
    <s v="SVO"/>
    <s v="England"/>
    <x v="2"/>
    <s v="Russia"/>
    <x v="2"/>
    <d v="2018-06-27T00:00:00"/>
    <x v="588"/>
    <n v="0"/>
    <n v="2507.7814427574153"/>
    <n v="573.92104328687481"/>
    <n v="7"/>
    <n v="6"/>
    <d v="2018-07-04T00:00:00"/>
    <n v="8.7077814427574154"/>
    <x v="1"/>
    <x v="1"/>
    <n v="417"/>
  </r>
  <r>
    <s v="H2YV55"/>
    <n v="6"/>
    <s v="LGW"/>
    <s v="MUC"/>
    <s v="England"/>
    <x v="2"/>
    <s v="Germany"/>
    <x v="2"/>
    <d v="2018-03-26T00:00:00"/>
    <x v="546"/>
    <n v="10"/>
    <n v="913.54093541582358"/>
    <n v="573.43182455286353"/>
    <n v="4"/>
    <n v="3"/>
    <d v="2018-04-09T00:00:00"/>
    <n v="2.1135409354158234"/>
    <x v="1"/>
    <x v="1"/>
    <n v="810"/>
  </r>
  <r>
    <s v="BOOP1C"/>
    <n v="9"/>
    <s v="LGA"/>
    <s v="MEX"/>
    <s v="USA"/>
    <x v="0"/>
    <s v="Mexico"/>
    <x v="1"/>
    <d v="2017-10-08T00:00:00"/>
    <x v="589"/>
    <n v="45"/>
    <n v="3368.2498376384328"/>
    <n v="573.24392018467449"/>
    <n v="4"/>
    <n v="3"/>
    <d v="2017-11-26T00:00:00"/>
    <n v="11.568249837638433"/>
    <x v="1"/>
    <x v="3"/>
    <n v="563"/>
  </r>
  <r>
    <s v="HOI8IL"/>
    <n v="10"/>
    <s v="LHR"/>
    <s v="IST"/>
    <s v="England"/>
    <x v="2"/>
    <s v="Turkey"/>
    <x v="2"/>
    <d v="2019-04-30T00:00:00"/>
    <x v="151"/>
    <n v="38"/>
    <n v="2488.811239544485"/>
    <n v="573"/>
    <n v="3"/>
    <n v="2"/>
    <d v="2019-06-10T00:00:00"/>
    <n v="3.688811239544485"/>
    <x v="1"/>
    <x v="3"/>
    <n v="707"/>
  </r>
  <r>
    <s v="FDGOZQ"/>
    <n v="2"/>
    <s v="LHR"/>
    <s v="FCO"/>
    <s v="England"/>
    <x v="2"/>
    <s v="Italy (FCO-Leonardo Da Vinci"/>
    <x v="2"/>
    <d v="2019-05-05T00:00:00"/>
    <x v="590"/>
    <n v="24"/>
    <n v="1443.8871823627976"/>
    <n v="571.84164801605448"/>
    <n v="4"/>
    <n v="3"/>
    <d v="2019-06-02T00:00:00"/>
    <n v="2.6438871823627976"/>
    <x v="1"/>
    <x v="1"/>
    <n v="845"/>
  </r>
  <r>
    <s v="QOKAQO"/>
    <n v="2"/>
    <s v="LHR"/>
    <s v="MAD"/>
    <s v="England"/>
    <x v="2"/>
    <s v="Spain"/>
    <x v="2"/>
    <d v="2018-10-24T00:00:00"/>
    <x v="163"/>
    <n v="4"/>
    <n v="1245.9502722815851"/>
    <n v="570.08000000000004"/>
    <n v="4"/>
    <n v="3"/>
    <d v="2018-11-01T00:00:00"/>
    <n v="2.4459502722815851"/>
    <x v="1"/>
    <x v="1"/>
    <n v="11"/>
  </r>
  <r>
    <s v="J753V8"/>
    <n v="6"/>
    <s v="JFK"/>
    <s v="MAD"/>
    <s v="USA"/>
    <x v="0"/>
    <s v="Spain"/>
    <x v="2"/>
    <d v="2019-02-04T00:00:00"/>
    <x v="428"/>
    <n v="15"/>
    <n v="5775"/>
    <n v="568.91999999999996"/>
    <n v="11"/>
    <n v="10"/>
    <d v="2019-03-02T00:00:00"/>
    <n v="7.3"/>
    <x v="1"/>
    <x v="1"/>
    <n v="25"/>
  </r>
  <r>
    <s v="BL4L3U"/>
    <n v="1"/>
    <s v="LGA"/>
    <s v="DFW"/>
    <s v="USA"/>
    <x v="0"/>
    <s v="USA"/>
    <x v="1"/>
    <d v="2018-01-28T00:00:00"/>
    <x v="591"/>
    <n v="52"/>
    <n v="2235"/>
    <n v="558.75"/>
    <n v="5"/>
    <n v="4"/>
    <d v="2018-03-26T00:00:00"/>
    <n v="3.2"/>
    <x v="1"/>
    <x v="1"/>
    <n v="638"/>
  </r>
  <r>
    <s v="VJK12W"/>
    <n v="1"/>
    <s v="SIN"/>
    <s v="MEL"/>
    <s v="Singapore"/>
    <x v="1"/>
    <s v="Australia"/>
    <x v="0"/>
    <d v="2019-06-08T00:00:00"/>
    <x v="87"/>
    <n v="6"/>
    <n v="6033.0410116034491"/>
    <n v="550.82970701532531"/>
    <n v="9"/>
    <n v="8"/>
    <d v="2019-06-23T00:00:00"/>
    <n v="7.2330410116034498"/>
    <x v="1"/>
    <x v="1"/>
    <n v="919"/>
  </r>
  <r>
    <s v="IQ8W6I"/>
    <n v="10"/>
    <s v="LGA"/>
    <s v="SEA"/>
    <s v="USA"/>
    <x v="0"/>
    <s v="USA"/>
    <x v="1"/>
    <d v="2019-04-27T00:00:00"/>
    <x v="160"/>
    <n v="14"/>
    <n v="3883"/>
    <n v="545.94979999999998"/>
    <n v="5"/>
    <n v="4"/>
    <d v="2019-05-16T00:00:00"/>
    <n v="5.0999999999999996"/>
    <x v="0"/>
    <x v="4"/>
    <n v="201"/>
  </r>
  <r>
    <s v="PHZBZQ"/>
    <n v="4"/>
    <s v="LHR"/>
    <s v="FRA"/>
    <s v="England"/>
    <x v="2"/>
    <s v="Germany"/>
    <x v="2"/>
    <d v="2018-01-29T00:00:00"/>
    <x v="441"/>
    <n v="27"/>
    <n v="654.75959667191262"/>
    <n v="541.76503022538668"/>
    <n v="5"/>
    <n v="4"/>
    <d v="2018-03-02T00:00:00"/>
    <n v="1.8547595966719126"/>
    <x v="1"/>
    <x v="1"/>
    <n v="810"/>
  </r>
  <r>
    <s v="VB8W0Y"/>
    <n v="2"/>
    <s v="LGA"/>
    <s v="LAS"/>
    <s v="USA"/>
    <x v="0"/>
    <s v="USA"/>
    <x v="1"/>
    <d v="2018-10-08T00:00:00"/>
    <x v="206"/>
    <n v="229"/>
    <n v="3608"/>
    <n v="541.19999999999993"/>
    <n v="5"/>
    <n v="4"/>
    <d v="2019-05-30T00:00:00"/>
    <n v="4.8"/>
    <x v="1"/>
    <x v="1"/>
    <n v="204"/>
  </r>
  <r>
    <s v="UPYWWD"/>
    <n v="9"/>
    <s v="LGW"/>
    <s v="FRA"/>
    <s v="England"/>
    <x v="2"/>
    <s v="Germany"/>
    <x v="2"/>
    <d v="2019-06-12T00:00:00"/>
    <x v="215"/>
    <n v="57"/>
    <n v="630.34628383755637"/>
    <n v="539"/>
    <n v="143"/>
    <n v="142"/>
    <d v="2019-12-29T00:00:00"/>
    <n v="8.8303462838375566"/>
    <x v="1"/>
    <x v="4"/>
    <n v="636"/>
  </r>
  <r>
    <s v="T7G32S"/>
    <n v="10"/>
    <s v="LGW"/>
    <s v="FRA"/>
    <s v="England"/>
    <x v="2"/>
    <s v="Germany"/>
    <x v="2"/>
    <d v="2018-09-19T00:00:00"/>
    <x v="592"/>
    <n v="35"/>
    <n v="630.34628383755637"/>
    <n v="535"/>
    <n v="7"/>
    <n v="6"/>
    <d v="2018-10-31T00:00:00"/>
    <n v="8.8303462838375566"/>
    <x v="1"/>
    <x v="3"/>
    <n v="689"/>
  </r>
  <r>
    <s v="JKN6J7"/>
    <n v="5"/>
    <s v="LGW"/>
    <s v="IST"/>
    <s v="England"/>
    <x v="2"/>
    <s v="Turkey"/>
    <x v="2"/>
    <d v="2018-12-04T00:00:00"/>
    <x v="593"/>
    <n v="9"/>
    <n v="2461.1068859606289"/>
    <n v="534"/>
    <n v="4"/>
    <n v="3"/>
    <d v="2018-12-17T00:00:00"/>
    <n v="3.6611068859606286"/>
    <x v="1"/>
    <x v="1"/>
    <n v="139"/>
  </r>
  <r>
    <s v="V7OYMB"/>
    <n v="5"/>
    <s v="LGW"/>
    <s v="CDG"/>
    <s v="England"/>
    <x v="2"/>
    <s v="France"/>
    <x v="2"/>
    <d v="2017-05-17T00:00:00"/>
    <x v="594"/>
    <n v="10"/>
    <n v="307.53977538291343"/>
    <n v="526.88238782771009"/>
    <n v="4"/>
    <n v="3"/>
    <d v="2017-05-31T00:00:00"/>
    <n v="1.5075397753829134"/>
    <x v="1"/>
    <x v="1"/>
    <n v="845"/>
  </r>
  <r>
    <s v="QEIGXB"/>
    <n v="10"/>
    <s v="SIN"/>
    <s v="CAN"/>
    <s v="Singapore"/>
    <x v="1"/>
    <s v="China"/>
    <x v="0"/>
    <d v="2019-05-16T00:00:00"/>
    <x v="590"/>
    <n v="13"/>
    <n v="2648.4208173981096"/>
    <n v="522.85364733068559"/>
    <n v="7"/>
    <n v="6"/>
    <d v="2019-06-05T00:00:00"/>
    <n v="3.84842081739811"/>
    <x v="0"/>
    <x v="1"/>
    <n v="655"/>
  </r>
  <r>
    <s v="HPGGQK"/>
    <n v="6"/>
    <s v="LGW"/>
    <s v="MUC"/>
    <s v="England"/>
    <x v="2"/>
    <s v="Germany"/>
    <x v="2"/>
    <d v="2017-12-08T00:00:00"/>
    <x v="441"/>
    <n v="79"/>
    <n v="913.54093541582358"/>
    <n v="521.30165868442134"/>
    <n v="313"/>
    <n v="312"/>
    <d v="2019-01-04T00:00:00"/>
    <n v="2.1135409354158234"/>
    <x v="1"/>
    <x v="1"/>
    <n v="586"/>
  </r>
  <r>
    <s v="E2QJ0X"/>
    <n v="7"/>
    <s v="LGA"/>
    <s v="DFW"/>
    <s v="USA"/>
    <x v="0"/>
    <s v="USA"/>
    <x v="1"/>
    <d v="2017-05-22T00:00:00"/>
    <x v="595"/>
    <n v="9"/>
    <n v="2235"/>
    <n v="514.04999999999995"/>
    <n v="2"/>
    <n v="1"/>
    <d v="2017-06-02T00:00:00"/>
    <n v="3.2"/>
    <x v="1"/>
    <x v="1"/>
    <n v="200"/>
  </r>
  <r>
    <s v="HY23TL"/>
    <n v="9"/>
    <s v="LGW"/>
    <s v="BCN"/>
    <s v="England"/>
    <x v="2"/>
    <s v="Spain"/>
    <x v="2"/>
    <d v="2018-08-05T00:00:00"/>
    <x v="64"/>
    <n v="18"/>
    <n v="1109.0539170109514"/>
    <n v="512.95689754577268"/>
    <n v="3"/>
    <n v="2"/>
    <d v="2018-08-26T00:00:00"/>
    <n v="2.3090539170109512"/>
    <x v="1"/>
    <x v="4"/>
    <n v="31"/>
  </r>
  <r>
    <s v="WI0J0L"/>
    <n v="4"/>
    <s v="LGA"/>
    <s v="SFO"/>
    <s v="USA"/>
    <x v="0"/>
    <s v="USA"/>
    <x v="1"/>
    <d v="2018-11-07T00:00:00"/>
    <x v="596"/>
    <n v="22"/>
    <n v="4151"/>
    <n v="507.36"/>
    <n v="8"/>
    <n v="7"/>
    <d v="2018-12-07T00:00:00"/>
    <n v="4.5"/>
    <x v="1"/>
    <x v="1"/>
    <n v="479"/>
  </r>
  <r>
    <s v="HDA5P5"/>
    <n v="2"/>
    <s v="SIN"/>
    <s v="MEL"/>
    <s v="Singapore"/>
    <x v="1"/>
    <s v="Australia"/>
    <x v="0"/>
    <d v="2018-09-10T00:00:00"/>
    <x v="344"/>
    <n v="9"/>
    <n v="6033.0410116034491"/>
    <n v="503.11529160500669"/>
    <n v="10"/>
    <n v="9"/>
    <d v="2018-09-29T00:00:00"/>
    <n v="7.2330410116034498"/>
    <x v="1"/>
    <x v="1"/>
    <n v="919"/>
  </r>
  <r>
    <s v="V21L4N"/>
    <n v="6"/>
    <s v="LHR"/>
    <s v="SVO"/>
    <s v="England"/>
    <x v="2"/>
    <s v="Russia"/>
    <x v="2"/>
    <d v="2017-09-26T00:00:00"/>
    <x v="60"/>
    <n v="207"/>
    <n v="2508.4997372039966"/>
    <n v="502.26196792814602"/>
    <n v="7"/>
    <n v="6"/>
    <d v="2018-04-28T00:00:00"/>
    <n v="3.7084997372039963"/>
    <x v="1"/>
    <x v="1"/>
    <n v="388"/>
  </r>
  <r>
    <s v="PG8K4U"/>
    <n v="3"/>
    <s v="LGW"/>
    <s v="SVO"/>
    <s v="England"/>
    <x v="2"/>
    <s v="Russia"/>
    <x v="2"/>
    <d v="2018-09-10T00:00:00"/>
    <x v="597"/>
    <n v="28"/>
    <n v="2507.7814427574153"/>
    <n v="502.11814810750207"/>
    <n v="8"/>
    <n v="7"/>
    <d v="2018-10-16T00:00:00"/>
    <n v="8.7077814427574154"/>
    <x v="1"/>
    <x v="1"/>
    <n v="422"/>
  </r>
  <r>
    <s v="W6E9B7"/>
    <n v="4"/>
    <s v="LGW"/>
    <s v="CDG"/>
    <s v="England"/>
    <x v="2"/>
    <s v="France"/>
    <x v="2"/>
    <d v="2018-05-09T00:00:00"/>
    <x v="580"/>
    <n v="48"/>
    <n v="307.53977538291343"/>
    <n v="498.77255202529682"/>
    <n v="6"/>
    <n v="5"/>
    <d v="2018-07-02T00:00:00"/>
    <n v="1.5075397753829134"/>
    <x v="1"/>
    <x v="1"/>
    <n v="435"/>
  </r>
  <r>
    <s v="DBB0RQ"/>
    <n v="9"/>
    <s v="LGW"/>
    <s v="FCO"/>
    <s v="England"/>
    <x v="2"/>
    <s v="Italy (FCO-Leonardo Da Vinci"/>
    <x v="2"/>
    <d v="2019-10-14T00:00:00"/>
    <x v="598"/>
    <n v="12"/>
    <n v="1405.6189200861279"/>
    <n v="493.92493247175861"/>
    <n v="3"/>
    <n v="2"/>
    <d v="2019-10-29T00:00:00"/>
    <n v="2.6056189200861279"/>
    <x v="1"/>
    <x v="4"/>
    <n v="636"/>
  </r>
  <r>
    <s v="XDQRN0"/>
    <n v="9"/>
    <s v="LGW"/>
    <s v="MUC"/>
    <s v="England"/>
    <x v="2"/>
    <s v="Germany"/>
    <x v="2"/>
    <d v="2017-06-19T00:00:00"/>
    <x v="599"/>
    <n v="11"/>
    <n v="913.54093541582358"/>
    <n v="490.02355916335603"/>
    <n v="7"/>
    <n v="6"/>
    <d v="2017-07-07T00:00:00"/>
    <n v="2.1135409354158234"/>
    <x v="0"/>
    <x v="4"/>
    <n v="105"/>
  </r>
  <r>
    <s v="D5V3VO"/>
    <n v="9"/>
    <s v="LGW"/>
    <s v="BCN"/>
    <s v="England"/>
    <x v="2"/>
    <s v="Spain"/>
    <x v="2"/>
    <d v="2017-05-08T00:00:00"/>
    <x v="430"/>
    <n v="11"/>
    <n v="1109.0539170109514"/>
    <n v="488.8634675095318"/>
    <n v="4"/>
    <n v="3"/>
    <d v="2017-05-23T00:00:00"/>
    <n v="2.3090539170109512"/>
    <x v="1"/>
    <x v="4"/>
    <n v="105"/>
  </r>
  <r>
    <s v="FO4H2R"/>
    <n v="6"/>
    <s v="LGA"/>
    <s v="DEN"/>
    <s v="USA"/>
    <x v="0"/>
    <s v="USA"/>
    <x v="1"/>
    <d v="2019-12-06T00:00:00"/>
    <x v="381"/>
    <n v="9"/>
    <n v="2606"/>
    <n v="482.89180000000005"/>
    <n v="2"/>
    <n v="1"/>
    <d v="2019-12-17T00:00:00"/>
    <n v="3.6"/>
    <x v="1"/>
    <x v="1"/>
    <n v="596"/>
  </r>
  <r>
    <s v="ILK0OQ"/>
    <n v="7"/>
    <s v="LHR"/>
    <s v="MUC"/>
    <s v="England"/>
    <x v="2"/>
    <s v="Germany"/>
    <x v="2"/>
    <d v="2018-06-07T00:00:00"/>
    <x v="592"/>
    <n v="139"/>
    <n v="941.58021124361312"/>
    <n v="480.74384990399915"/>
    <n v="4"/>
    <n v="3"/>
    <d v="2018-10-28T00:00:00"/>
    <n v="2.1415802112436131"/>
    <x v="1"/>
    <x v="1"/>
    <n v="561"/>
  </r>
  <r>
    <s v="JW28F1"/>
    <n v="7"/>
    <s v="LGW"/>
    <s v="MAD"/>
    <s v="England"/>
    <x v="2"/>
    <s v="Spain"/>
    <x v="2"/>
    <d v="2019-02-16T00:00:00"/>
    <x v="503"/>
    <n v="10"/>
    <n v="1215.2271138495994"/>
    <n v="478.38"/>
    <n v="3"/>
    <n v="2"/>
    <d v="2019-03-01T00:00:00"/>
    <n v="2.4152271138495993"/>
    <x v="1"/>
    <x v="1"/>
    <n v="725"/>
  </r>
  <r>
    <s v="M5ZZGV"/>
    <n v="8"/>
    <s v="SIN"/>
    <s v="SYD"/>
    <s v="Singapore"/>
    <x v="1"/>
    <s v="Australia"/>
    <x v="0"/>
    <d v="2019-01-18T00:00:00"/>
    <x v="55"/>
    <n v="15"/>
    <n v="6293.4426079209497"/>
    <n v="478.20739787494057"/>
    <n v="11"/>
    <n v="10"/>
    <d v="2019-02-13T00:00:00"/>
    <n v="7.49344260792095"/>
    <x v="1"/>
    <x v="1"/>
    <n v="912"/>
  </r>
  <r>
    <s v="BL0E4J"/>
    <n v="3"/>
    <s v="LGA"/>
    <s v="DEN"/>
    <s v="USA"/>
    <x v="0"/>
    <s v="USA"/>
    <x v="1"/>
    <d v="2018-03-19T00:00:00"/>
    <x v="600"/>
    <n v="30"/>
    <n v="2606"/>
    <n v="469.08"/>
    <n v="9"/>
    <n v="8"/>
    <d v="2018-04-27T00:00:00"/>
    <n v="3.6"/>
    <x v="1"/>
    <x v="1"/>
    <n v="711"/>
  </r>
  <r>
    <s v="VSPZEJ"/>
    <n v="6"/>
    <s v="LGW"/>
    <s v="BCN"/>
    <s v="England"/>
    <x v="2"/>
    <s v="Spain"/>
    <x v="2"/>
    <d v="2017-03-14T00:00:00"/>
    <x v="601"/>
    <n v="17"/>
    <n v="1109.0539170109514"/>
    <n v="462.08000000000004"/>
    <n v="4"/>
    <n v="3"/>
    <d v="2017-04-04T00:00:00"/>
    <n v="2.3090539170109512"/>
    <x v="1"/>
    <x v="1"/>
    <n v="705"/>
  </r>
  <r>
    <s v="IORMSX"/>
    <n v="2"/>
    <s v="LHR"/>
    <s v="FRA"/>
    <s v="England"/>
    <x v="2"/>
    <s v="Germany"/>
    <x v="2"/>
    <d v="2018-08-05T00:00:00"/>
    <x v="602"/>
    <n v="10"/>
    <n v="654.75959667191262"/>
    <n v="459.82839528506815"/>
    <n v="4"/>
    <n v="3"/>
    <d v="2018-08-19T00:00:00"/>
    <n v="1.8547595966719126"/>
    <x v="1"/>
    <x v="1"/>
    <n v="11"/>
  </r>
  <r>
    <s v="QKSU92"/>
    <n v="10"/>
    <s v="LGW"/>
    <s v="DXB"/>
    <s v="England"/>
    <x v="2"/>
    <s v="United Arab Emirates"/>
    <x v="2"/>
    <d v="2018-12-27T00:00:00"/>
    <x v="490"/>
    <n v="14"/>
    <n v="5480"/>
    <n v="457.64"/>
    <n v="11"/>
    <n v="10"/>
    <d v="2019-01-21T00:00:00"/>
    <n v="7"/>
    <x v="1"/>
    <x v="3"/>
    <n v="689"/>
  </r>
  <r>
    <s v="GQ6Z69"/>
    <n v="3"/>
    <s v="SIN"/>
    <s v="DEL"/>
    <s v="Singapore"/>
    <x v="1"/>
    <s v="India"/>
    <x v="0"/>
    <d v="2019-02-10T00:00:00"/>
    <x v="503"/>
    <n v="16"/>
    <n v="4159.4152546496643"/>
    <n v="449.30366724901972"/>
    <n v="12"/>
    <n v="11"/>
    <d v="2019-03-10T00:00:00"/>
    <n v="5.3594152546496643"/>
    <x v="0"/>
    <x v="1"/>
    <n v="436"/>
  </r>
  <r>
    <s v="P8ZC6D"/>
    <n v="6"/>
    <s v="LGA"/>
    <s v="MIA"/>
    <s v="USA"/>
    <x v="0"/>
    <s v="USA"/>
    <x v="1"/>
    <d v="2017-03-23T00:00:00"/>
    <x v="603"/>
    <n v="11"/>
    <n v="1765"/>
    <n v="446.54500000000007"/>
    <n v="16"/>
    <n v="15"/>
    <d v="2017-04-19T00:00:00"/>
    <n v="2.6"/>
    <x v="1"/>
    <x v="1"/>
    <n v="202"/>
  </r>
  <r>
    <s v="T0NU6E"/>
    <n v="2"/>
    <s v="SIN"/>
    <s v="SZX"/>
    <s v="Singapore"/>
    <x v="1"/>
    <s v="China"/>
    <x v="0"/>
    <d v="2019-04-17T00:00:00"/>
    <x v="130"/>
    <n v="61"/>
    <n v="2594.0087444651908"/>
    <n v="441.47548826518852"/>
    <n v="8"/>
    <n v="7"/>
    <d v="2019-06-25T00:00:00"/>
    <n v="3.7940087444651907"/>
    <x v="1"/>
    <x v="1"/>
    <n v="952"/>
  </r>
  <r>
    <s v="SO8M6L"/>
    <n v="2"/>
    <s v="LGA"/>
    <s v="SFO"/>
    <s v="USA"/>
    <x v="0"/>
    <s v="USA"/>
    <x v="1"/>
    <d v="2018-08-10T00:00:00"/>
    <x v="604"/>
    <n v="9"/>
    <n v="4151"/>
    <n v="440.00600000000003"/>
    <n v="8"/>
    <n v="7"/>
    <d v="2018-08-27T00:00:00"/>
    <n v="4.5"/>
    <x v="1"/>
    <x v="1"/>
    <n v="663"/>
  </r>
  <r>
    <s v="E83KX4"/>
    <n v="3"/>
    <s v="LGW"/>
    <s v="MUC"/>
    <s v="England"/>
    <x v="2"/>
    <s v="Germany"/>
    <x v="2"/>
    <d v="2017-04-26T00:00:00"/>
    <x v="605"/>
    <n v="32"/>
    <n v="913.54093541582358"/>
    <n v="438.99087047109168"/>
    <n v="5"/>
    <n v="4"/>
    <d v="2017-06-02T00:00:00"/>
    <n v="2.1135409354158234"/>
    <x v="1"/>
    <x v="1"/>
    <n v="171"/>
  </r>
  <r>
    <s v="YIS13X"/>
    <n v="2"/>
    <s v="JFK"/>
    <s v="MEX"/>
    <s v="USA"/>
    <x v="0"/>
    <s v="Mexico"/>
    <x v="1"/>
    <d v="2019-05-05T00:00:00"/>
    <x v="606"/>
    <n v="141"/>
    <n v="4359"/>
    <n v="437.9838688999501"/>
    <n v="3"/>
    <n v="2"/>
    <d v="2019-09-26T00:00:00"/>
    <n v="4.5"/>
    <x v="1"/>
    <x v="1"/>
    <n v="860"/>
  </r>
  <r>
    <s v="O32VGR"/>
    <n v="10"/>
    <s v="LHR"/>
    <s v="FCO"/>
    <s v="England"/>
    <x v="2"/>
    <s v="Italy (FCO-Leonardo Da Vinci"/>
    <x v="2"/>
    <d v="2017-04-01T00:00:00"/>
    <x v="607"/>
    <n v="15"/>
    <n v="1443.8871823627976"/>
    <n v="437.4"/>
    <n v="17"/>
    <n v="16"/>
    <d v="2017-05-03T00:00:00"/>
    <n v="2.6438871823627976"/>
    <x v="1"/>
    <x v="3"/>
    <n v="267"/>
  </r>
  <r>
    <s v="O2Q05H"/>
    <n v="7"/>
    <s v="SIN"/>
    <s v="SZX"/>
    <s v="Singapore"/>
    <x v="1"/>
    <s v="China"/>
    <x v="0"/>
    <d v="2019-04-07T00:00:00"/>
    <x v="131"/>
    <n v="12"/>
    <n v="2594.0087444651908"/>
    <n v="436.28165899148036"/>
    <n v="5"/>
    <n v="4"/>
    <d v="2019-04-24T00:00:00"/>
    <n v="3.7940087444651907"/>
    <x v="1"/>
    <x v="1"/>
    <n v="958"/>
  </r>
  <r>
    <s v="TNH9YZ"/>
    <n v="9"/>
    <s v="LHR"/>
    <s v="AMS"/>
    <s v="England"/>
    <x v="2"/>
    <s v="Netherlands"/>
    <x v="2"/>
    <d v="2019-06-09T00:00:00"/>
    <x v="608"/>
    <n v="25"/>
    <n v="370.44882883110881"/>
    <n v="432.39012491142006"/>
    <n v="4"/>
    <n v="3"/>
    <d v="2019-07-08T00:00:00"/>
    <n v="1.5704488288311087"/>
    <x v="1"/>
    <x v="4"/>
    <n v="636"/>
  </r>
  <r>
    <s v="FS68K4"/>
    <n v="3"/>
    <s v="LGW"/>
    <s v="FRA"/>
    <s v="England"/>
    <x v="2"/>
    <s v="Germany"/>
    <x v="2"/>
    <d v="2017-08-22T00:00:00"/>
    <x v="609"/>
    <n v="11"/>
    <n v="630.34628383755637"/>
    <n v="431.63985398487745"/>
    <n v="4"/>
    <n v="3"/>
    <d v="2017-09-06T00:00:00"/>
    <n v="8.8303462838375566"/>
    <x v="1"/>
    <x v="1"/>
    <n v="950"/>
  </r>
  <r>
    <s v="AN7C7T"/>
    <n v="9"/>
    <s v="SIN"/>
    <s v="HKG"/>
    <s v="Singapore"/>
    <x v="1"/>
    <s v="China"/>
    <x v="0"/>
    <d v="2019-03-04T00:00:00"/>
    <x v="123"/>
    <n v="13"/>
    <n v="2565.5757784902485"/>
    <n v="419.94154546407486"/>
    <n v="6"/>
    <n v="5"/>
    <d v="2019-03-23T00:00:00"/>
    <n v="3.7655757784902484"/>
    <x v="0"/>
    <x v="1"/>
    <n v="436"/>
  </r>
  <r>
    <s v="KDWPYX"/>
    <n v="5"/>
    <s v="LHR"/>
    <s v="BCN"/>
    <s v="England"/>
    <x v="2"/>
    <s v="Spain"/>
    <x v="2"/>
    <d v="2017-01-12T00:00:00"/>
    <x v="576"/>
    <n v="26"/>
    <n v="1147.7128626922686"/>
    <n v="417.38"/>
    <n v="4"/>
    <n v="3"/>
    <d v="2017-02-11T00:00:00"/>
    <n v="2.3477128626922683"/>
    <x v="1"/>
    <x v="1"/>
    <n v="435"/>
  </r>
  <r>
    <s v="IO7K1U"/>
    <n v="2"/>
    <s v="LGA"/>
    <s v="DEN"/>
    <s v="USA"/>
    <x v="0"/>
    <s v="USA"/>
    <x v="1"/>
    <d v="2018-01-17T00:00:00"/>
    <x v="610"/>
    <n v="14"/>
    <n v="2606"/>
    <n v="415.91759999999999"/>
    <n v="5"/>
    <n v="4"/>
    <d v="2018-02-05T00:00:00"/>
    <n v="3.6"/>
    <x v="1"/>
    <x v="1"/>
    <n v="39"/>
  </r>
  <r>
    <s v="Q5PRXE"/>
    <n v="9"/>
    <s v="LGW"/>
    <s v="AMS"/>
    <s v="England"/>
    <x v="2"/>
    <s v="Netherlands"/>
    <x v="2"/>
    <d v="2017-11-09T00:00:00"/>
    <x v="42"/>
    <n v="167"/>
    <n v="364.70174642685186"/>
    <n v="412.57463572753807"/>
    <n v="5"/>
    <n v="4"/>
    <d v="2018-04-30T00:00:00"/>
    <n v="1.5647017464268518"/>
    <x v="1"/>
    <x v="4"/>
    <n v="31"/>
  </r>
  <r>
    <s v="LU3Z5J"/>
    <n v="1"/>
    <s v="LGA"/>
    <s v="SEA"/>
    <s v="USA"/>
    <x v="0"/>
    <s v="USA"/>
    <x v="1"/>
    <d v="2018-07-25T00:00:00"/>
    <x v="611"/>
    <n v="8"/>
    <n v="3883"/>
    <n v="412.37459999999999"/>
    <n v="5"/>
    <n v="4"/>
    <d v="2018-08-07T00:00:00"/>
    <n v="5.0999999999999996"/>
    <x v="1"/>
    <x v="1"/>
    <n v="760"/>
  </r>
  <r>
    <s v="SA0D9C"/>
    <n v="7"/>
    <s v="LHR"/>
    <s v="FRA"/>
    <s v="England"/>
    <x v="2"/>
    <s v="Germany"/>
    <x v="2"/>
    <d v="2017-05-04T00:00:00"/>
    <x v="612"/>
    <n v="14"/>
    <n v="654.75959667191262"/>
    <n v="405.0947231449353"/>
    <n v="4"/>
    <n v="3"/>
    <d v="2017-05-22T00:00:00"/>
    <n v="1.8547595966719126"/>
    <x v="0"/>
    <x v="1"/>
    <n v="198"/>
  </r>
  <r>
    <s v="L7RV5Y"/>
    <n v="10"/>
    <s v="LGA"/>
    <s v="SEA"/>
    <s v="USA"/>
    <x v="0"/>
    <s v="USA"/>
    <x v="1"/>
    <d v="2017-10-15T00:00:00"/>
    <x v="452"/>
    <n v="21"/>
    <n v="3883"/>
    <n v="402.79679999999996"/>
    <n v="2"/>
    <n v="1"/>
    <d v="2017-11-07T00:00:00"/>
    <n v="5.0999999999999996"/>
    <x v="1"/>
    <x v="4"/>
    <n v="384"/>
  </r>
  <r>
    <s v="TCN1MZ"/>
    <n v="5"/>
    <s v="LHR"/>
    <s v="AMS"/>
    <s v="England"/>
    <x v="2"/>
    <s v="Netherlands"/>
    <x v="2"/>
    <d v="2018-09-06T00:00:00"/>
    <x v="613"/>
    <n v="16"/>
    <n v="370.44882883110881"/>
    <n v="402.53558759658233"/>
    <n v="4"/>
    <n v="3"/>
    <d v="2018-09-26T00:00:00"/>
    <n v="1.5704488288311087"/>
    <x v="1"/>
    <x v="1"/>
    <n v="11"/>
  </r>
  <r>
    <s v="D8DU2B"/>
    <n v="7"/>
    <s v="LGA"/>
    <s v="DFW"/>
    <s v="USA"/>
    <x v="0"/>
    <s v="USA"/>
    <x v="1"/>
    <d v="2017-08-17T00:00:00"/>
    <x v="614"/>
    <n v="61"/>
    <n v="2235"/>
    <n v="402.3"/>
    <n v="1"/>
    <n v="0"/>
    <d v="2017-10-18T00:00:00"/>
    <n v="3.2"/>
    <x v="1"/>
    <x v="1"/>
    <n v="638"/>
  </r>
  <r>
    <s v="CB5Y9K"/>
    <n v="8"/>
    <s v="LGA"/>
    <s v="DFW"/>
    <s v="USA"/>
    <x v="0"/>
    <s v="USA"/>
    <x v="1"/>
    <d v="2019-01-12T00:00:00"/>
    <x v="280"/>
    <n v="11"/>
    <n v="2235"/>
    <n v="400.512"/>
    <n v="3"/>
    <n v="2"/>
    <d v="2019-01-26T00:00:00"/>
    <n v="3.2"/>
    <x v="1"/>
    <x v="1"/>
    <n v="711"/>
  </r>
  <r>
    <s v="J1D60E"/>
    <n v="4"/>
    <s v="LGW"/>
    <s v="LAS"/>
    <s v="England"/>
    <x v="2"/>
    <s v="USA"/>
    <x v="1"/>
    <d v="2017-02-14T00:00:00"/>
    <x v="48"/>
    <n v="14"/>
    <n v="8432.7340416308052"/>
    <n v="400.02000000000004"/>
    <n v="12"/>
    <n v="11"/>
    <d v="2017-03-12T00:00:00"/>
    <n v="9.6327340416308047"/>
    <x v="1"/>
    <x v="1"/>
    <n v="431"/>
  </r>
  <r>
    <s v="DMQUQF"/>
    <n v="7"/>
    <s v="LHR"/>
    <s v="FCO"/>
    <s v="England"/>
    <x v="2"/>
    <s v="Italy (FCO-Leonardo Da Vinci"/>
    <x v="2"/>
    <d v="2019-09-17T00:00:00"/>
    <x v="56"/>
    <n v="34"/>
    <n v="1443.8871823627976"/>
    <n v="400"/>
    <n v="5"/>
    <n v="4"/>
    <d v="2019-10-26T00:00:00"/>
    <n v="2.6438871823627976"/>
    <x v="1"/>
    <x v="1"/>
    <n v="435"/>
  </r>
  <r>
    <s v="B4AI6X"/>
    <n v="10"/>
    <s v="LGA"/>
    <s v="ORD"/>
    <s v="USA"/>
    <x v="0"/>
    <s v="USA"/>
    <x v="1"/>
    <d v="2017-12-14T00:00:00"/>
    <x v="615"/>
    <n v="7"/>
    <n v="1180"/>
    <n v="399.78400000000005"/>
    <n v="2"/>
    <n v="1"/>
    <d v="2017-12-23T00:00:00"/>
    <n v="2"/>
    <x v="1"/>
    <x v="4"/>
    <n v="499"/>
  </r>
  <r>
    <s v="VY3S0U"/>
    <n v="10"/>
    <s v="LGA"/>
    <s v="MCO"/>
    <s v="USA"/>
    <x v="0"/>
    <s v="USA"/>
    <x v="1"/>
    <d v="2018-10-22T00:00:00"/>
    <x v="616"/>
    <n v="71"/>
    <n v="1529"/>
    <n v="397.54"/>
    <n v="4"/>
    <n v="3"/>
    <d v="2019-01-05T00:00:00"/>
    <n v="2.4"/>
    <x v="1"/>
    <x v="4"/>
    <n v="201"/>
  </r>
  <r>
    <s v="GRKBW9"/>
    <n v="1"/>
    <s v="JFK"/>
    <s v="FRA"/>
    <s v="USA"/>
    <x v="0"/>
    <s v="Germany"/>
    <x v="2"/>
    <d v="2018-11-25T00:00:00"/>
    <x v="314"/>
    <n v="1"/>
    <n v="6205"/>
    <n v="396.56776358556351"/>
    <n v="9"/>
    <n v="8"/>
    <d v="2018-12-05T00:00:00"/>
    <n v="7.8"/>
    <x v="1"/>
    <x v="1"/>
    <n v="840"/>
  </r>
  <r>
    <s v="Z8H7EN"/>
    <n v="9"/>
    <s v="LGW"/>
    <s v="AMS"/>
    <s v="England"/>
    <x v="2"/>
    <s v="Netherlands"/>
    <x v="2"/>
    <d v="2019-06-13T00:00:00"/>
    <x v="617"/>
    <n v="27"/>
    <n v="364.70174642685186"/>
    <n v="395.19538558538693"/>
    <n v="5"/>
    <n v="4"/>
    <d v="2019-07-15T00:00:00"/>
    <n v="1.5647017464268518"/>
    <x v="1"/>
    <x v="4"/>
    <n v="636"/>
  </r>
  <r>
    <s v="S88KV7"/>
    <n v="1"/>
    <s v="LHR"/>
    <s v="CDG"/>
    <s v="England"/>
    <x v="2"/>
    <s v="France"/>
    <x v="2"/>
    <d v="2017-07-22T00:00:00"/>
    <x v="618"/>
    <n v="54"/>
    <n v="347.16750810444108"/>
    <n v="392.7387504884328"/>
    <n v="5"/>
    <n v="4"/>
    <d v="2017-09-19T00:00:00"/>
    <n v="1.5471675081044411"/>
    <x v="0"/>
    <x v="1"/>
    <n v="549"/>
  </r>
  <r>
    <s v="FJ2T5P"/>
    <n v="10"/>
    <s v="LGA"/>
    <s v="DEN"/>
    <s v="USA"/>
    <x v="0"/>
    <s v="USA"/>
    <x v="1"/>
    <d v="2019-05-31T00:00:00"/>
    <x v="245"/>
    <n v="43"/>
    <n v="2606"/>
    <n v="390.9"/>
    <n v="2"/>
    <n v="1"/>
    <d v="2019-07-15T00:00:00"/>
    <n v="3.6"/>
    <x v="1"/>
    <x v="4"/>
    <n v="749"/>
  </r>
  <r>
    <s v="M0LS6W"/>
    <n v="6"/>
    <s v="LGA"/>
    <s v="ORD"/>
    <s v="USA"/>
    <x v="0"/>
    <s v="USA"/>
    <x v="1"/>
    <d v="2017-03-29T00:00:00"/>
    <x v="619"/>
    <n v="1"/>
    <n v="1180"/>
    <n v="389.87200000000001"/>
    <n v="5"/>
    <n v="4"/>
    <d v="2017-04-04T00:00:00"/>
    <n v="2"/>
    <x v="1"/>
    <x v="1"/>
    <n v="266"/>
  </r>
  <r>
    <s v="NMDLFU"/>
    <n v="9"/>
    <s v="SIN"/>
    <s v="SZX"/>
    <s v="Singapore"/>
    <x v="1"/>
    <s v="China"/>
    <x v="0"/>
    <d v="2019-11-08T00:00:00"/>
    <x v="620"/>
    <n v="6"/>
    <n v="2594.0087444651908"/>
    <n v="386.42089796388257"/>
    <n v="5"/>
    <n v="4"/>
    <d v="2019-11-19T00:00:00"/>
    <n v="3.7940087444651907"/>
    <x v="1"/>
    <x v="1"/>
    <n v="912"/>
  </r>
  <r>
    <s v="UIOFRD"/>
    <n v="6"/>
    <s v="JFK"/>
    <s v="MUC"/>
    <s v="USA"/>
    <x v="0"/>
    <s v="Germany"/>
    <x v="2"/>
    <d v="2018-09-11T00:00:00"/>
    <x v="344"/>
    <n v="8"/>
    <n v="6498"/>
    <n v="386.05480405115247"/>
    <n v="9"/>
    <n v="8"/>
    <d v="2018-09-28T00:00:00"/>
    <n v="8.1"/>
    <x v="0"/>
    <x v="1"/>
    <n v="213"/>
  </r>
  <r>
    <s v="ACK3EM"/>
    <n v="5"/>
    <s v="SIN"/>
    <s v="KMG"/>
    <s v="Singapore"/>
    <x v="1"/>
    <s v="China"/>
    <x v="0"/>
    <d v="2019-08-10T00:00:00"/>
    <x v="213"/>
    <n v="9"/>
    <n v="2643.5464596448824"/>
    <n v="385.33154234592621"/>
    <n v="5"/>
    <n v="4"/>
    <d v="2019-08-24T00:00:00"/>
    <n v="3.8435464596448821"/>
    <x v="1"/>
    <x v="1"/>
    <n v="874"/>
  </r>
  <r>
    <s v="F1TC7L"/>
    <n v="8"/>
    <s v="LGA"/>
    <s v="ORD"/>
    <s v="USA"/>
    <x v="0"/>
    <s v="USA"/>
    <x v="1"/>
    <d v="2017-03-15T00:00:00"/>
    <x v="388"/>
    <n v="5"/>
    <n v="1180"/>
    <n v="383.26400000000001"/>
    <n v="3"/>
    <n v="2"/>
    <d v="2017-03-23T00:00:00"/>
    <n v="2"/>
    <x v="1"/>
    <x v="1"/>
    <n v="708"/>
  </r>
  <r>
    <s v="QW4K2K"/>
    <n v="9"/>
    <s v="LGA"/>
    <s v="DFW"/>
    <s v="USA"/>
    <x v="0"/>
    <s v="USA"/>
    <x v="1"/>
    <d v="2019-01-20T00:00:00"/>
    <x v="621"/>
    <n v="25"/>
    <n v="2235"/>
    <n v="382.18499999999995"/>
    <n v="3"/>
    <n v="2"/>
    <d v="2019-02-17T00:00:00"/>
    <n v="3.2"/>
    <x v="1"/>
    <x v="3"/>
    <n v="211"/>
  </r>
  <r>
    <s v="MK0P7N"/>
    <n v="9"/>
    <s v="LGA"/>
    <s v="DFW"/>
    <s v="USA"/>
    <x v="0"/>
    <s v="USA"/>
    <x v="1"/>
    <d v="2017-11-14T00:00:00"/>
    <x v="622"/>
    <n v="147"/>
    <n v="2235"/>
    <n v="379.95000000000005"/>
    <n v="3"/>
    <n v="2"/>
    <d v="2018-04-13T00:00:00"/>
    <n v="3.2"/>
    <x v="1"/>
    <x v="3"/>
    <n v="900"/>
  </r>
  <r>
    <s v="B3VDKN"/>
    <n v="9"/>
    <s v="LHR"/>
    <s v="FCO"/>
    <s v="England"/>
    <x v="2"/>
    <s v="Italy (FCO-Leonardo Da Vinci"/>
    <x v="2"/>
    <d v="2018-02-07T00:00:00"/>
    <x v="441"/>
    <n v="18"/>
    <n v="1443.8871823627976"/>
    <n v="379.87862765070543"/>
    <n v="3"/>
    <n v="2"/>
    <d v="2018-02-28T00:00:00"/>
    <n v="2.6438871823627976"/>
    <x v="1"/>
    <x v="4"/>
    <n v="31"/>
  </r>
  <r>
    <s v="TW9EK5"/>
    <n v="6"/>
    <s v="SIN"/>
    <s v="PVG"/>
    <s v="Singapore"/>
    <x v="1"/>
    <s v="China"/>
    <x v="0"/>
    <d v="2019-08-28T00:00:00"/>
    <x v="623"/>
    <n v="20"/>
    <n v="3805.8845379156055"/>
    <n v="379.49074206642092"/>
    <n v="12"/>
    <n v="11"/>
    <d v="2019-09-29T00:00:00"/>
    <n v="5.0058845379156054"/>
    <x v="0"/>
    <x v="1"/>
    <n v="403"/>
  </r>
  <r>
    <s v="DA5HU7"/>
    <n v="5"/>
    <s v="LGA"/>
    <s v="MUC"/>
    <s v="USA"/>
    <x v="0"/>
    <s v="Germany"/>
    <x v="2"/>
    <d v="2019-10-03T00:00:00"/>
    <x v="624"/>
    <n v="21"/>
    <n v="6495"/>
    <n v="376.4475889177628"/>
    <n v="11"/>
    <n v="10"/>
    <d v="2019-11-04T00:00:00"/>
    <n v="8.1999999999999993"/>
    <x v="0"/>
    <x v="1"/>
    <n v="478"/>
  </r>
  <r>
    <s v="DP6UT1"/>
    <n v="5"/>
    <s v="LGW"/>
    <s v="SVO"/>
    <s v="England"/>
    <x v="2"/>
    <s v="Russia"/>
    <x v="2"/>
    <d v="2017-10-02T00:00:00"/>
    <x v="625"/>
    <n v="5"/>
    <n v="2507.7814427574153"/>
    <n v="375.33331571035774"/>
    <n v="5"/>
    <n v="4"/>
    <d v="2017-10-12T00:00:00"/>
    <n v="8.7077814427574154"/>
    <x v="1"/>
    <x v="1"/>
    <n v="494"/>
  </r>
  <r>
    <s v="V14WUZ"/>
    <n v="2"/>
    <s v="LGW"/>
    <s v="CDG"/>
    <s v="England"/>
    <x v="2"/>
    <s v="France"/>
    <x v="2"/>
    <d v="2019-07-11T00:00:00"/>
    <x v="626"/>
    <n v="20"/>
    <n v="307.53977538291343"/>
    <n v="372.41683884555493"/>
    <n v="4"/>
    <n v="3"/>
    <d v="2019-08-04T00:00:00"/>
    <n v="1.5075397753829134"/>
    <x v="1"/>
    <x v="1"/>
    <n v="393"/>
  </r>
  <r>
    <s v="PB6AGF"/>
    <n v="4"/>
    <s v="LHR"/>
    <s v="BCN"/>
    <s v="England"/>
    <x v="2"/>
    <s v="Spain"/>
    <x v="2"/>
    <d v="2019-11-27T00:00:00"/>
    <x v="492"/>
    <n v="12"/>
    <n v="1147.7128626922686"/>
    <n v="370.6"/>
    <n v="3"/>
    <n v="2"/>
    <d v="2019-12-12T00:00:00"/>
    <n v="2.3477128626922683"/>
    <x v="1"/>
    <x v="1"/>
    <n v="212"/>
  </r>
  <r>
    <s v="I8AWPM"/>
    <n v="2"/>
    <s v="LGW"/>
    <s v="IST"/>
    <s v="England"/>
    <x v="2"/>
    <s v="Turkey"/>
    <x v="2"/>
    <d v="2018-08-08T00:00:00"/>
    <x v="537"/>
    <n v="118"/>
    <n v="2461.1068859606289"/>
    <n v="369.57958460917348"/>
    <n v="4"/>
    <n v="3"/>
    <d v="2018-12-08T00:00:00"/>
    <n v="3.6611068859606286"/>
    <x v="1"/>
    <x v="1"/>
    <n v="467"/>
  </r>
  <r>
    <s v="Z0Z2Q5"/>
    <n v="1"/>
    <s v="SIN"/>
    <s v="HKG"/>
    <s v="Singapore"/>
    <x v="1"/>
    <s v="China"/>
    <x v="0"/>
    <d v="2019-12-08T00:00:00"/>
    <x v="487"/>
    <n v="10"/>
    <n v="2565.5757784902485"/>
    <n v="367.28832416735605"/>
    <n v="5"/>
    <n v="4"/>
    <d v="2019-12-23T00:00:00"/>
    <n v="3.7655757784902484"/>
    <x v="0"/>
    <x v="1"/>
    <n v="700"/>
  </r>
  <r>
    <s v="Q3359S"/>
    <n v="4"/>
    <s v="LHR"/>
    <s v="CDG"/>
    <s v="England"/>
    <x v="2"/>
    <s v="France"/>
    <x v="2"/>
    <d v="2016-12-04T00:00:00"/>
    <x v="627"/>
    <n v="184"/>
    <n v="347.16750810444108"/>
    <n v="364.93423717951725"/>
    <n v="6"/>
    <n v="5"/>
    <d v="2017-06-12T00:00:00"/>
    <n v="1.5471675081044411"/>
    <x v="1"/>
    <x v="1"/>
    <n v="566"/>
  </r>
  <r>
    <s v="XQ3P8L"/>
    <n v="8"/>
    <s v="LGA"/>
    <s v="DFW"/>
    <s v="USA"/>
    <x v="0"/>
    <s v="USA"/>
    <x v="1"/>
    <d v="2019-08-18T00:00:00"/>
    <x v="179"/>
    <n v="21"/>
    <n v="2235"/>
    <n v="364.43016"/>
    <n v="3"/>
    <n v="2"/>
    <d v="2019-09-11T00:00:00"/>
    <n v="3.2"/>
    <x v="1"/>
    <x v="1"/>
    <n v="871"/>
  </r>
  <r>
    <s v="J8KG9P"/>
    <n v="4"/>
    <s v="LGA"/>
    <s v="DFW"/>
    <s v="USA"/>
    <x v="0"/>
    <s v="USA"/>
    <x v="1"/>
    <d v="2018-06-19T00:00:00"/>
    <x v="115"/>
    <n v="18"/>
    <n v="2235"/>
    <n v="362.07"/>
    <n v="1"/>
    <n v="0"/>
    <d v="2018-07-08T00:00:00"/>
    <n v="3.2"/>
    <x v="1"/>
    <x v="1"/>
    <n v="871"/>
  </r>
  <r>
    <s v="VMZK56"/>
    <n v="2"/>
    <s v="SIN"/>
    <s v="PEK"/>
    <s v="Singapore"/>
    <x v="1"/>
    <s v="China"/>
    <x v="0"/>
    <d v="2019-07-01T00:00:00"/>
    <x v="628"/>
    <n v="14"/>
    <n v="4490.6061701891558"/>
    <n v="353.4"/>
    <n v="13"/>
    <n v="12"/>
    <d v="2019-07-28T00:00:00"/>
    <n v="5.6906061701891559"/>
    <x v="1"/>
    <x v="1"/>
    <n v="919"/>
  </r>
  <r>
    <s v="OGK830"/>
    <n v="10"/>
    <s v="SIN"/>
    <s v="KMG"/>
    <s v="Singapore"/>
    <x v="1"/>
    <s v="China"/>
    <x v="0"/>
    <d v="2019-06-03T00:00:00"/>
    <x v="384"/>
    <n v="6"/>
    <n v="2643.5464596448824"/>
    <n v="352.25019427364543"/>
    <n v="5"/>
    <n v="4"/>
    <d v="2019-06-14T00:00:00"/>
    <n v="3.8435464596448821"/>
    <x v="0"/>
    <x v="1"/>
    <n v="874"/>
  </r>
  <r>
    <s v="I022Y2"/>
    <n v="9"/>
    <s v="LGW"/>
    <s v="FCO"/>
    <s v="England"/>
    <x v="2"/>
    <s v="Italy (FCO-Leonardo Da Vinci"/>
    <x v="2"/>
    <d v="2018-01-13T00:00:00"/>
    <x v="494"/>
    <n v="30"/>
    <n v="1405.6189200861279"/>
    <n v="351.79838495139501"/>
    <n v="9"/>
    <n v="8"/>
    <d v="2018-02-21T00:00:00"/>
    <n v="2.6056189200861279"/>
    <x v="0"/>
    <x v="4"/>
    <n v="512"/>
  </r>
  <r>
    <s v="NXI9GS"/>
    <n v="6"/>
    <s v="LHR"/>
    <s v="SVO"/>
    <s v="England"/>
    <x v="2"/>
    <s v="Russia"/>
    <x v="2"/>
    <d v="2017-09-05T00:00:00"/>
    <x v="625"/>
    <n v="32"/>
    <n v="2508.4997372039966"/>
    <n v="351.58337754970222"/>
    <n v="6"/>
    <n v="5"/>
    <d v="2017-10-13T00:00:00"/>
    <n v="3.7084997372039963"/>
    <x v="1"/>
    <x v="1"/>
    <n v="996"/>
  </r>
  <r>
    <s v="VA9H5F"/>
    <n v="7"/>
    <s v="SIN"/>
    <s v="MEL"/>
    <s v="Singapore"/>
    <x v="1"/>
    <s v="Australia"/>
    <x v="0"/>
    <d v="2019-05-13T00:00:00"/>
    <x v="560"/>
    <n v="13"/>
    <n v="6033.0410116034491"/>
    <n v="350.30836630360602"/>
    <n v="10"/>
    <n v="9"/>
    <d v="2019-06-05T00:00:00"/>
    <n v="7.2330410116034498"/>
    <x v="1"/>
    <x v="1"/>
    <n v="465"/>
  </r>
  <r>
    <s v="OV4VJ8"/>
    <n v="7"/>
    <s v="LHR"/>
    <s v="IST"/>
    <s v="England"/>
    <x v="2"/>
    <s v="Turkey"/>
    <x v="2"/>
    <d v="2018-05-25T00:00:00"/>
    <x v="629"/>
    <n v="42"/>
    <n v="2488.811239544485"/>
    <n v="348.823900080621"/>
    <n v="6"/>
    <n v="5"/>
    <d v="2018-07-12T00:00:00"/>
    <n v="3.688811239544485"/>
    <x v="0"/>
    <x v="1"/>
    <n v="15"/>
  </r>
  <r>
    <s v="VSTIWT"/>
    <n v="1"/>
    <s v="JFK"/>
    <s v="MUC"/>
    <s v="USA"/>
    <x v="0"/>
    <s v="Germany"/>
    <x v="2"/>
    <d v="2019-12-12T00:00:00"/>
    <x v="182"/>
    <n v="8"/>
    <n v="6498"/>
    <n v="343.88074982707695"/>
    <n v="9"/>
    <n v="8"/>
    <d v="2019-12-29T00:00:00"/>
    <n v="8.1"/>
    <x v="0"/>
    <x v="1"/>
    <n v="62"/>
  </r>
  <r>
    <s v="RVCWPY"/>
    <n v="4"/>
    <s v="SIN"/>
    <s v="SZX"/>
    <s v="Singapore"/>
    <x v="1"/>
    <s v="China"/>
    <x v="0"/>
    <d v="2019-01-31T00:00:00"/>
    <x v="150"/>
    <n v="8"/>
    <n v="2594.0087444651908"/>
    <n v="342.79273206473459"/>
    <n v="5"/>
    <n v="4"/>
    <d v="2019-02-13T00:00:00"/>
    <n v="3.7940087444651907"/>
    <x v="1"/>
    <x v="1"/>
    <n v="77"/>
  </r>
  <r>
    <s v="G7Z2P6"/>
    <n v="6"/>
    <s v="SIN"/>
    <s v="CAN"/>
    <s v="Singapore"/>
    <x v="1"/>
    <s v="China"/>
    <x v="0"/>
    <d v="2019-11-12T00:00:00"/>
    <x v="2"/>
    <n v="9"/>
    <n v="2648.4208173981096"/>
    <n v="341.23359235019899"/>
    <n v="5"/>
    <n v="4"/>
    <d v="2019-11-26T00:00:00"/>
    <n v="3.84842081739811"/>
    <x v="0"/>
    <x v="1"/>
    <n v="425"/>
  </r>
  <r>
    <s v="IF0Q8L"/>
    <n v="6"/>
    <s v="LGA"/>
    <s v="MIA"/>
    <s v="USA"/>
    <x v="0"/>
    <s v="USA"/>
    <x v="1"/>
    <d v="2018-02-28T00:00:00"/>
    <x v="135"/>
    <n v="8"/>
    <n v="1765"/>
    <n v="339.05650000000003"/>
    <n v="2"/>
    <n v="1"/>
    <d v="2018-03-10T00:00:00"/>
    <n v="2.6"/>
    <x v="1"/>
    <x v="1"/>
    <n v="760"/>
  </r>
  <r>
    <s v="DJ8F3V"/>
    <n v="9"/>
    <s v="LGA"/>
    <s v="MIA"/>
    <s v="USA"/>
    <x v="0"/>
    <s v="USA"/>
    <x v="1"/>
    <d v="2018-09-12T00:00:00"/>
    <x v="630"/>
    <n v="63"/>
    <n v="1765"/>
    <n v="335.35"/>
    <n v="5"/>
    <n v="4"/>
    <d v="2018-11-19T00:00:00"/>
    <n v="2.6"/>
    <x v="1"/>
    <x v="3"/>
    <n v="448"/>
  </r>
  <r>
    <s v="O4IHTE"/>
    <n v="10"/>
    <s v="LHR"/>
    <s v="FRA"/>
    <s v="England"/>
    <x v="2"/>
    <s v="Germany"/>
    <x v="2"/>
    <d v="2019-02-23T00:00:00"/>
    <x v="290"/>
    <n v="15"/>
    <n v="654.75959667191262"/>
    <n v="332.53163924178909"/>
    <n v="4"/>
    <n v="3"/>
    <d v="2019-03-14T00:00:00"/>
    <n v="1.8547595966719126"/>
    <x v="1"/>
    <x v="3"/>
    <n v="235"/>
  </r>
  <r>
    <s v="JC9QED"/>
    <n v="9"/>
    <s v="LHR"/>
    <s v="FRA"/>
    <s v="England"/>
    <x v="2"/>
    <s v="Germany"/>
    <x v="2"/>
    <d v="2017-07-20T00:00:00"/>
    <x v="311"/>
    <n v="22"/>
    <n v="654.75959667191262"/>
    <n v="330.36851207936473"/>
    <n v="4"/>
    <n v="3"/>
    <d v="2017-08-15T00:00:00"/>
    <n v="1.8547595966719126"/>
    <x v="1"/>
    <x v="4"/>
    <n v="512"/>
  </r>
  <r>
    <s v="CLLEPJ"/>
    <n v="5"/>
    <s v="LGA"/>
    <s v="MEX"/>
    <s v="USA"/>
    <x v="0"/>
    <s v="Mexico"/>
    <x v="1"/>
    <d v="2017-06-21T00:00:00"/>
    <x v="631"/>
    <n v="8"/>
    <n v="3368.2498376384328"/>
    <n v="327.76064142323742"/>
    <n v="10"/>
    <n v="9"/>
    <d v="2017-07-09T00:00:00"/>
    <n v="11.568249837638433"/>
    <x v="1"/>
    <x v="1"/>
    <n v="202"/>
  </r>
  <r>
    <s v="RA27OD"/>
    <n v="1"/>
    <s v="LGW"/>
    <s v="CDG"/>
    <s v="England"/>
    <x v="2"/>
    <s v="France"/>
    <x v="2"/>
    <d v="2019-10-01T00:00:00"/>
    <x v="632"/>
    <n v="36"/>
    <n v="307.53977538291343"/>
    <n v="326.35734885605842"/>
    <n v="5"/>
    <n v="4"/>
    <d v="2019-11-11T00:00:00"/>
    <n v="1.5075397753829134"/>
    <x v="1"/>
    <x v="1"/>
    <n v="435"/>
  </r>
  <r>
    <s v="RPCMDQ"/>
    <n v="9"/>
    <s v="SIN"/>
    <s v="HKG"/>
    <s v="Singapore"/>
    <x v="1"/>
    <s v="China"/>
    <x v="0"/>
    <d v="2019-05-01T00:00:00"/>
    <x v="633"/>
    <n v="12"/>
    <n v="2565.5757784902485"/>
    <n v="322.0836073467583"/>
    <n v="5"/>
    <n v="4"/>
    <d v="2019-05-18T00:00:00"/>
    <n v="3.7655757784902484"/>
    <x v="1"/>
    <x v="1"/>
    <n v="952"/>
  </r>
  <r>
    <s v="NFX2UP"/>
    <n v="5"/>
    <s v="LGW"/>
    <s v="AMS"/>
    <s v="England"/>
    <x v="2"/>
    <s v="Netherlands"/>
    <x v="2"/>
    <d v="2017-08-07T00:00:00"/>
    <x v="634"/>
    <n v="7"/>
    <n v="364.70174642685186"/>
    <n v="319.83662026311799"/>
    <n v="4"/>
    <n v="3"/>
    <d v="2017-08-18T00:00:00"/>
    <n v="1.5647017464268518"/>
    <x v="1"/>
    <x v="1"/>
    <n v="705"/>
  </r>
  <r>
    <s v="LGDU40"/>
    <n v="4"/>
    <s v="SIN"/>
    <s v="MNL"/>
    <s v="Singapore"/>
    <x v="1"/>
    <s v="Philippines"/>
    <x v="0"/>
    <d v="2019-01-14T00:00:00"/>
    <x v="427"/>
    <n v="7"/>
    <n v="2374.8516477444036"/>
    <n v="319.53761727204443"/>
    <n v="5"/>
    <n v="4"/>
    <d v="2019-01-26T00:00:00"/>
    <n v="3.5748516477444037"/>
    <x v="1"/>
    <x v="1"/>
    <n v="403"/>
  </r>
  <r>
    <s v="U5BX8G"/>
    <n v="10"/>
    <s v="LGA"/>
    <s v="IAH"/>
    <s v="USA"/>
    <x v="0"/>
    <s v="USA"/>
    <x v="1"/>
    <d v="2017-08-05T00:00:00"/>
    <x v="149"/>
    <n v="81"/>
    <n v="2279"/>
    <n v="319.06"/>
    <n v="5"/>
    <n v="4"/>
    <d v="2017-10-30T00:00:00"/>
    <n v="3.2"/>
    <x v="1"/>
    <x v="4"/>
    <n v="321"/>
  </r>
  <r>
    <s v="RZ2D9U"/>
    <n v="2"/>
    <s v="LGA"/>
    <s v="ATL"/>
    <s v="USA"/>
    <x v="0"/>
    <s v="USA"/>
    <x v="1"/>
    <d v="2017-12-10T00:00:00"/>
    <x v="635"/>
    <n v="282"/>
    <n v="1226"/>
    <n v="318.76"/>
    <n v="5"/>
    <n v="4"/>
    <d v="2018-09-23T00:00:00"/>
    <n v="2.2000000000000002"/>
    <x v="1"/>
    <x v="1"/>
    <n v="204"/>
  </r>
  <r>
    <s v="T1L7XP"/>
    <n v="4"/>
    <s v="LGW"/>
    <s v="AMS"/>
    <s v="England"/>
    <x v="2"/>
    <s v="Netherlands"/>
    <x v="2"/>
    <d v="2019-01-07T00:00:00"/>
    <x v="280"/>
    <n v="16"/>
    <n v="364.70174642685186"/>
    <n v="318.01106877759793"/>
    <n v="4"/>
    <n v="3"/>
    <d v="2019-01-27T00:00:00"/>
    <n v="1.5647017464268518"/>
    <x v="1"/>
    <x v="1"/>
    <n v="601"/>
  </r>
  <r>
    <s v="D3X4RH"/>
    <n v="4"/>
    <s v="LGW"/>
    <s v="IST"/>
    <s v="England"/>
    <x v="2"/>
    <s v="Turkey"/>
    <x v="2"/>
    <d v="2019-11-26T00:00:00"/>
    <x v="158"/>
    <n v="8"/>
    <n v="2461.1068859606289"/>
    <n v="317.09928359467085"/>
    <n v="5"/>
    <n v="4"/>
    <d v="2019-12-09T00:00:00"/>
    <n v="3.6611068859606286"/>
    <x v="0"/>
    <x v="1"/>
    <n v="435"/>
  </r>
  <r>
    <s v="GGN861"/>
    <n v="6"/>
    <s v="LGW"/>
    <s v="SVO"/>
    <s v="England"/>
    <x v="2"/>
    <s v="Russia"/>
    <x v="2"/>
    <d v="2018-03-22T00:00:00"/>
    <x v="622"/>
    <n v="19"/>
    <n v="2507.7814427574153"/>
    <n v="315.83231515961876"/>
    <n v="6"/>
    <n v="5"/>
    <d v="2018-04-16T00:00:00"/>
    <n v="8.7077814427574154"/>
    <x v="1"/>
    <x v="1"/>
    <n v="560"/>
  </r>
  <r>
    <s v="T3DTZP"/>
    <n v="6"/>
    <s v="SIN"/>
    <s v="HKG"/>
    <s v="Singapore"/>
    <x v="1"/>
    <s v="China"/>
    <x v="0"/>
    <d v="2019-09-05T00:00:00"/>
    <x v="165"/>
    <n v="16"/>
    <n v="2565.5757784902485"/>
    <n v="314.37825788870197"/>
    <n v="8"/>
    <n v="7"/>
    <d v="2019-09-29T00:00:00"/>
    <n v="3.7655757784902484"/>
    <x v="0"/>
    <x v="1"/>
    <n v="958"/>
  </r>
  <r>
    <s v="BVDS0A"/>
    <n v="3"/>
    <s v="SIN"/>
    <s v="CTU"/>
    <s v="Singapore"/>
    <x v="1"/>
    <s v="China"/>
    <x v="0"/>
    <d v="2019-07-31T00:00:00"/>
    <x v="49"/>
    <n v="9"/>
    <n v="3250.0436485534897"/>
    <n v="310.4014967621597"/>
    <n v="11"/>
    <n v="10"/>
    <d v="2019-08-20T00:00:00"/>
    <n v="4.45004364855349"/>
    <x v="1"/>
    <x v="1"/>
    <n v="952"/>
  </r>
  <r>
    <s v="DP9D4P"/>
    <n v="9"/>
    <s v="LGA"/>
    <s v="MCO"/>
    <s v="USA"/>
    <x v="0"/>
    <s v="USA"/>
    <x v="1"/>
    <d v="2018-04-24T00:00:00"/>
    <x v="35"/>
    <n v="2"/>
    <n v="1529"/>
    <n v="308.24639999999999"/>
    <n v="4"/>
    <n v="3"/>
    <d v="2018-04-30T00:00:00"/>
    <n v="2.4"/>
    <x v="1"/>
    <x v="3"/>
    <n v="448"/>
  </r>
  <r>
    <s v="GUYV8O"/>
    <n v="3"/>
    <s v="LGW"/>
    <s v="MUC"/>
    <s v="England"/>
    <x v="2"/>
    <s v="Germany"/>
    <x v="2"/>
    <d v="2019-10-30T00:00:00"/>
    <x v="58"/>
    <n v="20"/>
    <n v="913.54093541582358"/>
    <n v="307.29360932976419"/>
    <n v="4"/>
    <n v="3"/>
    <d v="2019-11-23T00:00:00"/>
    <n v="2.1135409354158234"/>
    <x v="1"/>
    <x v="1"/>
    <n v="120"/>
  </r>
  <r>
    <s v="RNZ5EV"/>
    <n v="1"/>
    <s v="LHR"/>
    <s v="IST"/>
    <s v="England"/>
    <x v="2"/>
    <s v="Turkey"/>
    <x v="2"/>
    <d v="2019-03-02T00:00:00"/>
    <x v="251"/>
    <n v="26"/>
    <n v="2488.811239544485"/>
    <n v="306.46671221368842"/>
    <n v="4"/>
    <n v="3"/>
    <d v="2019-04-01T00:00:00"/>
    <n v="3.688811239544485"/>
    <x v="1"/>
    <x v="1"/>
    <n v="467"/>
  </r>
  <r>
    <s v="RMMF6E"/>
    <n v="4"/>
    <s v="LGW"/>
    <s v="BCN"/>
    <s v="England"/>
    <x v="2"/>
    <s v="Spain"/>
    <x v="2"/>
    <d v="2018-02-27T00:00:00"/>
    <x v="372"/>
    <n v="11"/>
    <n v="1109.0539170109514"/>
    <n v="304.2"/>
    <n v="3"/>
    <n v="2"/>
    <d v="2018-03-13T00:00:00"/>
    <n v="2.3090539170109512"/>
    <x v="1"/>
    <x v="1"/>
    <n v="810"/>
  </r>
  <r>
    <s v="B2Q33G"/>
    <n v="10"/>
    <s v="LHR"/>
    <s v="SVO"/>
    <s v="England"/>
    <x v="2"/>
    <s v="Russia"/>
    <x v="2"/>
    <d v="2017-05-09T00:00:00"/>
    <x v="636"/>
    <n v="31"/>
    <n v="2508.4997372039966"/>
    <n v="304"/>
    <n v="3"/>
    <n v="2"/>
    <d v="2017-06-12T00:00:00"/>
    <n v="3.7084997372039963"/>
    <x v="1"/>
    <x v="3"/>
    <n v="689"/>
  </r>
  <r>
    <s v="J14E4R"/>
    <n v="2"/>
    <s v="SIN"/>
    <s v="BOM"/>
    <s v="Singapore"/>
    <x v="1"/>
    <s v="India"/>
    <x v="0"/>
    <d v="2017-08-28T00:00:00"/>
    <x v="637"/>
    <n v="6"/>
    <n v="3921.8161271590084"/>
    <n v="303.88861315366626"/>
    <n v="10"/>
    <n v="9"/>
    <d v="2017-09-13T00:00:00"/>
    <n v="5.1218161271590086"/>
    <x v="0"/>
    <x v="1"/>
    <n v="436"/>
  </r>
  <r>
    <s v="HO2SO6"/>
    <n v="1"/>
    <s v="LHR"/>
    <s v="FCO"/>
    <s v="England"/>
    <x v="2"/>
    <s v="Italy (FCO-Leonardo Da Vinci"/>
    <x v="2"/>
    <d v="2018-10-16T00:00:00"/>
    <x v="638"/>
    <n v="56"/>
    <n v="1443.8871823627976"/>
    <n v="303.55598099942222"/>
    <n v="12"/>
    <n v="11"/>
    <d v="2018-12-23T00:00:00"/>
    <n v="2.6438871823627976"/>
    <x v="0"/>
    <x v="1"/>
    <n v="601"/>
  </r>
  <r>
    <s v="L6H7V1"/>
    <n v="8"/>
    <s v="LHR"/>
    <s v="CDG"/>
    <s v="England"/>
    <x v="2"/>
    <s v="France"/>
    <x v="2"/>
    <d v="2016-12-31T00:00:00"/>
    <x v="532"/>
    <n v="9"/>
    <n v="347.16750810444108"/>
    <n v="299.24607448720411"/>
    <n v="4"/>
    <n v="3"/>
    <d v="2017-01-13T00:00:00"/>
    <n v="1.5471675081044411"/>
    <x v="1"/>
    <x v="1"/>
    <n v="417"/>
  </r>
  <r>
    <s v="TFKFUM"/>
    <n v="8"/>
    <s v="LGW"/>
    <s v="IST"/>
    <s v="England"/>
    <x v="2"/>
    <s v="Turkey"/>
    <x v="2"/>
    <d v="2019-02-17T00:00:00"/>
    <x v="375"/>
    <n v="11"/>
    <n v="2461.1068859606289"/>
    <n v="298.12753158473328"/>
    <n v="5"/>
    <n v="4"/>
    <d v="2019-03-05T00:00:00"/>
    <n v="3.6611068859606286"/>
    <x v="0"/>
    <x v="1"/>
    <n v="11"/>
  </r>
  <r>
    <s v="X6UB2K"/>
    <n v="1"/>
    <s v="SIN"/>
    <s v="BKK"/>
    <s v="Singapore"/>
    <x v="1"/>
    <s v="Thailand"/>
    <x v="0"/>
    <d v="2018-10-10T00:00:00"/>
    <x v="323"/>
    <n v="194"/>
    <n v="1416.9035648215104"/>
    <n v="297.88307345255129"/>
    <n v="8"/>
    <n v="7"/>
    <d v="2019-04-30T00:00:00"/>
    <n v="2.6169035648215102"/>
    <x v="1"/>
    <x v="1"/>
    <n v="655"/>
  </r>
  <r>
    <s v="YK7LVQ"/>
    <n v="4"/>
    <s v="LGW"/>
    <s v="IST"/>
    <s v="England"/>
    <x v="2"/>
    <s v="Turkey"/>
    <x v="2"/>
    <d v="2018-10-20T00:00:00"/>
    <x v="403"/>
    <n v="7"/>
    <n v="2461.1068859606289"/>
    <n v="293.19980378994433"/>
    <n v="5"/>
    <n v="4"/>
    <d v="2018-11-01T00:00:00"/>
    <n v="3.6611068859606286"/>
    <x v="1"/>
    <x v="1"/>
    <n v="705"/>
  </r>
  <r>
    <s v="A4BG68"/>
    <n v="7"/>
    <s v="LGW"/>
    <s v="BCN"/>
    <s v="England"/>
    <x v="2"/>
    <s v="Spain"/>
    <x v="2"/>
    <d v="2017-04-29T00:00:00"/>
    <x v="639"/>
    <n v="14"/>
    <n v="1109.0539170109514"/>
    <n v="291.78587159097196"/>
    <n v="3"/>
    <n v="2"/>
    <d v="2017-05-16T00:00:00"/>
    <n v="2.3090539170109512"/>
    <x v="1"/>
    <x v="1"/>
    <n v="858"/>
  </r>
  <r>
    <s v="GO1PZA"/>
    <n v="1"/>
    <s v="LGW"/>
    <s v="IST"/>
    <s v="England"/>
    <x v="2"/>
    <s v="Turkey"/>
    <x v="2"/>
    <d v="2017-11-08T00:00:00"/>
    <x v="640"/>
    <n v="13"/>
    <n v="2461.1068859606289"/>
    <n v="289.99678072333148"/>
    <n v="5"/>
    <n v="4"/>
    <d v="2017-11-26T00:00:00"/>
    <n v="3.6611068859606286"/>
    <x v="1"/>
    <x v="1"/>
    <n v="950"/>
  </r>
  <r>
    <s v="TQAMKV"/>
    <n v="6"/>
    <s v="LGW"/>
    <s v="IST"/>
    <s v="England"/>
    <x v="2"/>
    <s v="Turkey"/>
    <x v="2"/>
    <d v="2018-01-28T00:00:00"/>
    <x v="382"/>
    <n v="10"/>
    <n v="2461.1068859606289"/>
    <n v="289.99678072333148"/>
    <n v="5"/>
    <n v="4"/>
    <d v="2018-02-12T00:00:00"/>
    <n v="3.6611068859606286"/>
    <x v="1"/>
    <x v="1"/>
    <n v="198"/>
  </r>
  <r>
    <s v="DUFSKP"/>
    <n v="7"/>
    <s v="SIN"/>
    <s v="HKG"/>
    <s v="Singapore"/>
    <x v="1"/>
    <s v="China"/>
    <x v="0"/>
    <d v="2018-03-09T00:00:00"/>
    <x v="641"/>
    <n v="19"/>
    <n v="2565.5757784902485"/>
    <n v="287.66637976743971"/>
    <n v="6"/>
    <n v="5"/>
    <d v="2018-04-03T00:00:00"/>
    <n v="3.7655757784902484"/>
    <x v="1"/>
    <x v="1"/>
    <n v="919"/>
  </r>
  <r>
    <s v="ET0K9D"/>
    <n v="8"/>
    <s v="LGA"/>
    <s v="MEX"/>
    <s v="USA"/>
    <x v="0"/>
    <s v="Mexico"/>
    <x v="1"/>
    <d v="2019-12-03T00:00:00"/>
    <x v="487"/>
    <n v="15"/>
    <n v="3368.2498376384328"/>
    <n v="287.29636470431922"/>
    <n v="13"/>
    <n v="12"/>
    <d v="2019-12-31T00:00:00"/>
    <n v="11.568249837638433"/>
    <x v="1"/>
    <x v="1"/>
    <n v="363"/>
  </r>
  <r>
    <s v="KPS60V"/>
    <n v="5"/>
    <s v="LGW"/>
    <s v="FCO"/>
    <s v="England"/>
    <x v="2"/>
    <s v="Italy (FCO-Leonardo Da Vinci"/>
    <x v="2"/>
    <d v="2018-04-13T00:00:00"/>
    <x v="42"/>
    <n v="12"/>
    <n v="1405.6189200861279"/>
    <n v="287.06748212033835"/>
    <n v="6"/>
    <n v="5"/>
    <d v="2018-05-01T00:00:00"/>
    <n v="2.6056189200861279"/>
    <x v="1"/>
    <x v="1"/>
    <n v="212"/>
  </r>
  <r>
    <s v="DW9E4Y"/>
    <n v="10"/>
    <s v="LGA"/>
    <s v="SFO"/>
    <s v="USA"/>
    <x v="0"/>
    <s v="USA"/>
    <x v="1"/>
    <d v="2018-04-06T00:00:00"/>
    <x v="234"/>
    <n v="9"/>
    <n v="4151"/>
    <n v="286.41899999999998"/>
    <n v="3"/>
    <n v="2"/>
    <d v="2018-04-18T00:00:00"/>
    <n v="4.5"/>
    <x v="0"/>
    <x v="4"/>
    <n v="885"/>
  </r>
  <r>
    <s v="M5IC9F"/>
    <n v="9"/>
    <s v="LGA"/>
    <s v="ATL"/>
    <s v="USA"/>
    <x v="0"/>
    <s v="USA"/>
    <x v="1"/>
    <d v="2017-02-23T00:00:00"/>
    <x v="642"/>
    <n v="27"/>
    <n v="1226"/>
    <n v="284.92240000000004"/>
    <n v="2"/>
    <n v="1"/>
    <d v="2017-03-24T00:00:00"/>
    <n v="2.2000000000000002"/>
    <x v="1"/>
    <x v="3"/>
    <n v="382"/>
  </r>
  <r>
    <s v="ULR4DQ"/>
    <n v="2"/>
    <s v="LHR"/>
    <s v="IST"/>
    <s v="England"/>
    <x v="2"/>
    <s v="Turkey"/>
    <x v="2"/>
    <d v="2019-01-03T00:00:00"/>
    <x v="490"/>
    <n v="7"/>
    <n v="2488.811239544485"/>
    <n v="282.547359065303"/>
    <n v="5"/>
    <n v="4"/>
    <d v="2019-01-15T00:00:00"/>
    <n v="3.688811239544485"/>
    <x v="1"/>
    <x v="1"/>
    <n v="460"/>
  </r>
  <r>
    <s v="XM9I4D"/>
    <n v="4"/>
    <s v="LGA"/>
    <s v="MIA"/>
    <s v="USA"/>
    <x v="0"/>
    <s v="USA"/>
    <x v="1"/>
    <d v="2018-06-03T00:00:00"/>
    <x v="643"/>
    <n v="36"/>
    <n v="1765"/>
    <n v="282.40000000000003"/>
    <n v="2"/>
    <n v="1"/>
    <d v="2018-07-11T00:00:00"/>
    <n v="2.6"/>
    <x v="1"/>
    <x v="1"/>
    <n v="760"/>
  </r>
  <r>
    <s v="KR3J8U"/>
    <n v="6"/>
    <s v="LGA"/>
    <s v="MCO"/>
    <s v="USA"/>
    <x v="0"/>
    <s v="USA"/>
    <x v="1"/>
    <d v="2018-06-07T00:00:00"/>
    <x v="644"/>
    <n v="17"/>
    <n v="1529"/>
    <n v="280.72440000000006"/>
    <n v="2"/>
    <n v="1"/>
    <d v="2018-06-26T00:00:00"/>
    <n v="2.4"/>
    <x v="1"/>
    <x v="1"/>
    <n v="621"/>
  </r>
  <r>
    <s v="Y8DO7L"/>
    <n v="9"/>
    <s v="LGA"/>
    <s v="DFW"/>
    <s v="USA"/>
    <x v="0"/>
    <s v="USA"/>
    <x v="1"/>
    <d v="2017-08-12T00:00:00"/>
    <x v="448"/>
    <n v="1"/>
    <n v="2235"/>
    <n v="280.26900000000001"/>
    <n v="1"/>
    <n v="0"/>
    <d v="2017-08-14T00:00:00"/>
    <n v="3.2"/>
    <x v="1"/>
    <x v="3"/>
    <n v="792"/>
  </r>
  <r>
    <s v="X5OPUJ"/>
    <n v="6"/>
    <s v="LGW"/>
    <s v="MAD"/>
    <s v="England"/>
    <x v="2"/>
    <s v="Spain"/>
    <x v="2"/>
    <d v="2017-12-17T00:00:00"/>
    <x v="493"/>
    <n v="55"/>
    <n v="1215.2271138495994"/>
    <n v="279.81534361903653"/>
    <n v="4"/>
    <n v="3"/>
    <d v="2018-02-14T00:00:00"/>
    <n v="2.4152271138495993"/>
    <x v="1"/>
    <x v="1"/>
    <n v="388"/>
  </r>
  <r>
    <s v="ATALDL"/>
    <n v="3"/>
    <s v="SIN"/>
    <s v="HKG"/>
    <s v="Singapore"/>
    <x v="1"/>
    <s v="China"/>
    <x v="0"/>
    <d v="2019-05-31T00:00:00"/>
    <x v="151"/>
    <n v="7"/>
    <n v="2565.5757784902485"/>
    <n v="279.70418532744804"/>
    <n v="5"/>
    <n v="4"/>
    <d v="2019-06-12T00:00:00"/>
    <n v="3.7655757784902484"/>
    <x v="0"/>
    <x v="1"/>
    <n v="465"/>
  </r>
  <r>
    <s v="M13B77"/>
    <n v="9"/>
    <s v="LHR"/>
    <s v="AMS"/>
    <s v="England"/>
    <x v="2"/>
    <s v="Netherlands"/>
    <x v="2"/>
    <d v="2017-12-04T00:00:00"/>
    <x v="641"/>
    <n v="114"/>
    <n v="370.44882883110881"/>
    <n v="278.14786318171798"/>
    <n v="5"/>
    <n v="4"/>
    <d v="2018-04-02T00:00:00"/>
    <n v="1.5704488288311087"/>
    <x v="1"/>
    <x v="4"/>
    <n v="105"/>
  </r>
  <r>
    <s v="O7XA3C"/>
    <n v="1"/>
    <s v="LGA"/>
    <s v="MCO"/>
    <s v="USA"/>
    <x v="0"/>
    <s v="USA"/>
    <x v="1"/>
    <d v="2017-03-19T00:00:00"/>
    <x v="465"/>
    <n v="14"/>
    <n v="1529"/>
    <n v="274.30259999999998"/>
    <n v="2"/>
    <n v="1"/>
    <d v="2017-04-04T00:00:00"/>
    <n v="2.4"/>
    <x v="1"/>
    <x v="1"/>
    <n v="942"/>
  </r>
  <r>
    <s v="IM7E8H"/>
    <n v="3"/>
    <s v="SIN"/>
    <s v="HKG"/>
    <s v="Singapore"/>
    <x v="1"/>
    <s v="China"/>
    <x v="0"/>
    <d v="2018-07-08T00:00:00"/>
    <x v="276"/>
    <n v="8"/>
    <n v="2565.5757784902485"/>
    <n v="269.6872310319747"/>
    <n v="5"/>
    <n v="4"/>
    <d v="2018-07-21T00:00:00"/>
    <n v="3.7655757784902484"/>
    <x v="1"/>
    <x v="1"/>
    <n v="436"/>
  </r>
  <r>
    <s v="UHFP9T"/>
    <n v="5"/>
    <s v="LHR"/>
    <s v="CDG"/>
    <s v="England"/>
    <x v="2"/>
    <s v="France"/>
    <x v="2"/>
    <d v="2017-11-10T00:00:00"/>
    <x v="645"/>
    <n v="20"/>
    <n v="347.16750810444108"/>
    <n v="268.59159856412464"/>
    <n v="4"/>
    <n v="3"/>
    <d v="2017-12-04T00:00:00"/>
    <n v="1.5471675081044411"/>
    <x v="1"/>
    <x v="1"/>
    <n v="269"/>
  </r>
  <r>
    <s v="CDLTJC"/>
    <n v="9"/>
    <s v="LGW"/>
    <s v="FRA"/>
    <s v="England"/>
    <x v="2"/>
    <s v="Germany"/>
    <x v="2"/>
    <d v="2018-07-22T00:00:00"/>
    <x v="414"/>
    <n v="8"/>
    <n v="630.34628383755637"/>
    <n v="263.77991076853624"/>
    <n v="3"/>
    <n v="2"/>
    <d v="2018-08-02T00:00:00"/>
    <n v="8.8303462838375566"/>
    <x v="1"/>
    <x v="4"/>
    <n v="31"/>
  </r>
  <r>
    <s v="N0PO9Z"/>
    <n v="2"/>
    <s v="LGW"/>
    <s v="IST"/>
    <s v="England"/>
    <x v="2"/>
    <s v="Turkey"/>
    <x v="2"/>
    <d v="2018-12-24T00:00:00"/>
    <x v="219"/>
    <n v="9"/>
    <n v="2461.1068859606289"/>
    <n v="263.6334370212104"/>
    <n v="5"/>
    <n v="4"/>
    <d v="2019-01-07T00:00:00"/>
    <n v="3.6611068859606286"/>
    <x v="1"/>
    <x v="1"/>
    <n v="269"/>
  </r>
  <r>
    <s v="T3PY3R"/>
    <n v="8"/>
    <s v="LGA"/>
    <s v="IAH"/>
    <s v="USA"/>
    <x v="0"/>
    <s v="USA"/>
    <x v="1"/>
    <d v="2017-07-23T00:00:00"/>
    <x v="646"/>
    <n v="17"/>
    <n v="2279"/>
    <n v="263.22449999999998"/>
    <n v="2"/>
    <n v="1"/>
    <d v="2017-08-11T00:00:00"/>
    <n v="3.2"/>
    <x v="1"/>
    <x v="1"/>
    <n v="895"/>
  </r>
  <r>
    <s v="UVIF4N"/>
    <n v="3"/>
    <s v="LGW"/>
    <s v="MUC"/>
    <s v="England"/>
    <x v="2"/>
    <s v="Germany"/>
    <x v="2"/>
    <d v="2018-10-19T00:00:00"/>
    <x v="437"/>
    <n v="0"/>
    <n v="913.54093541582358"/>
    <n v="260.65082934221067"/>
    <n v="4"/>
    <n v="3"/>
    <d v="2018-10-23T00:00:00"/>
    <n v="2.1135409354158234"/>
    <x v="1"/>
    <x v="1"/>
    <n v="280"/>
  </r>
  <r>
    <s v="BLKVT0"/>
    <n v="1"/>
    <s v="LHR"/>
    <s v="IST"/>
    <s v="England"/>
    <x v="2"/>
    <s v="Turkey"/>
    <x v="2"/>
    <d v="2019-04-02T00:00:00"/>
    <x v="647"/>
    <n v="21"/>
    <n v="2488.811239544485"/>
    <n v="260.30399999999997"/>
    <n v="4"/>
    <n v="3"/>
    <d v="2019-04-27T00:00:00"/>
    <n v="3.688811239544485"/>
    <x v="1"/>
    <x v="1"/>
    <n v="810"/>
  </r>
  <r>
    <s v="N4AX5W"/>
    <n v="4"/>
    <s v="LGA"/>
    <s v="MCO"/>
    <s v="USA"/>
    <x v="0"/>
    <s v="USA"/>
    <x v="1"/>
    <d v="2016-12-31T00:00:00"/>
    <x v="648"/>
    <n v="211"/>
    <n v="1529"/>
    <n v="259.93"/>
    <n v="4"/>
    <n v="3"/>
    <d v="2017-08-03T00:00:00"/>
    <n v="2.4"/>
    <x v="1"/>
    <x v="1"/>
    <n v="479"/>
  </r>
  <r>
    <s v="Z3ZR2V"/>
    <n v="3"/>
    <s v="LGA"/>
    <s v="ORD"/>
    <s v="USA"/>
    <x v="0"/>
    <s v="USA"/>
    <x v="1"/>
    <d v="2017-11-08T00:00:00"/>
    <x v="649"/>
    <n v="26"/>
    <n v="1180"/>
    <n v="259.60000000000002"/>
    <n v="1"/>
    <n v="0"/>
    <d v="2017-12-05T00:00:00"/>
    <n v="2"/>
    <x v="1"/>
    <x v="1"/>
    <n v="479"/>
  </r>
  <r>
    <s v="FJ267G"/>
    <n v="10"/>
    <s v="LGW"/>
    <s v="MUC"/>
    <s v="England"/>
    <x v="2"/>
    <s v="Germany"/>
    <x v="2"/>
    <d v="2018-04-11T00:00:00"/>
    <x v="650"/>
    <n v="153"/>
    <n v="913.54093541582358"/>
    <n v="256.0780077748035"/>
    <n v="13"/>
    <n v="12"/>
    <d v="2018-09-24T00:00:00"/>
    <n v="2.1135409354158234"/>
    <x v="1"/>
    <x v="3"/>
    <n v="135"/>
  </r>
  <r>
    <s v="PZPX99"/>
    <n v="4"/>
    <s v="LGW"/>
    <s v="MUC"/>
    <s v="England"/>
    <x v="2"/>
    <s v="Germany"/>
    <x v="2"/>
    <d v="2018-04-27T00:00:00"/>
    <x v="416"/>
    <n v="56"/>
    <n v="913.54093541582358"/>
    <n v="256.0780077748035"/>
    <n v="4"/>
    <n v="3"/>
    <d v="2018-06-26T00:00:00"/>
    <n v="2.1135409354158234"/>
    <x v="1"/>
    <x v="1"/>
    <n v="435"/>
  </r>
  <r>
    <s v="CK4XE3"/>
    <n v="5"/>
    <s v="LHR"/>
    <s v="FRA"/>
    <s v="England"/>
    <x v="2"/>
    <s v="Germany"/>
    <x v="2"/>
    <d v="2019-03-14T00:00:00"/>
    <x v="474"/>
    <n v="108"/>
    <n v="654.75959667191262"/>
    <n v="255.64230101379411"/>
    <n v="5"/>
    <n v="4"/>
    <d v="2019-07-05T00:00:00"/>
    <n v="1.8547595966719126"/>
    <x v="1"/>
    <x v="1"/>
    <n v="725"/>
  </r>
  <r>
    <s v="O9TLDZ"/>
    <n v="4"/>
    <s v="LHR"/>
    <s v="CDG"/>
    <s v="England"/>
    <x v="2"/>
    <s v="France"/>
    <x v="2"/>
    <d v="2018-04-03T00:00:00"/>
    <x v="651"/>
    <n v="37"/>
    <n v="347.16750810444108"/>
    <n v="253.71618394385482"/>
    <n v="4"/>
    <n v="3"/>
    <d v="2018-05-14T00:00:00"/>
    <n v="1.5471675081044411"/>
    <x v="1"/>
    <x v="1"/>
    <n v="435"/>
  </r>
  <r>
    <s v="GS1AX6"/>
    <n v="8"/>
    <s v="LGW"/>
    <s v="FCO"/>
    <s v="England"/>
    <x v="2"/>
    <s v="Italy (FCO-Leonardo Da Vinci"/>
    <x v="2"/>
    <d v="2018-11-12T00:00:00"/>
    <x v="652"/>
    <n v="26"/>
    <n v="1405.6189200861279"/>
    <n v="253.2948371650044"/>
    <n v="8"/>
    <n v="7"/>
    <d v="2018-12-16T00:00:00"/>
    <n v="2.6056189200861279"/>
    <x v="0"/>
    <x v="1"/>
    <n v="561"/>
  </r>
  <r>
    <s v="O7UNDM"/>
    <n v="9"/>
    <s v="LGW"/>
    <s v="CDG"/>
    <s v="England"/>
    <x v="2"/>
    <s v="France"/>
    <x v="2"/>
    <d v="2019-09-19T00:00:00"/>
    <x v="155"/>
    <n v="9"/>
    <n v="307.53977538291343"/>
    <n v="252.15723463501115"/>
    <n v="4"/>
    <n v="3"/>
    <d v="2019-10-02T00:00:00"/>
    <n v="1.5075397753829134"/>
    <x v="1"/>
    <x v="4"/>
    <n v="105"/>
  </r>
  <r>
    <s v="MMD1B7"/>
    <n v="4"/>
    <s v="SIN"/>
    <s v="MNL"/>
    <s v="Singapore"/>
    <x v="1"/>
    <s v="Philippines"/>
    <x v="0"/>
    <d v="2019-04-21T00:00:00"/>
    <x v="396"/>
    <n v="25"/>
    <n v="2374.8516477444036"/>
    <n v="250.35201710376691"/>
    <n v="7"/>
    <n v="6"/>
    <d v="2019-05-23T00:00:00"/>
    <n v="3.5748516477444037"/>
    <x v="0"/>
    <x v="1"/>
    <n v="958"/>
  </r>
  <r>
    <s v="NO1BMQ"/>
    <n v="2"/>
    <s v="LHR"/>
    <s v="SVO"/>
    <s v="England"/>
    <x v="2"/>
    <s v="Russia"/>
    <x v="2"/>
    <d v="2017-11-15T00:00:00"/>
    <x v="653"/>
    <n v="13"/>
    <n v="2508.4997372039966"/>
    <n v="244.09931641307892"/>
    <n v="5"/>
    <n v="4"/>
    <d v="2017-12-03T00:00:00"/>
    <n v="3.7084997372039963"/>
    <x v="1"/>
    <x v="1"/>
    <n v="435"/>
  </r>
  <r>
    <s v="L8YY2J"/>
    <n v="4"/>
    <s v="LGA"/>
    <s v="DFW"/>
    <s v="USA"/>
    <x v="0"/>
    <s v="USA"/>
    <x v="1"/>
    <d v="2017-09-28T00:00:00"/>
    <x v="654"/>
    <n v="20"/>
    <n v="2235"/>
    <n v="244.06200000000001"/>
    <n v="3"/>
    <n v="2"/>
    <d v="2017-10-21T00:00:00"/>
    <n v="3.2"/>
    <x v="1"/>
    <x v="1"/>
    <n v="760"/>
  </r>
  <r>
    <s v="DQ1G2O"/>
    <n v="9"/>
    <s v="LGA"/>
    <s v="DFW"/>
    <s v="USA"/>
    <x v="0"/>
    <s v="USA"/>
    <x v="1"/>
    <d v="2018-01-05T00:00:00"/>
    <x v="655"/>
    <n v="21"/>
    <n v="2235"/>
    <n v="241.20119999999997"/>
    <n v="2"/>
    <n v="1"/>
    <d v="2018-01-28T00:00:00"/>
    <n v="3.2"/>
    <x v="1"/>
    <x v="3"/>
    <n v="900"/>
  </r>
  <r>
    <s v="W8UVG6"/>
    <n v="1"/>
    <s v="LHR"/>
    <s v="MUC"/>
    <s v="England"/>
    <x v="2"/>
    <s v="Germany"/>
    <x v="2"/>
    <d v="2018-04-07T00:00:00"/>
    <x v="60"/>
    <n v="14"/>
    <n v="941.58021124361312"/>
    <n v="238.58"/>
    <n v="3"/>
    <n v="2"/>
    <d v="2018-04-24T00:00:00"/>
    <n v="2.1415802112436131"/>
    <x v="1"/>
    <x v="1"/>
    <n v="393"/>
  </r>
  <r>
    <s v="RIIZQF"/>
    <n v="10"/>
    <s v="LGW"/>
    <s v="FCO"/>
    <s v="England"/>
    <x v="2"/>
    <s v="Italy (FCO-Leonardo Da Vinci"/>
    <x v="2"/>
    <d v="2017-05-29T00:00:00"/>
    <x v="636"/>
    <n v="11"/>
    <n v="1405.6189200861279"/>
    <n v="238.51930499704582"/>
    <n v="4"/>
    <n v="3"/>
    <d v="2017-06-13T00:00:00"/>
    <n v="2.6056189200861279"/>
    <x v="1"/>
    <x v="3"/>
    <n v="235"/>
  </r>
  <r>
    <s v="QW9FXB"/>
    <n v="3"/>
    <s v="SIN"/>
    <s v="PEK"/>
    <s v="Singapore"/>
    <x v="1"/>
    <s v="China"/>
    <x v="0"/>
    <d v="2017-03-11T00:00:00"/>
    <x v="506"/>
    <n v="8"/>
    <n v="4490.6061701891558"/>
    <n v="238.26874469080718"/>
    <n v="11"/>
    <n v="10"/>
    <d v="2017-03-30T00:00:00"/>
    <n v="5.6906061701891559"/>
    <x v="0"/>
    <x v="1"/>
    <n v="465"/>
  </r>
  <r>
    <s v="R0LM3N"/>
    <n v="4"/>
    <s v="LGA"/>
    <s v="ORD"/>
    <s v="USA"/>
    <x v="0"/>
    <s v="USA"/>
    <x v="1"/>
    <d v="2018-11-16T00:00:00"/>
    <x v="656"/>
    <n v="30"/>
    <n v="1180"/>
    <n v="236"/>
    <n v="4"/>
    <n v="3"/>
    <d v="2018-12-20T00:00:00"/>
    <n v="2"/>
    <x v="1"/>
    <x v="1"/>
    <n v="239"/>
  </r>
  <r>
    <s v="EOHMTT"/>
    <n v="3"/>
    <s v="LGW"/>
    <s v="MUC"/>
    <s v="England"/>
    <x v="2"/>
    <s v="Germany"/>
    <x v="2"/>
    <d v="2019-02-13T00:00:00"/>
    <x v="148"/>
    <n v="0"/>
    <n v="913.54093541582358"/>
    <n v="234.31137711394516"/>
    <n v="10"/>
    <n v="9"/>
    <d v="2019-02-23T00:00:00"/>
    <n v="2.1135409354158234"/>
    <x v="1"/>
    <x v="1"/>
    <n v="561"/>
  </r>
  <r>
    <s v="GHRQ1G"/>
    <n v="10"/>
    <s v="SIN"/>
    <s v="BKK"/>
    <s v="Singapore"/>
    <x v="1"/>
    <s v="Thailand"/>
    <x v="0"/>
    <d v="2019-10-15T00:00:00"/>
    <x v="624"/>
    <n v="9"/>
    <n v="1416.9035648215104"/>
    <n v="234.05098628414743"/>
    <n v="6"/>
    <n v="5"/>
    <d v="2019-10-30T00:00:00"/>
    <n v="2.6169035648215102"/>
    <x v="1"/>
    <x v="1"/>
    <n v="874"/>
  </r>
  <r>
    <s v="ES9SZC"/>
    <n v="9"/>
    <s v="LHR"/>
    <s v="AMS"/>
    <s v="England"/>
    <x v="2"/>
    <s v="Netherlands"/>
    <x v="2"/>
    <d v="2018-11-12T00:00:00"/>
    <x v="657"/>
    <n v="41"/>
    <n v="370.44882883110881"/>
    <n v="229.93556689688688"/>
    <n v="5"/>
    <n v="4"/>
    <d v="2018-12-28T00:00:00"/>
    <n v="1.5704488288311087"/>
    <x v="1"/>
    <x v="4"/>
    <n v="105"/>
  </r>
  <r>
    <s v="WKPHFH"/>
    <n v="9"/>
    <s v="LHR"/>
    <s v="BCN"/>
    <s v="England"/>
    <x v="2"/>
    <s v="Spain"/>
    <x v="2"/>
    <d v="2017-12-25T00:00:00"/>
    <x v="231"/>
    <n v="23"/>
    <n v="1147.7128626922686"/>
    <n v="229.799713543038"/>
    <n v="9"/>
    <n v="8"/>
    <d v="2018-01-26T00:00:00"/>
    <n v="2.3477128626922683"/>
    <x v="1"/>
    <x v="4"/>
    <n v="31"/>
  </r>
  <r>
    <s v="HH3S4L"/>
    <n v="9"/>
    <s v="LGA"/>
    <s v="IAH"/>
    <s v="USA"/>
    <x v="0"/>
    <s v="USA"/>
    <x v="1"/>
    <d v="2019-08-25T00:00:00"/>
    <x v="345"/>
    <n v="9"/>
    <n v="2279"/>
    <n v="229.72319999999999"/>
    <n v="3"/>
    <n v="2"/>
    <d v="2019-09-06T00:00:00"/>
    <n v="3.2"/>
    <x v="0"/>
    <x v="3"/>
    <n v="865"/>
  </r>
  <r>
    <s v="HR9WYT"/>
    <n v="6"/>
    <s v="LHR"/>
    <s v="BCN"/>
    <s v="England"/>
    <x v="2"/>
    <s v="Spain"/>
    <x v="2"/>
    <d v="2019-09-29T00:00:00"/>
    <x v="299"/>
    <n v="57"/>
    <n v="1147.7128626922686"/>
    <n v="218.30972786588609"/>
    <n v="9"/>
    <n v="8"/>
    <d v="2019-12-04T00:00:00"/>
    <n v="2.3477128626922683"/>
    <x v="1"/>
    <x v="1"/>
    <n v="217"/>
  </r>
  <r>
    <s v="A5TQ1Y"/>
    <n v="9"/>
    <s v="LGA"/>
    <s v="ATL"/>
    <s v="USA"/>
    <x v="0"/>
    <s v="USA"/>
    <x v="1"/>
    <d v="2017-05-10T00:00:00"/>
    <x v="658"/>
    <n v="5"/>
    <n v="1226"/>
    <n v="217.73759999999999"/>
    <n v="5"/>
    <n v="4"/>
    <d v="2017-05-20T00:00:00"/>
    <n v="2.2000000000000002"/>
    <x v="1"/>
    <x v="3"/>
    <n v="382"/>
  </r>
  <r>
    <s v="UK1H9L"/>
    <n v="7"/>
    <s v="LGA"/>
    <s v="DFW"/>
    <s v="USA"/>
    <x v="0"/>
    <s v="USA"/>
    <x v="1"/>
    <d v="2019-03-18T00:00:00"/>
    <x v="54"/>
    <n v="11"/>
    <n v="2235"/>
    <n v="217.24200000000002"/>
    <n v="3"/>
    <n v="2"/>
    <d v="2019-04-01T00:00:00"/>
    <n v="3.2"/>
    <x v="1"/>
    <x v="1"/>
    <n v="760"/>
  </r>
  <r>
    <s v="DC0S0I"/>
    <n v="3"/>
    <s v="LGA"/>
    <s v="DFW"/>
    <s v="USA"/>
    <x v="0"/>
    <s v="USA"/>
    <x v="1"/>
    <d v="2018-10-31T00:00:00"/>
    <x v="376"/>
    <n v="2"/>
    <n v="2235"/>
    <n v="216.34800000000001"/>
    <n v="4"/>
    <n v="3"/>
    <d v="2018-11-06T00:00:00"/>
    <n v="3.2"/>
    <x v="1"/>
    <x v="1"/>
    <n v="226"/>
  </r>
  <r>
    <s v="F1YH6P"/>
    <n v="10"/>
    <s v="LGA"/>
    <s v="DFW"/>
    <s v="USA"/>
    <x v="0"/>
    <s v="USA"/>
    <x v="1"/>
    <d v="2017-08-06T00:00:00"/>
    <x v="53"/>
    <n v="15"/>
    <n v="2235"/>
    <n v="212.77200000000002"/>
    <n v="5"/>
    <n v="4"/>
    <d v="2017-08-26T00:00:00"/>
    <n v="3.2"/>
    <x v="1"/>
    <x v="4"/>
    <n v="321"/>
  </r>
  <r>
    <s v="AG9Y4E"/>
    <n v="9"/>
    <s v="LGA"/>
    <s v="ORD"/>
    <s v="USA"/>
    <x v="0"/>
    <s v="USA"/>
    <x v="1"/>
    <d v="2019-02-24T00:00:00"/>
    <x v="450"/>
    <n v="26"/>
    <n v="1180"/>
    <n v="212.4"/>
    <n v="8"/>
    <n v="7"/>
    <d v="2019-03-30T00:00:00"/>
    <n v="2"/>
    <x v="1"/>
    <x v="3"/>
    <n v="792"/>
  </r>
  <r>
    <s v="T3XV32"/>
    <n v="2"/>
    <s v="LGW"/>
    <s v="FRA"/>
    <s v="England"/>
    <x v="2"/>
    <s v="Germany"/>
    <x v="2"/>
    <d v="2019-04-19T00:00:00"/>
    <x v="659"/>
    <n v="16"/>
    <n v="630.34628383755637"/>
    <n v="212.24"/>
    <n v="4"/>
    <n v="3"/>
    <d v="2019-05-09T00:00:00"/>
    <n v="8.8303462838375566"/>
    <x v="1"/>
    <x v="1"/>
    <n v="810"/>
  </r>
  <r>
    <s v="ZODMQ6"/>
    <n v="1"/>
    <s v="LGW"/>
    <s v="CDG"/>
    <s v="England"/>
    <x v="2"/>
    <s v="France"/>
    <x v="2"/>
    <d v="2019-09-25T00:00:00"/>
    <x v="660"/>
    <n v="20"/>
    <n v="307.53977538291343"/>
    <n v="208.89949169701472"/>
    <n v="4"/>
    <n v="3"/>
    <d v="2019-10-19T00:00:00"/>
    <n v="1.5075397753829134"/>
    <x v="1"/>
    <x v="1"/>
    <n v="269"/>
  </r>
  <r>
    <s v="AMQAOY"/>
    <n v="5"/>
    <s v="LHR"/>
    <s v="MAD"/>
    <s v="England"/>
    <x v="2"/>
    <s v="Spain"/>
    <x v="2"/>
    <d v="2018-03-30T00:00:00"/>
    <x v="600"/>
    <n v="19"/>
    <n v="1245.9502722815851"/>
    <n v="207.05944031999394"/>
    <n v="8"/>
    <n v="7"/>
    <d v="2018-04-26T00:00:00"/>
    <n v="2.4459502722815851"/>
    <x v="1"/>
    <x v="1"/>
    <n v="586"/>
  </r>
  <r>
    <s v="W138Y9"/>
    <n v="9"/>
    <s v="LHR"/>
    <s v="BCN"/>
    <s v="England"/>
    <x v="2"/>
    <s v="Spain"/>
    <x v="2"/>
    <d v="2018-05-25T00:00:00"/>
    <x v="429"/>
    <n v="10"/>
    <n v="1147.7128626922686"/>
    <n v="207.04954190227724"/>
    <n v="6"/>
    <n v="5"/>
    <d v="2018-06-10T00:00:00"/>
    <n v="2.3477128626922683"/>
    <x v="0"/>
    <x v="4"/>
    <n v="31"/>
  </r>
  <r>
    <s v="LZ5Y1T"/>
    <n v="3"/>
    <s v="LGA"/>
    <s v="DFW"/>
    <s v="USA"/>
    <x v="0"/>
    <s v="USA"/>
    <x v="1"/>
    <d v="2018-11-20T00:00:00"/>
    <x v="596"/>
    <n v="9"/>
    <n v="2235"/>
    <n v="202.04400000000001"/>
    <n v="3"/>
    <n v="2"/>
    <d v="2018-12-02T00:00:00"/>
    <n v="3.2"/>
    <x v="1"/>
    <x v="1"/>
    <n v="62"/>
  </r>
  <r>
    <s v="BO7J8V"/>
    <n v="5"/>
    <s v="LGA"/>
    <s v="MCO"/>
    <s v="USA"/>
    <x v="0"/>
    <s v="USA"/>
    <x v="1"/>
    <d v="2018-02-18T00:00:00"/>
    <x v="389"/>
    <n v="3"/>
    <n v="1529"/>
    <n v="201.82799999999997"/>
    <n v="4"/>
    <n v="3"/>
    <d v="2018-02-25T00:00:00"/>
    <n v="2.4"/>
    <x v="1"/>
    <x v="1"/>
    <n v="141"/>
  </r>
  <r>
    <s v="IECH8Z"/>
    <n v="5"/>
    <s v="LGW"/>
    <s v="IST"/>
    <s v="England"/>
    <x v="2"/>
    <s v="Turkey"/>
    <x v="2"/>
    <d v="2017-01-07T00:00:00"/>
    <x v="661"/>
    <n v="17"/>
    <n v="2461.1068859606289"/>
    <n v="201.79045319660872"/>
    <n v="6"/>
    <n v="5"/>
    <d v="2017-01-30T00:00:00"/>
    <n v="3.6611068859606286"/>
    <x v="1"/>
    <x v="1"/>
    <n v="884"/>
  </r>
  <r>
    <s v="HHBAHJ"/>
    <n v="2"/>
    <s v="LGW"/>
    <s v="BCN"/>
    <s v="England"/>
    <x v="2"/>
    <s v="Spain"/>
    <x v="2"/>
    <d v="2019-11-18T00:00:00"/>
    <x v="662"/>
    <n v="12"/>
    <n v="1109.0539170109514"/>
    <n v="199.85333670614517"/>
    <n v="3"/>
    <n v="2"/>
    <d v="2019-12-03T00:00:00"/>
    <n v="2.3090539170109512"/>
    <x v="1"/>
    <x v="1"/>
    <n v="845"/>
  </r>
  <r>
    <s v="TS7ZRS"/>
    <n v="4"/>
    <s v="SIN"/>
    <s v="KMG"/>
    <s v="Singapore"/>
    <x v="1"/>
    <s v="China"/>
    <x v="0"/>
    <d v="2017-07-07T00:00:00"/>
    <x v="663"/>
    <n v="17"/>
    <n v="2643.5464596448824"/>
    <n v="199.54669157199748"/>
    <n v="5"/>
    <n v="4"/>
    <d v="2017-07-29T00:00:00"/>
    <n v="3.8435464596448821"/>
    <x v="1"/>
    <x v="1"/>
    <n v="919"/>
  </r>
  <r>
    <s v="FMGAK7"/>
    <n v="3"/>
    <s v="LHR"/>
    <s v="MUC"/>
    <s v="England"/>
    <x v="2"/>
    <s v="Germany"/>
    <x v="2"/>
    <d v="2018-07-22T00:00:00"/>
    <x v="433"/>
    <n v="177"/>
    <n v="941.58021124361312"/>
    <n v="197.95334996047023"/>
    <n v="8"/>
    <n v="7"/>
    <d v="2019-01-23T00:00:00"/>
    <n v="2.1415802112436131"/>
    <x v="0"/>
    <x v="1"/>
    <n v="944"/>
  </r>
  <r>
    <s v="J2SK3Z"/>
    <n v="5"/>
    <s v="LGW"/>
    <s v="FRA"/>
    <s v="England"/>
    <x v="2"/>
    <s v="Germany"/>
    <x v="2"/>
    <d v="2019-04-10T00:00:00"/>
    <x v="186"/>
    <n v="14"/>
    <n v="630.34628383755637"/>
    <n v="196.88835444924237"/>
    <n v="4"/>
    <n v="3"/>
    <d v="2019-04-28T00:00:00"/>
    <n v="8.8303462838375566"/>
    <x v="1"/>
    <x v="1"/>
    <n v="967"/>
  </r>
  <r>
    <s v="SAWR7C"/>
    <n v="6"/>
    <s v="SIN"/>
    <s v="CGK"/>
    <s v="Singapore"/>
    <x v="1"/>
    <s v="Indonesia"/>
    <x v="0"/>
    <d v="2018-12-06T00:00:00"/>
    <x v="31"/>
    <n v="220"/>
    <n v="882.23775067304246"/>
    <n v="194.3097336179857"/>
    <n v="5"/>
    <n v="4"/>
    <d v="2019-07-19T00:00:00"/>
    <n v="2.0822377506730425"/>
    <x v="1"/>
    <x v="1"/>
    <n v="436"/>
  </r>
  <r>
    <s v="TE5QF8"/>
    <n v="8"/>
    <s v="SIN"/>
    <s v="CGK"/>
    <s v="Singapore"/>
    <x v="1"/>
    <s v="Indonesia"/>
    <x v="0"/>
    <d v="2019-03-23T00:00:00"/>
    <x v="130"/>
    <n v="86"/>
    <n v="882.23775067304246"/>
    <n v="194.3097336179857"/>
    <n v="6"/>
    <n v="5"/>
    <d v="2019-06-23T00:00:00"/>
    <n v="2.0822377506730425"/>
    <x v="1"/>
    <x v="1"/>
    <n v="655"/>
  </r>
  <r>
    <s v="RU8682"/>
    <n v="6"/>
    <s v="SIN"/>
    <s v="CGK"/>
    <s v="Singapore"/>
    <x v="1"/>
    <s v="Indonesia"/>
    <x v="0"/>
    <d v="2018-04-13T00:00:00"/>
    <x v="664"/>
    <n v="131"/>
    <n v="882.23775067304246"/>
    <n v="194.3097336179857"/>
    <n v="6"/>
    <n v="5"/>
    <d v="2018-08-28T00:00:00"/>
    <n v="2.0822377506730425"/>
    <x v="1"/>
    <x v="1"/>
    <n v="874"/>
  </r>
  <r>
    <s v="X605I7"/>
    <n v="5"/>
    <s v="LGW"/>
    <s v="FCO"/>
    <s v="England"/>
    <x v="2"/>
    <s v="Italy (FCO-Leonardo Da Vinci"/>
    <x v="2"/>
    <d v="2018-12-21T00:00:00"/>
    <x v="420"/>
    <n v="18"/>
    <n v="1405.6189200861279"/>
    <n v="192.08191818346168"/>
    <n v="9"/>
    <n v="8"/>
    <d v="2019-01-17T00:00:00"/>
    <n v="2.6056189200861279"/>
    <x v="1"/>
    <x v="1"/>
    <n v="217"/>
  </r>
  <r>
    <s v="MGIQNI"/>
    <n v="6"/>
    <s v="LHR"/>
    <s v="MAD"/>
    <s v="England"/>
    <x v="2"/>
    <s v="Spain"/>
    <x v="2"/>
    <d v="2019-07-18T00:00:00"/>
    <x v="569"/>
    <n v="8"/>
    <n v="1245.9502722815851"/>
    <n v="188.09978072442823"/>
    <n v="3"/>
    <n v="2"/>
    <d v="2019-07-29T00:00:00"/>
    <n v="2.4459502722815851"/>
    <x v="1"/>
    <x v="1"/>
    <n v="561"/>
  </r>
  <r>
    <s v="H286BT"/>
    <n v="4"/>
    <s v="LHR"/>
    <s v="SVO"/>
    <s v="England"/>
    <x v="2"/>
    <s v="Russia"/>
    <x v="2"/>
    <d v="2017-07-11T00:00:00"/>
    <x v="648"/>
    <n v="19"/>
    <n v="2508.4997372039966"/>
    <n v="187.03"/>
    <n v="3"/>
    <n v="2"/>
    <d v="2017-08-02T00:00:00"/>
    <n v="3.7084997372039963"/>
    <x v="1"/>
    <x v="1"/>
    <n v="601"/>
  </r>
  <r>
    <s v="JADE2S"/>
    <n v="2"/>
    <s v="LGW"/>
    <s v="FRA"/>
    <s v="England"/>
    <x v="2"/>
    <s v="Germany"/>
    <x v="2"/>
    <d v="2018-04-05T00:00:00"/>
    <x v="665"/>
    <n v="120"/>
    <n v="630.34628383755637"/>
    <n v="183.00520125089835"/>
    <n v="10"/>
    <n v="9"/>
    <d v="2018-08-13T00:00:00"/>
    <n v="8.8303462838375566"/>
    <x v="1"/>
    <x v="1"/>
    <n v="198"/>
  </r>
  <r>
    <s v="U0WJ8L"/>
    <n v="9"/>
    <s v="LGA"/>
    <s v="MIA"/>
    <s v="USA"/>
    <x v="0"/>
    <s v="USA"/>
    <x v="1"/>
    <d v="2017-01-02T00:00:00"/>
    <x v="666"/>
    <n v="3"/>
    <n v="1765"/>
    <n v="181.089"/>
    <n v="3"/>
    <n v="2"/>
    <d v="2017-01-08T00:00:00"/>
    <n v="2.6"/>
    <x v="0"/>
    <x v="3"/>
    <n v="865"/>
  </r>
  <r>
    <s v="PX4N8A"/>
    <n v="4"/>
    <s v="LGA"/>
    <s v="DFW"/>
    <s v="USA"/>
    <x v="0"/>
    <s v="USA"/>
    <x v="1"/>
    <d v="2018-06-17T00:00:00"/>
    <x v="667"/>
    <n v="17"/>
    <n v="2235"/>
    <n v="181.035"/>
    <n v="2"/>
    <n v="1"/>
    <d v="2018-07-06T00:00:00"/>
    <n v="3.2"/>
    <x v="1"/>
    <x v="1"/>
    <n v="641"/>
  </r>
  <r>
    <s v="NKJYOD"/>
    <n v="4"/>
    <s v="LGW"/>
    <s v="FCO"/>
    <s v="England"/>
    <x v="2"/>
    <s v="Italy (FCO-Leonardo Da Vinci"/>
    <x v="2"/>
    <d v="2017-03-15T00:00:00"/>
    <x v="512"/>
    <n v="17"/>
    <n v="1405.6189200861279"/>
    <n v="179.83933438715314"/>
    <n v="8"/>
    <n v="7"/>
    <d v="2017-04-09T00:00:00"/>
    <n v="2.6056189200861279"/>
    <x v="1"/>
    <x v="1"/>
    <n v="710"/>
  </r>
  <r>
    <s v="G7LB0F"/>
    <n v="2"/>
    <s v="LHR"/>
    <s v="MUC"/>
    <s v="England"/>
    <x v="2"/>
    <s v="Germany"/>
    <x v="2"/>
    <d v="2017-07-14T00:00:00"/>
    <x v="556"/>
    <n v="22"/>
    <n v="941.58021124361312"/>
    <n v="179.10064996423498"/>
    <n v="8"/>
    <n v="7"/>
    <d v="2017-08-13T00:00:00"/>
    <n v="2.1415802112436131"/>
    <x v="1"/>
    <x v="1"/>
    <n v="561"/>
  </r>
  <r>
    <s v="AH2GTP"/>
    <n v="3"/>
    <s v="SIN"/>
    <s v="CGK"/>
    <s v="Singapore"/>
    <x v="1"/>
    <s v="Indonesia"/>
    <x v="0"/>
    <d v="2019-07-24T00:00:00"/>
    <x v="139"/>
    <n v="13"/>
    <n v="882.23775067304246"/>
    <n v="177.17514801712696"/>
    <n v="5"/>
    <n v="4"/>
    <d v="2019-08-11T00:00:00"/>
    <n v="2.0822377506730425"/>
    <x v="1"/>
    <x v="1"/>
    <n v="465"/>
  </r>
  <r>
    <s v="F7DQM6"/>
    <n v="9"/>
    <s v="SIN"/>
    <s v="CGK"/>
    <s v="Singapore"/>
    <x v="1"/>
    <s v="Indonesia"/>
    <x v="0"/>
    <d v="2018-12-15T00:00:00"/>
    <x v="133"/>
    <n v="27"/>
    <n v="882.23775067304246"/>
    <n v="176.64521237998702"/>
    <n v="10"/>
    <n v="9"/>
    <d v="2019-01-21T00:00:00"/>
    <n v="2.0822377506730425"/>
    <x v="0"/>
    <x v="1"/>
    <n v="912"/>
  </r>
  <r>
    <s v="OY8H1G"/>
    <n v="8"/>
    <s v="LGA"/>
    <s v="MIA"/>
    <s v="USA"/>
    <x v="0"/>
    <s v="USA"/>
    <x v="1"/>
    <d v="2017-10-20T00:00:00"/>
    <x v="283"/>
    <n v="87"/>
    <n v="1765"/>
    <n v="176.5"/>
    <n v="4"/>
    <n v="3"/>
    <d v="2018-01-19T00:00:00"/>
    <n v="2.6"/>
    <x v="1"/>
    <x v="1"/>
    <n v="297"/>
  </r>
  <r>
    <s v="ORCMN2"/>
    <n v="8"/>
    <s v="LHR"/>
    <s v="FCO"/>
    <s v="England"/>
    <x v="2"/>
    <s v="Italy (FCO-Leonardo Da Vinci"/>
    <x v="2"/>
    <d v="2018-10-11T00:00:00"/>
    <x v="515"/>
    <n v="21"/>
    <n v="1443.8871823627976"/>
    <n v="173.02690916967066"/>
    <n v="8"/>
    <n v="7"/>
    <d v="2018-11-09T00:00:00"/>
    <n v="2.6438871823627976"/>
    <x v="1"/>
    <x v="1"/>
    <n v="996"/>
  </r>
  <r>
    <s v="X1T97M"/>
    <n v="1"/>
    <s v="LHR"/>
    <s v="MUC"/>
    <s v="England"/>
    <x v="2"/>
    <s v="Germany"/>
    <x v="2"/>
    <d v="2018-09-04T00:00:00"/>
    <x v="668"/>
    <n v="10"/>
    <n v="941.58021124361312"/>
    <n v="171.46530646575971"/>
    <n v="4"/>
    <n v="3"/>
    <d v="2018-09-18T00:00:00"/>
    <n v="2.1415802112436131"/>
    <x v="1"/>
    <x v="1"/>
    <n v="858"/>
  </r>
  <r>
    <s v="K1AP1A"/>
    <n v="4"/>
    <s v="LGA"/>
    <s v="DFW"/>
    <s v="USA"/>
    <x v="0"/>
    <s v="USA"/>
    <x v="1"/>
    <d v="2017-12-02T00:00:00"/>
    <x v="112"/>
    <n v="12"/>
    <n v="2235"/>
    <n v="167.40150000000003"/>
    <n v="1"/>
    <n v="0"/>
    <d v="2017-12-15T00:00:00"/>
    <n v="3.2"/>
    <x v="1"/>
    <x v="1"/>
    <n v="641"/>
  </r>
  <r>
    <s v="GH81SK"/>
    <n v="1"/>
    <s v="LHR"/>
    <s v="FCO"/>
    <s v="England"/>
    <x v="2"/>
    <s v="Italy (FCO-Leonardo Da Vinci"/>
    <x v="2"/>
    <d v="2019-09-17T00:00:00"/>
    <x v="352"/>
    <n v="20"/>
    <n v="1443.8871823627976"/>
    <n v="164.78753254254349"/>
    <n v="8"/>
    <n v="7"/>
    <d v="2019-10-15T00:00:00"/>
    <n v="2.6438871823627976"/>
    <x v="1"/>
    <x v="1"/>
    <n v="858"/>
  </r>
  <r>
    <s v="CTJRML"/>
    <n v="3"/>
    <s v="LGW"/>
    <s v="MUC"/>
    <s v="England"/>
    <x v="2"/>
    <s v="Germany"/>
    <x v="2"/>
    <d v="2019-05-29T00:00:00"/>
    <x v="68"/>
    <n v="23"/>
    <n v="913.54093541582358"/>
    <n v="164.62157642665937"/>
    <n v="3"/>
    <n v="2"/>
    <d v="2019-06-24T00:00:00"/>
    <n v="2.1135409354158234"/>
    <x v="1"/>
    <x v="1"/>
    <n v="139"/>
  </r>
  <r>
    <s v="F0V2XH"/>
    <n v="2"/>
    <s v="LHR"/>
    <s v="FRA"/>
    <s v="England"/>
    <x v="2"/>
    <s v="Germany"/>
    <x v="2"/>
    <d v="2016-08-29T00:00:00"/>
    <x v="228"/>
    <n v="136"/>
    <n v="654.75959667191262"/>
    <n v="163.87326988063725"/>
    <n v="4"/>
    <n v="3"/>
    <d v="2017-01-16T00:00:00"/>
    <n v="1.8547595966719126"/>
    <x v="1"/>
    <x v="1"/>
    <n v="950"/>
  </r>
  <r>
    <s v="FD88NM"/>
    <n v="7"/>
    <s v="LGW"/>
    <s v="AMS"/>
    <s v="England"/>
    <x v="2"/>
    <s v="Netherlands"/>
    <x v="2"/>
    <d v="2018-01-11T00:00:00"/>
    <x v="43"/>
    <n v="24"/>
    <n v="364.70174642685186"/>
    <n v="160.64853072576705"/>
    <n v="5"/>
    <n v="4"/>
    <d v="2018-02-09T00:00:00"/>
    <n v="1.5647017464268518"/>
    <x v="1"/>
    <x v="1"/>
    <n v="586"/>
  </r>
  <r>
    <s v="SC3QU1"/>
    <n v="5"/>
    <s v="LHR"/>
    <s v="FRA"/>
    <s v="England"/>
    <x v="2"/>
    <s v="Germany"/>
    <x v="2"/>
    <d v="2018-07-05T00:00:00"/>
    <x v="417"/>
    <n v="7"/>
    <n v="654.75959667191262"/>
    <n v="159.94031140350197"/>
    <n v="8"/>
    <n v="7"/>
    <d v="2018-07-20T00:00:00"/>
    <n v="1.8547595966719126"/>
    <x v="1"/>
    <x v="1"/>
    <n v="601"/>
  </r>
  <r>
    <s v="MUI0KN"/>
    <n v="3"/>
    <s v="SIN"/>
    <s v="BKK"/>
    <s v="Singapore"/>
    <x v="1"/>
    <s v="Thailand"/>
    <x v="0"/>
    <d v="2019-01-05T00:00:00"/>
    <x v="513"/>
    <n v="15"/>
    <n v="1416.9035648215104"/>
    <n v="158.87097250802736"/>
    <n v="5"/>
    <n v="4"/>
    <d v="2019-01-25T00:00:00"/>
    <n v="2.6169035648215102"/>
    <x v="1"/>
    <x v="1"/>
    <n v="700"/>
  </r>
  <r>
    <s v="I2MJYB"/>
    <n v="1"/>
    <s v="LGW"/>
    <s v="CDG"/>
    <s v="England"/>
    <x v="2"/>
    <s v="France"/>
    <x v="2"/>
    <d v="2019-09-24T00:00:00"/>
    <x v="669"/>
    <n v="16"/>
    <n v="307.53977538291343"/>
    <n v="158.83750591966088"/>
    <n v="4"/>
    <n v="3"/>
    <d v="2019-10-14T00:00:00"/>
    <n v="1.5075397753829134"/>
    <x v="0"/>
    <x v="1"/>
    <n v="460"/>
  </r>
  <r>
    <s v="Z61UWS"/>
    <n v="3"/>
    <s v="LGW"/>
    <s v="BCN"/>
    <s v="England"/>
    <x v="2"/>
    <s v="Spain"/>
    <x v="2"/>
    <d v="2019-08-15T00:00:00"/>
    <x v="282"/>
    <n v="11"/>
    <n v="1109.0539170109514"/>
    <n v="158.77237304988202"/>
    <n v="3"/>
    <n v="2"/>
    <d v="2019-08-29T00:00:00"/>
    <n v="2.3090539170109512"/>
    <x v="1"/>
    <x v="1"/>
    <n v="101"/>
  </r>
  <r>
    <s v="ATF4PV"/>
    <n v="5"/>
    <s v="LHR"/>
    <s v="AMS"/>
    <s v="England"/>
    <x v="2"/>
    <s v="Netherlands"/>
    <x v="2"/>
    <d v="2019-09-29T00:00:00"/>
    <x v="669"/>
    <n v="11"/>
    <n v="370.44882883110881"/>
    <n v="157.65420885139778"/>
    <n v="4"/>
    <n v="3"/>
    <d v="2019-10-14T00:00:00"/>
    <n v="1.5704488288311087"/>
    <x v="1"/>
    <x v="1"/>
    <n v="944"/>
  </r>
  <r>
    <s v="F3SC8W"/>
    <n v="5"/>
    <s v="LGW"/>
    <s v="AMS"/>
    <s v="England"/>
    <x v="2"/>
    <s v="Netherlands"/>
    <x v="2"/>
    <d v="2018-08-26T00:00:00"/>
    <x v="541"/>
    <n v="20"/>
    <n v="364.70174642685186"/>
    <n v="156.5592953982021"/>
    <n v="4"/>
    <n v="3"/>
    <d v="2018-09-19T00:00:00"/>
    <n v="1.5647017464268518"/>
    <x v="1"/>
    <x v="1"/>
    <n v="494"/>
  </r>
  <r>
    <s v="W2VH4L"/>
    <n v="8"/>
    <s v="LGA"/>
    <s v="DEN"/>
    <s v="USA"/>
    <x v="0"/>
    <s v="USA"/>
    <x v="1"/>
    <d v="2017-02-26T00:00:00"/>
    <x v="388"/>
    <n v="22"/>
    <n v="2606"/>
    <n v="156.35999999999999"/>
    <n v="5"/>
    <n v="4"/>
    <d v="2017-03-25T00:00:00"/>
    <n v="3.6"/>
    <x v="1"/>
    <x v="1"/>
    <n v="506"/>
  </r>
  <r>
    <s v="Y65VWF"/>
    <n v="5"/>
    <s v="LGW"/>
    <s v="BCN"/>
    <s v="England"/>
    <x v="2"/>
    <s v="Spain"/>
    <x v="2"/>
    <d v="2017-07-28T00:00:00"/>
    <x v="499"/>
    <n v="138"/>
    <n v="1109.0539170109514"/>
    <n v="155.44148410477962"/>
    <n v="15"/>
    <n v="14"/>
    <d v="2017-12-28T00:00:00"/>
    <n v="2.3090539170109512"/>
    <x v="1"/>
    <x v="1"/>
    <n v="422"/>
  </r>
  <r>
    <s v="AE4I8A"/>
    <n v="8"/>
    <s v="LGA"/>
    <s v="ORD"/>
    <s v="USA"/>
    <x v="0"/>
    <s v="USA"/>
    <x v="1"/>
    <d v="2019-04-06T00:00:00"/>
    <x v="131"/>
    <n v="13"/>
    <n v="1180"/>
    <n v="154.46200000000002"/>
    <n v="5"/>
    <n v="4"/>
    <d v="2019-04-24T00:00:00"/>
    <n v="2"/>
    <x v="1"/>
    <x v="1"/>
    <n v="25"/>
  </r>
  <r>
    <s v="WV5Y6B"/>
    <n v="3"/>
    <s v="LHR"/>
    <s v="BCN"/>
    <s v="England"/>
    <x v="2"/>
    <s v="Spain"/>
    <x v="2"/>
    <d v="2019-03-01T00:00:00"/>
    <x v="206"/>
    <n v="85"/>
    <n v="1147.7128626922686"/>
    <n v="149.3698138029747"/>
    <n v="221"/>
    <n v="220"/>
    <d v="2020-01-01T00:00:00"/>
    <n v="2.3477128626922683"/>
    <x v="0"/>
    <x v="1"/>
    <n v="280"/>
  </r>
  <r>
    <s v="U1QX7K"/>
    <n v="7"/>
    <s v="LGA"/>
    <s v="ATL"/>
    <s v="USA"/>
    <x v="0"/>
    <s v="USA"/>
    <x v="1"/>
    <d v="2017-02-11T00:00:00"/>
    <x v="563"/>
    <n v="4"/>
    <n v="1226"/>
    <n v="147.12"/>
    <n v="15"/>
    <n v="14"/>
    <d v="2017-03-02T00:00:00"/>
    <n v="2.2000000000000002"/>
    <x v="1"/>
    <x v="1"/>
    <n v="840"/>
  </r>
  <r>
    <s v="QC6L7O"/>
    <n v="6"/>
    <s v="LGA"/>
    <s v="ATL"/>
    <s v="USA"/>
    <x v="0"/>
    <s v="USA"/>
    <x v="1"/>
    <d v="2019-01-06T00:00:00"/>
    <x v="133"/>
    <n v="5"/>
    <n v="1226"/>
    <n v="145.89400000000001"/>
    <n v="1"/>
    <n v="0"/>
    <d v="2019-01-12T00:00:00"/>
    <n v="2.2000000000000002"/>
    <x v="1"/>
    <x v="1"/>
    <n v="663"/>
  </r>
  <r>
    <s v="IKFDQE"/>
    <n v="5"/>
    <s v="JFK"/>
    <s v="YYZ"/>
    <s v="USA"/>
    <x v="0"/>
    <s v="Canada"/>
    <x v="1"/>
    <d v="2018-09-15T00:00:00"/>
    <x v="670"/>
    <n v="10"/>
    <n v="589"/>
    <n v="144.78007537299877"/>
    <n v="5"/>
    <n v="4"/>
    <d v="2018-09-30T00:00:00"/>
    <n v="1.2"/>
    <x v="1"/>
    <x v="1"/>
    <n v="871"/>
  </r>
  <r>
    <s v="DSLJAP"/>
    <n v="9"/>
    <s v="LHR"/>
    <s v="CDG"/>
    <s v="England"/>
    <x v="2"/>
    <s v="France"/>
    <x v="2"/>
    <d v="2018-06-23T00:00:00"/>
    <x v="671"/>
    <n v="15"/>
    <n v="347.16750810444108"/>
    <n v="144.51395792308881"/>
    <n v="4"/>
    <n v="3"/>
    <d v="2018-07-12T00:00:00"/>
    <n v="1.5471675081044411"/>
    <x v="0"/>
    <x v="4"/>
    <n v="31"/>
  </r>
  <r>
    <s v="OZ8FZ4"/>
    <n v="3"/>
    <s v="LGW"/>
    <s v="FRA"/>
    <s v="England"/>
    <x v="2"/>
    <s v="Germany"/>
    <x v="2"/>
    <d v="2018-01-06T00:00:00"/>
    <x v="523"/>
    <n v="2"/>
    <n v="630.34628383755637"/>
    <n v="142.61784649207939"/>
    <n v="8"/>
    <n v="7"/>
    <d v="2018-01-16T00:00:00"/>
    <n v="8.8303462838375566"/>
    <x v="1"/>
    <x v="1"/>
    <n v="188"/>
  </r>
  <r>
    <s v="BU2Y4X"/>
    <n v="3"/>
    <s v="LGA"/>
    <s v="ORD"/>
    <s v="USA"/>
    <x v="0"/>
    <s v="USA"/>
    <x v="1"/>
    <d v="2018-06-18T00:00:00"/>
    <x v="671"/>
    <n v="20"/>
    <n v="1180"/>
    <n v="140.184"/>
    <n v="4"/>
    <n v="3"/>
    <d v="2018-07-12T00:00:00"/>
    <n v="2"/>
    <x v="1"/>
    <x v="1"/>
    <n v="641"/>
  </r>
  <r>
    <s v="FD1J1W"/>
    <n v="7"/>
    <s v="LGA"/>
    <s v="MIA"/>
    <s v="USA"/>
    <x v="0"/>
    <s v="USA"/>
    <x v="1"/>
    <d v="2019-08-25T00:00:00"/>
    <x v="345"/>
    <n v="9"/>
    <n v="1765"/>
    <n v="139.61150000000001"/>
    <n v="1"/>
    <n v="0"/>
    <d v="2019-09-04T00:00:00"/>
    <n v="2.6"/>
    <x v="1"/>
    <x v="1"/>
    <n v="940"/>
  </r>
  <r>
    <s v="L92GSY"/>
    <n v="2"/>
    <s v="LGW"/>
    <s v="FRA"/>
    <s v="England"/>
    <x v="2"/>
    <s v="Germany"/>
    <x v="2"/>
    <d v="2017-03-05T00:00:00"/>
    <x v="507"/>
    <n v="7"/>
    <n v="630.34628383755637"/>
    <n v="138.83153198344013"/>
    <n v="7"/>
    <n v="6"/>
    <d v="2017-03-19T00:00:00"/>
    <n v="8.8303462838375566"/>
    <x v="1"/>
    <x v="1"/>
    <n v="710"/>
  </r>
  <r>
    <s v="MK9B7O"/>
    <n v="10"/>
    <s v="LGA"/>
    <s v="MCO"/>
    <s v="USA"/>
    <x v="0"/>
    <s v="USA"/>
    <x v="1"/>
    <d v="2018-04-03T00:00:00"/>
    <x v="672"/>
    <n v="6"/>
    <n v="1529"/>
    <n v="138.22160000000002"/>
    <n v="3"/>
    <n v="2"/>
    <d v="2018-04-12T00:00:00"/>
    <n v="2.4"/>
    <x v="1"/>
    <x v="4"/>
    <n v="201"/>
  </r>
  <r>
    <s v="YLJKF6"/>
    <n v="2"/>
    <s v="LHR"/>
    <s v="FRA"/>
    <s v="England"/>
    <x v="2"/>
    <s v="Germany"/>
    <x v="2"/>
    <d v="2017-01-31T00:00:00"/>
    <x v="565"/>
    <n v="10"/>
    <n v="654.75959667191262"/>
    <n v="133.72058822260001"/>
    <n v="4"/>
    <n v="3"/>
    <d v="2017-02-14T00:00:00"/>
    <n v="1.8547595966719126"/>
    <x v="1"/>
    <x v="1"/>
    <n v="967"/>
  </r>
  <r>
    <s v="ND48E7"/>
    <n v="8"/>
    <s v="LGW"/>
    <s v="FRA"/>
    <s v="England"/>
    <x v="2"/>
    <s v="Germany"/>
    <x v="2"/>
    <d v="2019-07-27T00:00:00"/>
    <x v="26"/>
    <n v="6"/>
    <n v="630.34628383755637"/>
    <n v="131.76374490064683"/>
    <n v="8"/>
    <n v="7"/>
    <d v="2019-08-10T00:00:00"/>
    <n v="8.8303462838375566"/>
    <x v="1"/>
    <x v="1"/>
    <n v="566"/>
  </r>
  <r>
    <s v="IIDHJ0"/>
    <n v="10"/>
    <s v="LHR"/>
    <s v="MAD"/>
    <s v="England"/>
    <x v="2"/>
    <s v="Spain"/>
    <x v="2"/>
    <d v="2019-08-05T00:00:00"/>
    <x v="101"/>
    <n v="19"/>
    <n v="1245.9502722815851"/>
    <n v="131.47027114293593"/>
    <n v="7"/>
    <n v="6"/>
    <d v="2019-08-31T00:00:00"/>
    <n v="2.4459502722815851"/>
    <x v="1"/>
    <x v="3"/>
    <n v="135"/>
  </r>
  <r>
    <s v="MU4E4Z"/>
    <n v="4"/>
    <s v="LGA"/>
    <s v="ORD"/>
    <s v="USA"/>
    <x v="0"/>
    <s v="USA"/>
    <x v="1"/>
    <d v="2019-02-17T00:00:00"/>
    <x v="673"/>
    <n v="46"/>
    <n v="1180"/>
    <n v="129.80000000000001"/>
    <n v="4"/>
    <n v="3"/>
    <d v="2019-04-08T00:00:00"/>
    <n v="2"/>
    <x v="1"/>
    <x v="1"/>
    <n v="860"/>
  </r>
  <r>
    <s v="TLYS5Q"/>
    <n v="3"/>
    <s v="LHR"/>
    <s v="FRA"/>
    <s v="England"/>
    <x v="2"/>
    <s v="Germany"/>
    <x v="2"/>
    <d v="2019-10-12T00:00:00"/>
    <x v="56"/>
    <n v="9"/>
    <n v="654.75959667191262"/>
    <n v="129.26323528184668"/>
    <n v="4"/>
    <n v="3"/>
    <d v="2019-10-25T00:00:00"/>
    <n v="1.8547595966719126"/>
    <x v="1"/>
    <x v="1"/>
    <n v="139"/>
  </r>
  <r>
    <s v="V3BX5F"/>
    <n v="7"/>
    <s v="LGA"/>
    <s v="IAH"/>
    <s v="USA"/>
    <x v="0"/>
    <s v="USA"/>
    <x v="1"/>
    <d v="2017-06-05T00:00:00"/>
    <x v="547"/>
    <n v="9"/>
    <n v="2279"/>
    <n v="128.76349999999999"/>
    <n v="5"/>
    <n v="4"/>
    <d v="2017-06-19T00:00:00"/>
    <n v="3.2"/>
    <x v="1"/>
    <x v="1"/>
    <n v="711"/>
  </r>
  <r>
    <s v="OYX7M1"/>
    <n v="9"/>
    <s v="LGW"/>
    <s v="CDG"/>
    <s v="England"/>
    <x v="2"/>
    <s v="France"/>
    <x v="2"/>
    <d v="2018-03-17T00:00:00"/>
    <x v="586"/>
    <n v="20"/>
    <n v="307.53977538291343"/>
    <n v="128.1106536405716"/>
    <n v="4"/>
    <n v="3"/>
    <d v="2018-04-10T00:00:00"/>
    <n v="1.5075397753829134"/>
    <x v="0"/>
    <x v="4"/>
    <n v="31"/>
  </r>
  <r>
    <s v="ST105O"/>
    <n v="7"/>
    <s v="LGW"/>
    <s v="FRA"/>
    <s v="England"/>
    <x v="2"/>
    <s v="Germany"/>
    <x v="2"/>
    <d v="2019-03-11T00:00:00"/>
    <x v="128"/>
    <n v="12"/>
    <n v="630.34628383755637"/>
    <n v="127.09395700665837"/>
    <n v="7"/>
    <n v="6"/>
    <d v="2019-03-30T00:00:00"/>
    <n v="8.8303462838375566"/>
    <x v="1"/>
    <x v="1"/>
    <n v="586"/>
  </r>
  <r>
    <s v="KDGC18"/>
    <n v="9"/>
    <s v="JFK"/>
    <s v="YYZ"/>
    <s v="USA"/>
    <x v="0"/>
    <s v="Canada"/>
    <x v="1"/>
    <d v="2019-06-12T00:00:00"/>
    <x v="674"/>
    <n v="10"/>
    <n v="589"/>
    <n v="121.97588767688542"/>
    <n v="11"/>
    <n v="10"/>
    <d v="2019-07-03T00:00:00"/>
    <n v="1.2"/>
    <x v="1"/>
    <x v="1"/>
    <n v="428"/>
  </r>
  <r>
    <s v="D3PW35"/>
    <n v="5"/>
    <s v="LGW"/>
    <s v="AMS"/>
    <s v="England"/>
    <x v="2"/>
    <s v="Netherlands"/>
    <x v="2"/>
    <d v="2019-07-06T00:00:00"/>
    <x v="67"/>
    <n v="3"/>
    <n v="364.70174642685186"/>
    <n v="118.29573626170119"/>
    <n v="6"/>
    <n v="5"/>
    <d v="2019-07-15T00:00:00"/>
    <n v="1.5647017464268518"/>
    <x v="1"/>
    <x v="1"/>
    <n v="560"/>
  </r>
  <r>
    <s v="A9XX7M"/>
    <n v="7"/>
    <s v="LGA"/>
    <s v="ORD"/>
    <s v="USA"/>
    <x v="0"/>
    <s v="USA"/>
    <x v="1"/>
    <d v="2017-01-31T00:00:00"/>
    <x v="675"/>
    <n v="152"/>
    <n v="1180"/>
    <n v="118"/>
    <n v="4"/>
    <n v="3"/>
    <d v="2017-07-06T00:00:00"/>
    <n v="2"/>
    <x v="1"/>
    <x v="1"/>
    <n v="728"/>
  </r>
  <r>
    <s v="Z4Z5NH"/>
    <n v="9"/>
    <s v="LHR"/>
    <s v="FRA"/>
    <s v="England"/>
    <x v="2"/>
    <s v="Germany"/>
    <x v="2"/>
    <d v="2019-11-22T00:00:00"/>
    <x v="492"/>
    <n v="17"/>
    <n v="654.75959667191262"/>
    <n v="111.56492213473784"/>
    <n v="9"/>
    <n v="8"/>
    <d v="2019-12-18T00:00:00"/>
    <n v="1.8547595966719126"/>
    <x v="1"/>
    <x v="4"/>
    <n v="636"/>
  </r>
  <r>
    <s v="O2VP8W"/>
    <n v="6"/>
    <s v="LGA"/>
    <s v="ATL"/>
    <s v="USA"/>
    <x v="0"/>
    <s v="USA"/>
    <x v="1"/>
    <d v="2017-10-09T00:00:00"/>
    <x v="676"/>
    <n v="60"/>
    <n v="1226"/>
    <n v="110.33999999999999"/>
    <n v="4"/>
    <n v="3"/>
    <d v="2017-12-12T00:00:00"/>
    <n v="2.2000000000000002"/>
    <x v="1"/>
    <x v="1"/>
    <n v="496"/>
  </r>
  <r>
    <s v="CD9V1U"/>
    <n v="2"/>
    <s v="LGA"/>
    <s v="ATL"/>
    <s v="USA"/>
    <x v="0"/>
    <s v="USA"/>
    <x v="1"/>
    <d v="2017-12-14T00:00:00"/>
    <x v="481"/>
    <n v="24"/>
    <n v="1226"/>
    <n v="110.33999999999999"/>
    <n v="1"/>
    <n v="0"/>
    <d v="2018-01-08T00:00:00"/>
    <n v="2.2000000000000002"/>
    <x v="1"/>
    <x v="1"/>
    <n v="506"/>
  </r>
  <r>
    <s v="ZM3BOV"/>
    <n v="1"/>
    <s v="LGW"/>
    <s v="AMS"/>
    <s v="England"/>
    <x v="2"/>
    <s v="Netherlands"/>
    <x v="2"/>
    <d v="2018-06-01T00:00:00"/>
    <x v="677"/>
    <n v="137"/>
    <n v="364.70174642685186"/>
    <n v="109.5330891312048"/>
    <n v="3"/>
    <n v="2"/>
    <d v="2018-10-19T00:00:00"/>
    <n v="1.5647017464268518"/>
    <x v="1"/>
    <x v="1"/>
    <n v="549"/>
  </r>
  <r>
    <s v="S6QH0G"/>
    <n v="4"/>
    <s v="LGA"/>
    <s v="DFW"/>
    <s v="USA"/>
    <x v="0"/>
    <s v="USA"/>
    <x v="1"/>
    <d v="2017-08-30T00:00:00"/>
    <x v="21"/>
    <n v="19"/>
    <n v="2235"/>
    <n v="109.51500000000001"/>
    <n v="5"/>
    <n v="4"/>
    <d v="2017-09-23T00:00:00"/>
    <n v="3.2"/>
    <x v="1"/>
    <x v="1"/>
    <n v="479"/>
  </r>
  <r>
    <s v="I5AUPT"/>
    <n v="7"/>
    <s v="LHR"/>
    <s v="AMS"/>
    <s v="England"/>
    <x v="2"/>
    <s v="Netherlands"/>
    <x v="2"/>
    <d v="2019-04-04T00:00:00"/>
    <x v="678"/>
    <n v="73"/>
    <n v="370.44882883110881"/>
    <n v="107.55050709693096"/>
    <n v="7"/>
    <n v="6"/>
    <d v="2019-06-23T00:00:00"/>
    <n v="1.5704488288311087"/>
    <x v="1"/>
    <x v="1"/>
    <n v="710"/>
  </r>
  <r>
    <s v="LXO2XP"/>
    <n v="2"/>
    <s v="LHR"/>
    <s v="AMS"/>
    <s v="England"/>
    <x v="2"/>
    <s v="Netherlands"/>
    <x v="2"/>
    <d v="2018-12-07T00:00:00"/>
    <x v="55"/>
    <n v="57"/>
    <n v="370.44882883110881"/>
    <n v="107.55050709693096"/>
    <n v="4"/>
    <n v="3"/>
    <d v="2019-02-06T00:00:00"/>
    <n v="1.5704488288311087"/>
    <x v="1"/>
    <x v="1"/>
    <n v="810"/>
  </r>
  <r>
    <s v="L41VQC"/>
    <n v="8"/>
    <s v="LGW"/>
    <s v="AMS"/>
    <s v="England"/>
    <x v="2"/>
    <s v="Netherlands"/>
    <x v="2"/>
    <d v="2019-09-06T00:00:00"/>
    <x v="679"/>
    <n v="13"/>
    <n v="364.70174642685186"/>
    <n v="102.5229714268077"/>
    <n v="6"/>
    <n v="5"/>
    <d v="2019-09-25T00:00:00"/>
    <n v="1.5647017464268518"/>
    <x v="1"/>
    <x v="1"/>
    <n v="741"/>
  </r>
  <r>
    <s v="CALQYF"/>
    <n v="7"/>
    <s v="LGW"/>
    <s v="AMS"/>
    <s v="England"/>
    <x v="2"/>
    <s v="Netherlands"/>
    <x v="2"/>
    <d v="2019-02-01T00:00:00"/>
    <x v="428"/>
    <n v="18"/>
    <n v="364.70174642685186"/>
    <n v="102.04832804057247"/>
    <n v="4"/>
    <n v="3"/>
    <d v="2019-02-23T00:00:00"/>
    <n v="1.5647017464268518"/>
    <x v="1"/>
    <x v="1"/>
    <n v="52"/>
  </r>
  <r>
    <s v="XW3HEM"/>
    <n v="2"/>
    <s v="LHR"/>
    <s v="FRA"/>
    <s v="England"/>
    <x v="2"/>
    <s v="Germany"/>
    <x v="2"/>
    <d v="2018-11-23T00:00:00"/>
    <x v="638"/>
    <n v="18"/>
    <n v="654.75959667191262"/>
    <n v="100.94593424647255"/>
    <n v="6"/>
    <n v="5"/>
    <d v="2018-12-17T00:00:00"/>
    <n v="1.8547595966719126"/>
    <x v="1"/>
    <x v="1"/>
    <n v="741"/>
  </r>
  <r>
    <s v="L5IGDT"/>
    <n v="1"/>
    <s v="LHR"/>
    <s v="CDG"/>
    <s v="England"/>
    <x v="2"/>
    <s v="France"/>
    <x v="2"/>
    <d v="2018-12-04T00:00:00"/>
    <x v="187"/>
    <n v="135"/>
    <n v="347.16750810444108"/>
    <n v="100.79136074481903"/>
    <n v="7"/>
    <n v="6"/>
    <d v="2019-04-25T00:00:00"/>
    <n v="1.5471675081044411"/>
    <x v="1"/>
    <x v="1"/>
    <n v="102"/>
  </r>
  <r>
    <s v="BC8LR0"/>
    <n v="2"/>
    <s v="LGW"/>
    <s v="CDG"/>
    <s v="England"/>
    <x v="2"/>
    <s v="France"/>
    <x v="2"/>
    <d v="2017-02-05T00:00:00"/>
    <x v="202"/>
    <n v="13"/>
    <n v="307.53977538291343"/>
    <n v="98.830857530938445"/>
    <n v="4"/>
    <n v="3"/>
    <d v="2017-02-22T00:00:00"/>
    <n v="1.5075397753829134"/>
    <x v="1"/>
    <x v="1"/>
    <n v="713"/>
  </r>
  <r>
    <s v="TJBZCY"/>
    <n v="7"/>
    <s v="LHR"/>
    <s v="AMS"/>
    <s v="England"/>
    <x v="2"/>
    <s v="Netherlands"/>
    <x v="2"/>
    <d v="2019-04-19T00:00:00"/>
    <x v="79"/>
    <n v="34"/>
    <n v="370.44882883110881"/>
    <n v="96.424592569662252"/>
    <n v="9"/>
    <n v="8"/>
    <d v="2019-06-01T00:00:00"/>
    <n v="1.5704488288311087"/>
    <x v="0"/>
    <x v="1"/>
    <n v="810"/>
  </r>
  <r>
    <s v="J7F6KU"/>
    <n v="5"/>
    <s v="LHR"/>
    <s v="AMS"/>
    <s v="England"/>
    <x v="2"/>
    <s v="Netherlands"/>
    <x v="2"/>
    <d v="2018-03-16T00:00:00"/>
    <x v="680"/>
    <n v="9"/>
    <n v="370.44882883110881"/>
    <n v="94.681532627056825"/>
    <n v="4"/>
    <n v="3"/>
    <d v="2018-03-29T00:00:00"/>
    <n v="1.5704488288311087"/>
    <x v="1"/>
    <x v="1"/>
    <n v="710"/>
  </r>
  <r>
    <s v="IYJBQR"/>
    <n v="2"/>
    <s v="LGW"/>
    <s v="CDG"/>
    <s v="England"/>
    <x v="2"/>
    <s v="France"/>
    <x v="2"/>
    <d v="2019-08-24T00:00:00"/>
    <x v="142"/>
    <n v="114"/>
    <n v="307.53977538291343"/>
    <n v="89.286444498355593"/>
    <n v="8"/>
    <n v="7"/>
    <d v="2019-12-24T00:00:00"/>
    <n v="1.5075397753829134"/>
    <x v="1"/>
    <x v="1"/>
    <n v="586"/>
  </r>
  <r>
    <s v="CT8JG0"/>
    <n v="9"/>
    <s v="LHR"/>
    <s v="CDG"/>
    <s v="England"/>
    <x v="2"/>
    <s v="France"/>
    <x v="2"/>
    <d v="2019-03-12T00:00:00"/>
    <x v="118"/>
    <n v="34"/>
    <n v="347.16750810444108"/>
    <n v="86.889104090361243"/>
    <n v="8"/>
    <n v="7"/>
    <d v="2019-04-23T00:00:00"/>
    <n v="1.5471675081044411"/>
    <x v="1"/>
    <x v="4"/>
    <n v="31"/>
  </r>
  <r>
    <s v="Q8P5OA"/>
    <n v="6"/>
    <s v="LHR"/>
    <s v="CDG"/>
    <s v="England"/>
    <x v="2"/>
    <s v="France"/>
    <x v="2"/>
    <d v="2018-05-04T00:00:00"/>
    <x v="271"/>
    <n v="10"/>
    <n v="347.16750810444108"/>
    <n v="82.475137602570896"/>
    <n v="3"/>
    <n v="2"/>
    <d v="2018-05-17T00:00:00"/>
    <n v="1.5471675081044411"/>
    <x v="1"/>
    <x v="1"/>
    <n v="171"/>
  </r>
  <r>
    <s v="MG9Z2S"/>
    <n v="2"/>
    <s v="LGA"/>
    <s v="ATL"/>
    <s v="USA"/>
    <x v="0"/>
    <s v="USA"/>
    <x v="1"/>
    <d v="2019-11-24T00:00:00"/>
    <x v="339"/>
    <n v="16"/>
    <n v="1226"/>
    <n v="82.387200000000007"/>
    <n v="5"/>
    <n v="4"/>
    <d v="2019-12-15T00:00:00"/>
    <n v="2.2000000000000002"/>
    <x v="1"/>
    <x v="1"/>
    <n v="252"/>
  </r>
  <r>
    <s v="A3YG9Z"/>
    <n v="1"/>
    <s v="LGA"/>
    <s v="ORD"/>
    <s v="USA"/>
    <x v="0"/>
    <s v="USA"/>
    <x v="1"/>
    <d v="2017-06-22T00:00:00"/>
    <x v="584"/>
    <n v="15"/>
    <n v="1180"/>
    <n v="82.128"/>
    <n v="3"/>
    <n v="2"/>
    <d v="2017-07-10T00:00:00"/>
    <n v="2"/>
    <x v="1"/>
    <x v="1"/>
    <n v="284"/>
  </r>
  <r>
    <s v="CVV2V3"/>
    <n v="9"/>
    <s v="LHR"/>
    <s v="AMS"/>
    <s v="England"/>
    <x v="2"/>
    <s v="Netherlands"/>
    <x v="2"/>
    <d v="2018-05-14T00:00:00"/>
    <x v="347"/>
    <n v="22"/>
    <n v="370.44882883110881"/>
    <n v="77.881401690881034"/>
    <n v="8"/>
    <n v="7"/>
    <d v="2018-06-13T00:00:00"/>
    <n v="1.5704488288311087"/>
    <x v="0"/>
    <x v="4"/>
    <n v="31"/>
  </r>
  <r>
    <s v="J4J3AF"/>
    <n v="1"/>
    <s v="LGW"/>
    <s v="MUC"/>
    <s v="England"/>
    <x v="2"/>
    <s v="Germany"/>
    <x v="2"/>
    <d v="2017-11-07T00:00:00"/>
    <x v="340"/>
    <n v="8"/>
    <n v="913.54093541582358"/>
    <n v="61.458721865952839"/>
    <n v="9"/>
    <n v="8"/>
    <d v="2017-11-24T00:00:00"/>
    <n v="2.1135409354158234"/>
    <x v="1"/>
    <x v="1"/>
    <n v="120"/>
  </r>
  <r>
    <s v="ZTY8CD"/>
    <n v="9"/>
    <s v="LGW"/>
    <s v="CDG"/>
    <s v="England"/>
    <x v="2"/>
    <s v="France"/>
    <x v="2"/>
    <d v="2017-09-17T00:00:00"/>
    <x v="681"/>
    <n v="15"/>
    <n v="307.53977538291343"/>
    <n v="51.478253517672613"/>
    <n v="10"/>
    <n v="9"/>
    <d v="2017-10-12T00:00:00"/>
    <n v="1.5075397753829134"/>
    <x v="1"/>
    <x v="4"/>
    <n v="31"/>
  </r>
  <r>
    <s v="F5O5VM"/>
    <n v="8"/>
    <s v="LHR"/>
    <s v="AMS"/>
    <s v="England"/>
    <x v="2"/>
    <s v="Netherlands"/>
    <x v="2"/>
    <d v="2018-08-29T00:00:00"/>
    <x v="682"/>
    <n v="14"/>
    <n v="370.44882883110881"/>
    <n v="47.915605230770623"/>
    <n v="4"/>
    <n v="3"/>
    <d v="2018-09-16T00:00:00"/>
    <n v="1.5704488288311087"/>
    <x v="1"/>
    <x v="1"/>
    <n v="705"/>
  </r>
  <r>
    <s v="X66IFA"/>
    <n v="5"/>
    <s v="LHR"/>
    <s v="AMS"/>
    <s v="England"/>
    <x v="2"/>
    <s v="Netherlands"/>
    <x v="2"/>
    <d v="2019-05-27T00:00:00"/>
    <x v="84"/>
    <n v="14"/>
    <n v="370.44882883110881"/>
    <n v="44.874521926650502"/>
    <n v="4"/>
    <n v="3"/>
    <d v="2019-06-14T00:00:00"/>
    <n v="1.5704488288311087"/>
    <x v="0"/>
    <x v="1"/>
    <n v="139"/>
  </r>
  <r>
    <s v="DMOFQV"/>
    <n v="4"/>
    <s v="LGW"/>
    <s v="CDG"/>
    <s v="England"/>
    <x v="2"/>
    <s v="France"/>
    <x v="2"/>
    <d v="2018-10-05T00:00:00"/>
    <x v="657"/>
    <n v="79"/>
    <n v="307.53977538291343"/>
    <n v="43.103800792309606"/>
    <n v="3"/>
    <n v="2"/>
    <d v="2018-12-26T00:00:00"/>
    <n v="1.5075397753829134"/>
    <x v="1"/>
    <x v="1"/>
    <n v="54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58">
  <r>
    <s v="ZND9EY"/>
    <n v="10"/>
    <s v="SIN"/>
    <s v="JFK"/>
    <s v="Singapore"/>
    <x v="0"/>
    <x v="0"/>
    <s v="AMER"/>
    <d v="2018-02-14T00:00:00"/>
    <x v="0"/>
    <x v="0"/>
    <n v="15340.558505775231"/>
    <n v="18741.668696631798"/>
    <n v="5"/>
    <n v="4"/>
    <d v="2018-02-25T00:00:00"/>
    <n v="23.54055850577523"/>
    <s v="Business"/>
    <x v="0"/>
    <n v="456"/>
    <n v="4"/>
    <n v="10"/>
    <s v="yes"/>
    <x v="0"/>
  </r>
  <r>
    <s v="ZGM3SC"/>
    <n v="2"/>
    <s v="LHR"/>
    <s v="LAS"/>
    <s v="England"/>
    <x v="1"/>
    <x v="0"/>
    <s v="AMER"/>
    <d v="2018-05-09T00:00:00"/>
    <x v="1"/>
    <x v="0"/>
    <n v="8395.0096160679404"/>
    <n v="18369.667647110931"/>
    <n v="10"/>
    <n v="9"/>
    <d v="2018-05-25T00:00:00"/>
    <n v="9.5950096160679408"/>
    <s v="Business"/>
    <x v="1"/>
    <n v="845"/>
    <n v="4"/>
    <n v="10"/>
    <s v="no"/>
    <x v="1"/>
  </r>
  <r>
    <s v="KWW8UK"/>
    <n v="1"/>
    <s v="JFK"/>
    <s v="SIN"/>
    <s v="USA"/>
    <x v="2"/>
    <x v="1"/>
    <s v="APAC"/>
    <d v="2019-05-16T00:00:00"/>
    <x v="2"/>
    <x v="1"/>
    <n v="15349"/>
    <n v="17950.39518096"/>
    <n v="6"/>
    <n v="5"/>
    <d v="2019-05-23T00:00:00"/>
    <n v="18.5"/>
    <s v="Business"/>
    <x v="2"/>
    <n v="228"/>
    <n v="3"/>
    <n v="8"/>
    <s v="yes"/>
    <x v="0"/>
  </r>
  <r>
    <s v="R8C40P"/>
    <n v="2"/>
    <s v="JFK"/>
    <s v="BOM"/>
    <s v="USA"/>
    <x v="2"/>
    <x v="2"/>
    <s v="APAC"/>
    <d v="2016-12-31T00:00:00"/>
    <x v="3"/>
    <x v="0"/>
    <n v="12551"/>
    <n v="17484.077170560002"/>
    <n v="5"/>
    <n v="4"/>
    <d v="2017-01-11T00:00:00"/>
    <n v="15.3"/>
    <s v="Business"/>
    <x v="1"/>
    <n v="478"/>
    <n v="3"/>
    <n v="8"/>
    <s v="yes"/>
    <x v="0"/>
  </r>
  <r>
    <s v="RX8YRL"/>
    <n v="4"/>
    <s v="LHR"/>
    <s v="SIN"/>
    <s v="England"/>
    <x v="1"/>
    <x v="1"/>
    <s v="APAC"/>
    <d v="2019-03-05T00:00:00"/>
    <x v="4"/>
    <x v="2"/>
    <n v="10883.289204969044"/>
    <n v="17348.32964946983"/>
    <n v="7"/>
    <n v="6"/>
    <d v="2019-03-23T00:00:00"/>
    <n v="12.083289204969043"/>
    <s v="Business"/>
    <x v="2"/>
    <n v="165"/>
    <n v="2"/>
    <n v="6"/>
    <s v="yes"/>
    <x v="0"/>
  </r>
  <r>
    <s v="URW7AC"/>
    <n v="2"/>
    <s v="SIN"/>
    <s v="MIA"/>
    <s v="Singapore"/>
    <x v="0"/>
    <x v="0"/>
    <s v="AMER"/>
    <d v="2017-04-10T00:00:00"/>
    <x v="5"/>
    <x v="3"/>
    <n v="16961.936242491691"/>
    <n v="17057.324600866654"/>
    <n v="8"/>
    <n v="7"/>
    <d v="2017-05-01T00:00:00"/>
    <n v="21.161936242491691"/>
    <s v="Business"/>
    <x v="1"/>
    <n v="952"/>
    <n v="4"/>
    <n v="10"/>
    <s v="yes"/>
    <x v="0"/>
  </r>
  <r>
    <s v="ZLJT36"/>
    <n v="2"/>
    <s v="LHR"/>
    <s v="ATL"/>
    <s v="England"/>
    <x v="1"/>
    <x v="0"/>
    <s v="AMER"/>
    <d v="2019-01-08T00:00:00"/>
    <x v="6"/>
    <x v="4"/>
    <n v="6760.7638392250346"/>
    <n v="16507.785022872944"/>
    <n v="3"/>
    <n v="2"/>
    <d v="2019-01-20T00:00:00"/>
    <n v="7.9607638392250353"/>
    <s v="Business"/>
    <x v="1"/>
    <n v="494"/>
    <n v="3"/>
    <n v="8"/>
    <s v="no"/>
    <x v="1"/>
  </r>
  <r>
    <s v="Z0YOBY"/>
    <n v="5"/>
    <s v="LGW"/>
    <s v="ATL"/>
    <s v="England"/>
    <x v="1"/>
    <x v="0"/>
    <s v="AMER"/>
    <d v="2019-11-11T00:00:00"/>
    <x v="7"/>
    <x v="5"/>
    <n v="6790.1222562644507"/>
    <n v="16264.82638246611"/>
    <n v="8"/>
    <n v="7"/>
    <d v="2019-11-29T00:00:00"/>
    <n v="8.9901222562644509"/>
    <s v="Business"/>
    <x v="1"/>
    <n v="89"/>
    <n v="4"/>
    <n v="10"/>
    <s v="no"/>
    <x v="1"/>
  </r>
  <r>
    <s v="GF5Y1L"/>
    <n v="8"/>
    <s v="LHR"/>
    <s v="SIN"/>
    <s v="England"/>
    <x v="1"/>
    <x v="1"/>
    <s v="APAC"/>
    <d v="2018-08-04T00:00:00"/>
    <x v="8"/>
    <x v="6"/>
    <n v="10883.289204969044"/>
    <n v="16253.820944208041"/>
    <n v="16"/>
    <n v="15"/>
    <d v="2018-08-28T00:00:00"/>
    <n v="12.083289204969043"/>
    <s v="Business"/>
    <x v="2"/>
    <n v="41"/>
    <n v="4"/>
    <n v="10"/>
    <s v="yes"/>
    <x v="0"/>
  </r>
  <r>
    <s v="L3IQ1M"/>
    <n v="2"/>
    <s v="JFK"/>
    <s v="HND"/>
    <s v="USA"/>
    <x v="2"/>
    <x v="3"/>
    <s v="APAC"/>
    <d v="2017-12-07T00:00:00"/>
    <x v="9"/>
    <x v="7"/>
    <n v="10899"/>
    <n v="16151.585587200001"/>
    <n v="5"/>
    <n v="4"/>
    <d v="2017-12-14T00:00:00"/>
    <n v="13.3"/>
    <s v="Business"/>
    <x v="1"/>
    <n v="459"/>
    <n v="2"/>
    <n v="6"/>
    <s v="yes"/>
    <x v="0"/>
  </r>
  <r>
    <s v="B3MR82"/>
    <n v="7"/>
    <s v="LGW"/>
    <s v="KUL"/>
    <s v="England"/>
    <x v="1"/>
    <x v="4"/>
    <s v="APAC"/>
    <d v="2019-11-11T00:00:00"/>
    <x v="10"/>
    <x v="3"/>
    <n v="10593.893704888289"/>
    <n v="15950.356570691176"/>
    <n v="14"/>
    <n v="13"/>
    <d v="2019-12-08T00:00:00"/>
    <n v="17.793893704888291"/>
    <s v="Business"/>
    <x v="1"/>
    <n v="52"/>
    <n v="3"/>
    <n v="8"/>
    <s v="yes"/>
    <x v="0"/>
  </r>
  <r>
    <s v="AA8SMG"/>
    <n v="1"/>
    <s v="LHR"/>
    <s v="PVG"/>
    <s v="England"/>
    <x v="1"/>
    <x v="5"/>
    <s v="APAC"/>
    <d v="2019-11-08T00:00:00"/>
    <x v="11"/>
    <x v="2"/>
    <n v="9241.4231980666791"/>
    <n v="15916.631562438442"/>
    <n v="19"/>
    <n v="18"/>
    <d v="2019-12-08T00:00:00"/>
    <n v="10.441423198066678"/>
    <s v="Business"/>
    <x v="1"/>
    <n v="422"/>
    <n v="3"/>
    <n v="8"/>
    <s v="yes"/>
    <x v="0"/>
  </r>
  <r>
    <s v="XGKIFY"/>
    <n v="8"/>
    <s v="JFK"/>
    <s v="PEK"/>
    <s v="USA"/>
    <x v="2"/>
    <x v="5"/>
    <s v="APAC"/>
    <d v="2019-02-14T00:00:00"/>
    <x v="12"/>
    <x v="2"/>
    <n v="11004"/>
    <n v="15802.569299999999"/>
    <n v="6"/>
    <n v="5"/>
    <d v="2019-03-03T00:00:00"/>
    <n v="13.5"/>
    <s v="Business"/>
    <x v="1"/>
    <n v="506"/>
    <n v="3"/>
    <n v="8"/>
    <s v="yes"/>
    <x v="0"/>
  </r>
  <r>
    <s v="WWVFY5"/>
    <n v="8"/>
    <s v="SIN"/>
    <s v="LHR"/>
    <s v="Singapore"/>
    <x v="0"/>
    <x v="6"/>
    <s v="EMEAR"/>
    <d v="2019-03-19T00:00:00"/>
    <x v="13"/>
    <x v="6"/>
    <n v="10883.289204969044"/>
    <n v="15457.706559651815"/>
    <n v="6"/>
    <n v="5"/>
    <d v="2019-04-02T00:00:00"/>
    <n v="12.083289204969043"/>
    <s v="Business"/>
    <x v="3"/>
    <n v="224"/>
    <n v="4"/>
    <n v="10"/>
    <s v="yes"/>
    <x v="0"/>
  </r>
  <r>
    <s v="TBMUCI"/>
    <n v="6"/>
    <s v="JFK"/>
    <s v="PEK"/>
    <s v="USA"/>
    <x v="2"/>
    <x v="5"/>
    <s v="APAC"/>
    <d v="2018-12-31T00:00:00"/>
    <x v="14"/>
    <x v="8"/>
    <n v="11004"/>
    <n v="15303.0163104"/>
    <n v="15"/>
    <n v="14"/>
    <d v="2019-01-18T00:00:00"/>
    <n v="13.5"/>
    <s v="Business"/>
    <x v="1"/>
    <n v="204"/>
    <n v="4"/>
    <n v="10"/>
    <s v="yes"/>
    <x v="0"/>
  </r>
  <r>
    <s v="IYDXQG"/>
    <n v="6"/>
    <s v="JFK"/>
    <s v="SIN"/>
    <s v="USA"/>
    <x v="2"/>
    <x v="1"/>
    <s v="APAC"/>
    <d v="2018-06-01T00:00:00"/>
    <x v="15"/>
    <x v="4"/>
    <n v="15349"/>
    <n v="15291.699266690001"/>
    <n v="11"/>
    <n v="10"/>
    <d v="2018-06-21T00:00:00"/>
    <n v="18.5"/>
    <s v="Business"/>
    <x v="0"/>
    <n v="301"/>
    <n v="2"/>
    <n v="6"/>
    <s v="yes"/>
    <x v="0"/>
  </r>
  <r>
    <s v="A51Q25"/>
    <n v="6"/>
    <s v="JFK"/>
    <s v="BOM"/>
    <s v="USA"/>
    <x v="2"/>
    <x v="2"/>
    <s v="APAC"/>
    <d v="2019-11-26T00:00:00"/>
    <x v="16"/>
    <x v="1"/>
    <n v="12551"/>
    <n v="15148.743224999998"/>
    <n v="10"/>
    <n v="9"/>
    <d v="2019-12-07T00:00:00"/>
    <n v="15.3"/>
    <s v="Business"/>
    <x v="1"/>
    <n v="252"/>
    <n v="4"/>
    <n v="10"/>
    <s v="yes"/>
    <x v="0"/>
  </r>
  <r>
    <s v="ZDWEK1"/>
    <n v="8"/>
    <s v="SIN"/>
    <s v="SEA"/>
    <s v="Singapore"/>
    <x v="0"/>
    <x v="0"/>
    <s v="AMER"/>
    <d v="2017-07-27T00:00:00"/>
    <x v="17"/>
    <x v="2"/>
    <n v="12979.114881505762"/>
    <n v="15108.058628912258"/>
    <n v="11"/>
    <n v="10"/>
    <d v="2017-08-18T00:00:00"/>
    <n v="21.179114881505761"/>
    <s v="Business"/>
    <x v="1"/>
    <n v="700"/>
    <n v="4"/>
    <n v="10"/>
    <s v="yes"/>
    <x v="0"/>
  </r>
  <r>
    <s v="CHUWYK"/>
    <n v="4"/>
    <s v="LHR"/>
    <s v="BKK"/>
    <s v="England"/>
    <x v="1"/>
    <x v="7"/>
    <s v="APAC"/>
    <d v="2019-12-09T00:00:00"/>
    <x v="18"/>
    <x v="9"/>
    <n v="9577.9810160397756"/>
    <n v="14976.645409381708"/>
    <n v="8"/>
    <n v="7"/>
    <d v="2019-12-22T00:00:00"/>
    <n v="10.777981016039774"/>
    <s v="Business"/>
    <x v="1"/>
    <n v="905"/>
    <n v="3"/>
    <n v="8"/>
    <s v="yes"/>
    <x v="0"/>
  </r>
  <r>
    <s v="BWXH2G"/>
    <n v="7"/>
    <s v="JFK"/>
    <s v="KUL"/>
    <s v="USA"/>
    <x v="2"/>
    <x v="4"/>
    <s v="APAC"/>
    <d v="2018-03-16T00:00:00"/>
    <x v="19"/>
    <x v="0"/>
    <n v="15178"/>
    <n v="14975.659046400002"/>
    <n v="5"/>
    <n v="4"/>
    <d v="2018-03-27T00:00:00"/>
    <n v="18.3"/>
    <s v="Business"/>
    <x v="1"/>
    <n v="479"/>
    <n v="4"/>
    <n v="10"/>
    <s v="yes"/>
    <x v="0"/>
  </r>
  <r>
    <s v="T92NO1"/>
    <n v="3"/>
    <s v="LGW"/>
    <s v="CGK"/>
    <s v="England"/>
    <x v="1"/>
    <x v="8"/>
    <s v="APAC"/>
    <d v="2017-01-28T00:00:00"/>
    <x v="20"/>
    <x v="7"/>
    <n v="11708.741063128311"/>
    <n v="14856.174447044972"/>
    <n v="8"/>
    <n v="7"/>
    <d v="2017-02-07T00:00:00"/>
    <n v="20.908741063128311"/>
    <s v="Business"/>
    <x v="1"/>
    <n v="549"/>
    <n v="4"/>
    <n v="10"/>
    <s v="yes"/>
    <x v="0"/>
  </r>
  <r>
    <s v="KIFYQV"/>
    <n v="10"/>
    <s v="JFK"/>
    <s v="SIN"/>
    <s v="USA"/>
    <x v="2"/>
    <x v="1"/>
    <s v="APAC"/>
    <d v="2019-09-17T00:00:00"/>
    <x v="21"/>
    <x v="10"/>
    <n v="15349"/>
    <n v="14782.72258944"/>
    <n v="7"/>
    <n v="6"/>
    <d v="2019-10-06T00:00:00"/>
    <n v="18.5"/>
    <s v="Business"/>
    <x v="4"/>
    <n v="109"/>
    <n v="2"/>
    <n v="6"/>
    <s v="yes"/>
    <x v="0"/>
  </r>
  <r>
    <s v="LMKSEO"/>
    <n v="10"/>
    <s v="JFK"/>
    <s v="DXB"/>
    <s v="USA"/>
    <x v="2"/>
    <x v="9"/>
    <s v="EMEAR"/>
    <d v="2019-06-07T00:00:00"/>
    <x v="22"/>
    <x v="5"/>
    <n v="11022"/>
    <n v="14626.983175200001"/>
    <n v="6"/>
    <n v="5"/>
    <d v="2019-06-23T00:00:00"/>
    <n v="13.5"/>
    <s v="Business"/>
    <x v="4"/>
    <n v="749"/>
    <n v="4"/>
    <n v="10"/>
    <s v="yes"/>
    <x v="0"/>
  </r>
  <r>
    <s v="UGD09B"/>
    <n v="2"/>
    <s v="LGW"/>
    <s v="ATL"/>
    <s v="England"/>
    <x v="1"/>
    <x v="0"/>
    <s v="AMER"/>
    <d v="2019-08-06T00:00:00"/>
    <x v="23"/>
    <x v="0"/>
    <n v="6790.1222562644507"/>
    <n v="14561.040924322777"/>
    <n v="8"/>
    <n v="7"/>
    <d v="2019-08-20T00:00:00"/>
    <n v="8.9901222562644509"/>
    <s v="Business"/>
    <x v="1"/>
    <n v="188"/>
    <n v="2"/>
    <n v="6"/>
    <s v="yes"/>
    <x v="0"/>
  </r>
  <r>
    <s v="BYRJR3"/>
    <n v="8"/>
    <s v="JFK"/>
    <s v="BOM"/>
    <s v="USA"/>
    <x v="2"/>
    <x v="2"/>
    <s v="APAC"/>
    <d v="2019-04-15T00:00:00"/>
    <x v="24"/>
    <x v="11"/>
    <n v="12551"/>
    <n v="14382.753184800004"/>
    <n v="10"/>
    <n v="9"/>
    <d v="2019-04-29T00:00:00"/>
    <n v="15.3"/>
    <s v="Business"/>
    <x v="1"/>
    <n v="16"/>
    <n v="4"/>
    <n v="10"/>
    <s v="yes"/>
    <x v="0"/>
  </r>
  <r>
    <s v="MCWW0C"/>
    <n v="4"/>
    <s v="JFK"/>
    <s v="ICN"/>
    <s v="USA"/>
    <x v="2"/>
    <x v="10"/>
    <s v="APAC"/>
    <d v="2018-02-09T00:00:00"/>
    <x v="25"/>
    <x v="5"/>
    <n v="11115"/>
    <n v="14340.021696"/>
    <n v="11"/>
    <n v="10"/>
    <d v="2018-03-02T00:00:00"/>
    <n v="13.5"/>
    <s v="Business"/>
    <x v="1"/>
    <n v="420"/>
    <n v="2"/>
    <n v="6"/>
    <s v="yes"/>
    <x v="0"/>
  </r>
  <r>
    <s v="Z4UPT5"/>
    <n v="4"/>
    <s v="JFK"/>
    <s v="SYD"/>
    <s v="USA"/>
    <x v="2"/>
    <x v="11"/>
    <s v="APAC"/>
    <d v="2019-03-21T00:00:00"/>
    <x v="13"/>
    <x v="0"/>
    <n v="16013"/>
    <n v="14302.586136960001"/>
    <n v="8"/>
    <n v="7"/>
    <d v="2019-04-04T00:00:00"/>
    <n v="19.3"/>
    <s v="Business"/>
    <x v="1"/>
    <n v="479"/>
    <n v="4"/>
    <n v="10"/>
    <s v="yes"/>
    <x v="0"/>
  </r>
  <r>
    <s v="MYX8RC"/>
    <n v="6"/>
    <s v="SIN"/>
    <s v="ORD"/>
    <s v="Singapore"/>
    <x v="0"/>
    <x v="0"/>
    <s v="AMER"/>
    <d v="2019-08-02T00:00:00"/>
    <x v="26"/>
    <x v="11"/>
    <n v="15050.653571745759"/>
    <n v="14194.753376607547"/>
    <n v="16"/>
    <n v="15"/>
    <d v="2019-08-22T00:00:00"/>
    <n v="19.250653571745758"/>
    <s v="Business"/>
    <x v="1"/>
    <n v="874"/>
    <n v="4"/>
    <n v="10"/>
    <s v="yes"/>
    <x v="0"/>
  </r>
  <r>
    <s v="ZZPUV0"/>
    <n v="3"/>
    <s v="JFK"/>
    <s v="FCO"/>
    <s v="USA"/>
    <x v="2"/>
    <x v="12"/>
    <s v="EMEAR"/>
    <d v="2018-06-13T00:00:00"/>
    <x v="27"/>
    <x v="7"/>
    <n v="6884"/>
    <n v="14173.668616643712"/>
    <n v="2"/>
    <n v="1"/>
    <d v="2018-06-17T00:00:00"/>
    <n v="8.6"/>
    <s v="Business"/>
    <x v="1"/>
    <n v="60"/>
    <n v="4"/>
    <n v="10"/>
    <s v="no"/>
    <x v="1"/>
  </r>
  <r>
    <s v="UQ2V0V"/>
    <n v="7"/>
    <s v="LHR"/>
    <s v="EWR"/>
    <s v="England"/>
    <x v="1"/>
    <x v="0"/>
    <s v="AMER"/>
    <d v="2017-01-09T00:00:00"/>
    <x v="28"/>
    <x v="8"/>
    <n v="5561.6475860295131"/>
    <n v="14161.340710149654"/>
    <n v="8"/>
    <n v="7"/>
    <d v="2017-01-20T00:00:00"/>
    <n v="6.7616475860295138"/>
    <s v="Business"/>
    <x v="1"/>
    <n v="101"/>
    <n v="4"/>
    <n v="10"/>
    <s v="no"/>
    <x v="1"/>
  </r>
  <r>
    <s v="OL4QPS"/>
    <n v="10"/>
    <s v="LGW"/>
    <s v="SHA"/>
    <s v="England"/>
    <x v="1"/>
    <x v="5"/>
    <s v="APAC"/>
    <d v="2018-06-15T00:00:00"/>
    <x v="27"/>
    <x v="12"/>
    <n v="9223.0621638919056"/>
    <n v="14023.808281361262"/>
    <n v="7"/>
    <n v="6"/>
    <d v="2018-06-22T00:00:00"/>
    <n v="18.423062163891906"/>
    <s v="Business"/>
    <x v="3"/>
    <n v="454"/>
    <n v="2"/>
    <n v="6"/>
    <s v="yes"/>
    <x v="0"/>
  </r>
  <r>
    <s v="N1VO52"/>
    <n v="1"/>
    <s v="JFK"/>
    <s v="PEK"/>
    <s v="USA"/>
    <x v="2"/>
    <x v="5"/>
    <s v="APAC"/>
    <d v="2019-06-03T00:00:00"/>
    <x v="29"/>
    <x v="6"/>
    <n v="11004"/>
    <n v="13972.097916000002"/>
    <n v="11"/>
    <n v="10"/>
    <d v="2019-06-22T00:00:00"/>
    <n v="13.5"/>
    <s v="Business"/>
    <x v="1"/>
    <n v="650"/>
    <n v="2"/>
    <n v="6"/>
    <s v="yes"/>
    <x v="0"/>
  </r>
  <r>
    <s v="U4F87D"/>
    <n v="1"/>
    <s v="JFK"/>
    <s v="IST"/>
    <s v="USA"/>
    <x v="2"/>
    <x v="13"/>
    <s v="EMEAR"/>
    <d v="2018-03-04T00:00:00"/>
    <x v="30"/>
    <x v="11"/>
    <n v="8047"/>
    <n v="13897.2995071484"/>
    <n v="9"/>
    <n v="8"/>
    <d v="2018-03-17T00:00:00"/>
    <n v="10"/>
    <s v="Business"/>
    <x v="1"/>
    <n v="63"/>
    <n v="3"/>
    <n v="8"/>
    <s v="yes"/>
    <x v="0"/>
  </r>
  <r>
    <s v="IJ920Z"/>
    <n v="10"/>
    <s v="JFK"/>
    <s v="DXB"/>
    <s v="USA"/>
    <x v="2"/>
    <x v="9"/>
    <s v="EMEAR"/>
    <d v="2019-04-03T00:00:00"/>
    <x v="31"/>
    <x v="5"/>
    <n v="11022"/>
    <n v="13887.72"/>
    <n v="7"/>
    <n v="6"/>
    <d v="2019-04-20T00:00:00"/>
    <n v="13.5"/>
    <s v="Business"/>
    <x v="4"/>
    <n v="109"/>
    <n v="2"/>
    <n v="6"/>
    <s v="yes"/>
    <x v="0"/>
  </r>
  <r>
    <s v="ZX22QU"/>
    <n v="6"/>
    <s v="JFK"/>
    <s v="HND"/>
    <s v="USA"/>
    <x v="2"/>
    <x v="3"/>
    <s v="APAC"/>
    <d v="2019-05-13T00:00:00"/>
    <x v="32"/>
    <x v="5"/>
    <n v="10899"/>
    <n v="13831.336168650001"/>
    <n v="11"/>
    <n v="10"/>
    <d v="2019-06-03T00:00:00"/>
    <n v="13.3"/>
    <s v="Business"/>
    <x v="1"/>
    <n v="197"/>
    <n v="4"/>
    <n v="10"/>
    <s v="yes"/>
    <x v="0"/>
  </r>
  <r>
    <s v="YXPOZK"/>
    <n v="10"/>
    <s v="JFK"/>
    <s v="KUL"/>
    <s v="USA"/>
    <x v="2"/>
    <x v="4"/>
    <s v="APAC"/>
    <d v="2018-07-21T00:00:00"/>
    <x v="33"/>
    <x v="8"/>
    <n v="15178"/>
    <n v="13819.3959708"/>
    <n v="16"/>
    <n v="15"/>
    <d v="2018-08-09T00:00:00"/>
    <n v="18.3"/>
    <s v="Business"/>
    <x v="4"/>
    <n v="770"/>
    <n v="4"/>
    <n v="10"/>
    <s v="yes"/>
    <x v="0"/>
  </r>
  <r>
    <s v="KO4ZTU"/>
    <n v="1"/>
    <s v="JFK"/>
    <s v="KUL"/>
    <s v="USA"/>
    <x v="2"/>
    <x v="4"/>
    <s v="APAC"/>
    <d v="2018-08-12T00:00:00"/>
    <x v="34"/>
    <x v="1"/>
    <n v="15178"/>
    <n v="13813.724255759998"/>
    <n v="6"/>
    <n v="5"/>
    <d v="2018-08-19T00:00:00"/>
    <n v="18.3"/>
    <s v="Business"/>
    <x v="1"/>
    <n v="297"/>
    <n v="4"/>
    <n v="10"/>
    <s v="yes"/>
    <x v="0"/>
  </r>
  <r>
    <s v="UYS00A"/>
    <n v="7"/>
    <s v="JFK"/>
    <s v="HND"/>
    <s v="USA"/>
    <x v="2"/>
    <x v="3"/>
    <s v="APAC"/>
    <d v="2019-03-15T00:00:00"/>
    <x v="35"/>
    <x v="6"/>
    <n v="10899"/>
    <n v="13790.142853200001"/>
    <n v="8"/>
    <n v="7"/>
    <d v="2019-03-31T00:00:00"/>
    <n v="13.3"/>
    <s v="Business"/>
    <x v="1"/>
    <n v="161"/>
    <n v="4"/>
    <n v="10"/>
    <s v="yes"/>
    <x v="0"/>
  </r>
  <r>
    <s v="S61WT8"/>
    <n v="3"/>
    <s v="LGW"/>
    <s v="PEK"/>
    <s v="England"/>
    <x v="1"/>
    <x v="5"/>
    <s v="APAC"/>
    <d v="2017-06-24T00:00:00"/>
    <x v="36"/>
    <x v="12"/>
    <n v="8187"/>
    <n v="13763.810754588218"/>
    <n v="7"/>
    <n v="6"/>
    <d v="2017-07-01T00:00:00"/>
    <n v="10.1"/>
    <s v="Business"/>
    <x v="1"/>
    <n v="560"/>
    <n v="2"/>
    <n v="6"/>
    <s v="yes"/>
    <x v="0"/>
  </r>
  <r>
    <s v="Q79NQH"/>
    <n v="6"/>
    <s v="JFK"/>
    <s v="SYD"/>
    <s v="USA"/>
    <x v="2"/>
    <x v="11"/>
    <s v="APAC"/>
    <d v="2019-10-29T00:00:00"/>
    <x v="37"/>
    <x v="5"/>
    <n v="16013"/>
    <n v="13735.182776"/>
    <n v="5"/>
    <n v="4"/>
    <d v="2019-11-13T00:00:00"/>
    <n v="19.3"/>
    <s v="Business"/>
    <x v="1"/>
    <n v="732"/>
    <n v="3"/>
    <n v="8"/>
    <s v="yes"/>
    <x v="0"/>
  </r>
  <r>
    <s v="E6B7R0"/>
    <n v="2"/>
    <s v="JFK"/>
    <s v="CTU"/>
    <s v="USA"/>
    <x v="2"/>
    <x v="5"/>
    <s v="APAC"/>
    <d v="2017-05-23T00:00:00"/>
    <x v="38"/>
    <x v="3"/>
    <n v="12116"/>
    <n v="13702.905216000001"/>
    <n v="7"/>
    <n v="6"/>
    <d v="2017-06-12T00:00:00"/>
    <n v="14.8"/>
    <s v="Business"/>
    <x v="1"/>
    <n v="420"/>
    <n v="2"/>
    <n v="6"/>
    <s v="yes"/>
    <x v="0"/>
  </r>
  <r>
    <s v="WU5FT2"/>
    <n v="10"/>
    <s v="JFK"/>
    <s v="SYD"/>
    <s v="USA"/>
    <x v="2"/>
    <x v="11"/>
    <s v="APAC"/>
    <d v="2018-12-30T00:00:00"/>
    <x v="39"/>
    <x v="10"/>
    <n v="16013"/>
    <n v="13689.67383"/>
    <n v="8"/>
    <n v="7"/>
    <d v="2019-01-19T00:00:00"/>
    <n v="19.3"/>
    <s v="Business"/>
    <x v="4"/>
    <n v="131"/>
    <n v="3"/>
    <n v="8"/>
    <s v="yes"/>
    <x v="0"/>
  </r>
  <r>
    <s v="ZYJSUW"/>
    <n v="6"/>
    <s v="SIN"/>
    <s v="ORD"/>
    <s v="Singapore"/>
    <x v="0"/>
    <x v="0"/>
    <s v="AMER"/>
    <d v="2017-10-26T00:00:00"/>
    <x v="40"/>
    <x v="10"/>
    <n v="15050.653571745759"/>
    <n v="13613"/>
    <n v="9"/>
    <n v="8"/>
    <d v="2017-11-16T00:00:00"/>
    <n v="19.250653571745758"/>
    <s v="Business"/>
    <x v="1"/>
    <n v="77"/>
    <n v="4"/>
    <n v="10"/>
    <s v="yes"/>
    <x v="0"/>
  </r>
  <r>
    <s v="F03O5B"/>
    <n v="7"/>
    <s v="JFK"/>
    <s v="BKK"/>
    <s v="USA"/>
    <x v="2"/>
    <x v="7"/>
    <s v="APAC"/>
    <d v="2019-04-20T00:00:00"/>
    <x v="41"/>
    <x v="6"/>
    <n v="13964"/>
    <n v="13612.046316960001"/>
    <n v="5"/>
    <n v="4"/>
    <d v="2019-05-03T00:00:00"/>
    <n v="16.899999999999999"/>
    <s v="Business"/>
    <x v="1"/>
    <n v="708"/>
    <n v="4"/>
    <n v="10"/>
    <s v="yes"/>
    <x v="0"/>
  </r>
  <r>
    <s v="GVW1LB"/>
    <n v="6"/>
    <s v="JFK"/>
    <s v="ICN"/>
    <s v="USA"/>
    <x v="2"/>
    <x v="10"/>
    <s v="APAC"/>
    <d v="2019-12-07T00:00:00"/>
    <x v="42"/>
    <x v="4"/>
    <n v="11115"/>
    <n v="13581.391824000002"/>
    <n v="7"/>
    <n v="6"/>
    <d v="2019-12-23T00:00:00"/>
    <n v="13.5"/>
    <s v="Business"/>
    <x v="1"/>
    <n v="325"/>
    <n v="4"/>
    <n v="10"/>
    <s v="yes"/>
    <x v="0"/>
  </r>
  <r>
    <s v="V2R7VK"/>
    <n v="7"/>
    <s v="JFK"/>
    <s v="CTU"/>
    <s v="USA"/>
    <x v="2"/>
    <x v="5"/>
    <s v="APAC"/>
    <d v="2019-08-22T00:00:00"/>
    <x v="43"/>
    <x v="13"/>
    <n v="12116"/>
    <n v="13578.586695960001"/>
    <n v="9"/>
    <n v="8"/>
    <d v="2019-09-07T00:00:00"/>
    <n v="14.8"/>
    <s v="Business"/>
    <x v="1"/>
    <n v="711"/>
    <n v="4"/>
    <n v="10"/>
    <s v="yes"/>
    <x v="0"/>
  </r>
  <r>
    <s v="L3LP2I"/>
    <n v="6"/>
    <s v="JFK"/>
    <s v="BOM"/>
    <s v="USA"/>
    <x v="2"/>
    <x v="2"/>
    <s v="APAC"/>
    <d v="2019-05-16T00:00:00"/>
    <x v="44"/>
    <x v="4"/>
    <n v="12551"/>
    <n v="13451.082414000002"/>
    <n v="6"/>
    <n v="5"/>
    <d v="2019-05-31T00:00:00"/>
    <n v="15.3"/>
    <s v="Business"/>
    <x v="1"/>
    <n v="200"/>
    <n v="4"/>
    <n v="10"/>
    <s v="yes"/>
    <x v="0"/>
  </r>
  <r>
    <s v="SX0O33"/>
    <n v="4"/>
    <s v="JFK"/>
    <s v="MEL"/>
    <s v="USA"/>
    <x v="2"/>
    <x v="11"/>
    <s v="APAC"/>
    <d v="2018-03-16T00:00:00"/>
    <x v="45"/>
    <x v="2"/>
    <n v="16695"/>
    <n v="13436.9320176"/>
    <n v="8"/>
    <n v="7"/>
    <d v="2018-04-04T00:00:00"/>
    <n v="20.100000000000001"/>
    <s v="Business"/>
    <x v="1"/>
    <n v="141"/>
    <n v="2"/>
    <n v="6"/>
    <s v="yes"/>
    <x v="0"/>
  </r>
  <r>
    <s v="SDMC1H"/>
    <n v="2"/>
    <s v="LGW"/>
    <s v="IAH"/>
    <s v="England"/>
    <x v="1"/>
    <x v="0"/>
    <s v="AMER"/>
    <d v="2019-08-11T00:00:00"/>
    <x v="46"/>
    <x v="6"/>
    <n v="7794.5059323761352"/>
    <n v="13366.009602653146"/>
    <n v="8"/>
    <n v="7"/>
    <d v="2019-08-27T00:00:00"/>
    <n v="12.994505932376136"/>
    <s v="Business"/>
    <x v="1"/>
    <n v="884"/>
    <n v="3"/>
    <n v="8"/>
    <s v="yes"/>
    <x v="0"/>
  </r>
  <r>
    <s v="WDTRRQ"/>
    <n v="1"/>
    <s v="LHR"/>
    <s v="SZX"/>
    <s v="England"/>
    <x v="1"/>
    <x v="5"/>
    <s v="APAC"/>
    <d v="2019-01-30T00:00:00"/>
    <x v="47"/>
    <x v="4"/>
    <n v="9594.5052129359938"/>
    <n v="13355.105750070354"/>
    <n v="10"/>
    <n v="9"/>
    <d v="2019-02-18T00:00:00"/>
    <n v="16.794505212935995"/>
    <s v="Business"/>
    <x v="1"/>
    <n v="950"/>
    <n v="3"/>
    <n v="8"/>
    <s v="yes"/>
    <x v="0"/>
  </r>
  <r>
    <s v="I5R70N"/>
    <n v="7"/>
    <s v="JFK"/>
    <s v="DOH"/>
    <s v="USA"/>
    <x v="2"/>
    <x v="14"/>
    <s v="EMEAR"/>
    <d v="2018-12-03T00:00:00"/>
    <x v="48"/>
    <x v="2"/>
    <n v="10789"/>
    <n v="13346.111679000001"/>
    <n v="7"/>
    <n v="6"/>
    <d v="2018-12-21T00:00:00"/>
    <n v="13.2"/>
    <s v="Business"/>
    <x v="1"/>
    <n v="451"/>
    <n v="2"/>
    <n v="6"/>
    <s v="yes"/>
    <x v="0"/>
  </r>
  <r>
    <s v="M6ISQ0"/>
    <n v="10"/>
    <s v="LHR"/>
    <s v="KUL"/>
    <s v="England"/>
    <x v="1"/>
    <x v="4"/>
    <s v="APAC"/>
    <d v="2018-12-30T00:00:00"/>
    <x v="49"/>
    <x v="8"/>
    <n v="10605.48677093488"/>
    <n v="13336.220348950545"/>
    <n v="10"/>
    <n v="9"/>
    <d v="2019-01-12T00:00:00"/>
    <n v="11.805486770934879"/>
    <s v="Business"/>
    <x v="3"/>
    <n v="707"/>
    <n v="2"/>
    <n v="6"/>
    <s v="yes"/>
    <x v="0"/>
  </r>
  <r>
    <s v="HCC21V"/>
    <n v="2"/>
    <s v="JFK"/>
    <s v="PEK"/>
    <s v="USA"/>
    <x v="2"/>
    <x v="5"/>
    <s v="APAC"/>
    <d v="2017-09-12T00:00:00"/>
    <x v="50"/>
    <x v="2"/>
    <n v="11004"/>
    <n v="13301.11779192"/>
    <n v="9"/>
    <n v="8"/>
    <d v="2017-10-02T00:00:00"/>
    <n v="13.5"/>
    <s v="Business"/>
    <x v="1"/>
    <n v="530"/>
    <n v="3"/>
    <n v="8"/>
    <s v="yes"/>
    <x v="0"/>
  </r>
  <r>
    <s v="L79YBI"/>
    <n v="4"/>
    <s v="JFK"/>
    <s v="BOM"/>
    <s v="USA"/>
    <x v="2"/>
    <x v="2"/>
    <s v="APAC"/>
    <d v="2018-03-08T00:00:00"/>
    <x v="51"/>
    <x v="6"/>
    <n v="12551"/>
    <n v="13299.792660000003"/>
    <n v="7"/>
    <n v="6"/>
    <d v="2018-03-23T00:00:00"/>
    <n v="15.3"/>
    <s v="Business"/>
    <x v="1"/>
    <n v="677"/>
    <n v="4"/>
    <n v="10"/>
    <s v="yes"/>
    <x v="0"/>
  </r>
  <r>
    <s v="M94887"/>
    <n v="2"/>
    <s v="JFK"/>
    <s v="BKK"/>
    <s v="USA"/>
    <x v="2"/>
    <x v="7"/>
    <s v="APAC"/>
    <d v="2018-11-11T00:00:00"/>
    <x v="52"/>
    <x v="2"/>
    <n v="13964"/>
    <n v="13295.515392000001"/>
    <n v="11"/>
    <n v="10"/>
    <d v="2018-12-03T00:00:00"/>
    <n v="16.899999999999999"/>
    <s v="Business"/>
    <x v="1"/>
    <n v="297"/>
    <n v="4"/>
    <n v="10"/>
    <s v="yes"/>
    <x v="0"/>
  </r>
  <r>
    <s v="D17FTE"/>
    <n v="2"/>
    <s v="JFK"/>
    <s v="HND"/>
    <s v="USA"/>
    <x v="2"/>
    <x v="3"/>
    <s v="APAC"/>
    <d v="2018-03-09T00:00:00"/>
    <x v="53"/>
    <x v="4"/>
    <n v="10899"/>
    <n v="13291.461288"/>
    <n v="7"/>
    <n v="6"/>
    <d v="2018-03-25T00:00:00"/>
    <n v="13.3"/>
    <s v="Business"/>
    <x v="1"/>
    <n v="16"/>
    <n v="4"/>
    <n v="10"/>
    <s v="yes"/>
    <x v="0"/>
  </r>
  <r>
    <s v="OG4I0H"/>
    <n v="3"/>
    <s v="JFK"/>
    <s v="SIN"/>
    <s v="USA"/>
    <x v="2"/>
    <x v="1"/>
    <s v="APAC"/>
    <d v="2017-08-13T00:00:00"/>
    <x v="54"/>
    <x v="6"/>
    <n v="15349"/>
    <n v="13273.935536160003"/>
    <n v="10"/>
    <n v="9"/>
    <d v="2017-08-31T00:00:00"/>
    <n v="18.5"/>
    <s v="Business"/>
    <x v="2"/>
    <n v="228"/>
    <n v="3"/>
    <n v="8"/>
    <s v="yes"/>
    <x v="0"/>
  </r>
  <r>
    <s v="KPOQFY"/>
    <n v="9"/>
    <s v="JFK"/>
    <s v="BOM"/>
    <s v="USA"/>
    <x v="2"/>
    <x v="2"/>
    <s v="APAC"/>
    <d v="2017-11-12T00:00:00"/>
    <x v="55"/>
    <x v="10"/>
    <n v="12551"/>
    <n v="13262.89272"/>
    <n v="6"/>
    <n v="5"/>
    <d v="2017-11-30T00:00:00"/>
    <n v="15.3"/>
    <s v="Business"/>
    <x v="4"/>
    <n v="770"/>
    <n v="4"/>
    <n v="10"/>
    <s v="yes"/>
    <x v="0"/>
  </r>
  <r>
    <s v="VUJ57N"/>
    <n v="9"/>
    <s v="SIN"/>
    <s v="MCO"/>
    <s v="Singapore"/>
    <x v="0"/>
    <x v="0"/>
    <s v="AMER"/>
    <d v="2018-07-16T00:00:00"/>
    <x v="56"/>
    <x v="2"/>
    <n v="16655.7932293144"/>
    <n v="13192.83943512889"/>
    <n v="10"/>
    <n v="9"/>
    <d v="2018-08-06T00:00:00"/>
    <n v="23.855793229314383"/>
    <s v="Business"/>
    <x v="1"/>
    <n v="919"/>
    <n v="4"/>
    <n v="10"/>
    <s v="yes"/>
    <x v="0"/>
  </r>
  <r>
    <s v="L2Y1B3"/>
    <n v="4"/>
    <s v="JFK"/>
    <s v="BOM"/>
    <s v="USA"/>
    <x v="2"/>
    <x v="2"/>
    <s v="APAC"/>
    <d v="2018-08-28T00:00:00"/>
    <x v="57"/>
    <x v="7"/>
    <n v="12551"/>
    <n v="13159.874112000001"/>
    <n v="10"/>
    <n v="9"/>
    <d v="2018-09-09T00:00:00"/>
    <n v="15.3"/>
    <s v="Business"/>
    <x v="1"/>
    <n v="451"/>
    <n v="2"/>
    <n v="6"/>
    <s v="yes"/>
    <x v="0"/>
  </r>
  <r>
    <s v="QG4NZ9"/>
    <n v="6"/>
    <s v="LGW"/>
    <s v="PHX"/>
    <s v="England"/>
    <x v="1"/>
    <x v="0"/>
    <s v="AMER"/>
    <d v="2019-11-27T00:00:00"/>
    <x v="58"/>
    <x v="1"/>
    <n v="8520"/>
    <n v="13154.900772651057"/>
    <n v="10"/>
    <n v="9"/>
    <d v="2019-12-08T00:00:00"/>
    <n v="10.5"/>
    <s v="Business"/>
    <x v="1"/>
    <n v="435"/>
    <n v="4"/>
    <n v="10"/>
    <s v="yes"/>
    <x v="0"/>
  </r>
  <r>
    <s v="XK1FF1"/>
    <n v="8"/>
    <s v="LHR"/>
    <s v="JFK"/>
    <s v="England"/>
    <x v="1"/>
    <x v="0"/>
    <s v="AMER"/>
    <d v="2017-02-08T00:00:00"/>
    <x v="59"/>
    <x v="5"/>
    <n v="5539.6440653886566"/>
    <n v="13143.22024808899"/>
    <n v="10"/>
    <n v="9"/>
    <d v="2017-02-28T00:00:00"/>
    <n v="6.7396440653886565"/>
    <s v="Business"/>
    <x v="2"/>
    <n v="165"/>
    <n v="2"/>
    <n v="6"/>
    <s v="yes"/>
    <x v="0"/>
  </r>
  <r>
    <s v="WAK30T"/>
    <n v="5"/>
    <s v="JFK"/>
    <s v="PEK"/>
    <s v="USA"/>
    <x v="2"/>
    <x v="5"/>
    <s v="APAC"/>
    <d v="2019-08-29T00:00:00"/>
    <x v="60"/>
    <x v="4"/>
    <n v="11004"/>
    <n v="13142.95752"/>
    <n v="12"/>
    <n v="11"/>
    <d v="2019-09-19T00:00:00"/>
    <n v="13.5"/>
    <s v="Business"/>
    <x v="1"/>
    <n v="808"/>
    <n v="2"/>
    <n v="6"/>
    <s v="yes"/>
    <x v="0"/>
  </r>
  <r>
    <s v="DQ696H"/>
    <n v="10"/>
    <s v="JFK"/>
    <s v="DXB"/>
    <s v="USA"/>
    <x v="2"/>
    <x v="9"/>
    <s v="EMEAR"/>
    <d v="2018-03-08T00:00:00"/>
    <x v="61"/>
    <x v="1"/>
    <n v="11022"/>
    <n v="13116.687012000002"/>
    <n v="8"/>
    <n v="7"/>
    <d v="2018-03-17T00:00:00"/>
    <n v="13.5"/>
    <s v="Business"/>
    <x v="4"/>
    <n v="885"/>
    <n v="4"/>
    <n v="10"/>
    <s v="yes"/>
    <x v="0"/>
  </r>
  <r>
    <s v="WQ7ORF"/>
    <n v="9"/>
    <s v="LHR"/>
    <s v="JFK"/>
    <s v="England"/>
    <x v="1"/>
    <x v="0"/>
    <s v="AMER"/>
    <d v="2018-10-16T00:00:00"/>
    <x v="62"/>
    <x v="10"/>
    <n v="5539.6440653886566"/>
    <n v="13088.85982880405"/>
    <n v="8"/>
    <n v="7"/>
    <d v="2018-11-05T00:00:00"/>
    <n v="6.7396440653886565"/>
    <s v="Business"/>
    <x v="0"/>
    <n v="751"/>
    <n v="4"/>
    <n v="10"/>
    <s v="no"/>
    <x v="1"/>
  </r>
  <r>
    <s v="IBA2WV"/>
    <n v="1"/>
    <s v="LGW"/>
    <s v="PEK"/>
    <s v="England"/>
    <x v="1"/>
    <x v="5"/>
    <s v="APAC"/>
    <d v="2019-09-23T00:00:00"/>
    <x v="63"/>
    <x v="13"/>
    <n v="8187"/>
    <n v="13083.258640724762"/>
    <n v="12"/>
    <n v="11"/>
    <d v="2019-10-12T00:00:00"/>
    <n v="10.1"/>
    <s v="Business"/>
    <x v="1"/>
    <n v="549"/>
    <n v="4"/>
    <n v="10"/>
    <s v="yes"/>
    <x v="0"/>
  </r>
  <r>
    <s v="FCM00E"/>
    <n v="7"/>
    <s v="JFK"/>
    <s v="MEL"/>
    <s v="USA"/>
    <x v="2"/>
    <x v="11"/>
    <s v="APAC"/>
    <d v="2019-01-20T00:00:00"/>
    <x v="64"/>
    <x v="3"/>
    <n v="16695"/>
    <n v="13079.605593600001"/>
    <n v="12"/>
    <n v="11"/>
    <d v="2019-02-14T00:00:00"/>
    <n v="20.100000000000001"/>
    <s v="Business"/>
    <x v="1"/>
    <n v="708"/>
    <n v="4"/>
    <n v="10"/>
    <s v="yes"/>
    <x v="0"/>
  </r>
  <r>
    <s v="HXLGUY"/>
    <n v="6"/>
    <s v="LGW"/>
    <s v="CGK"/>
    <s v="England"/>
    <x v="1"/>
    <x v="8"/>
    <s v="APAC"/>
    <d v="2019-12-12T00:00:00"/>
    <x v="65"/>
    <x v="10"/>
    <n v="11708.741063128311"/>
    <n v="13053.460593393358"/>
    <n v="11"/>
    <n v="10"/>
    <d v="2020-01-04T00:00:00"/>
    <n v="20.908741063128311"/>
    <s v="Business"/>
    <x v="1"/>
    <n v="741"/>
    <n v="4"/>
    <n v="10"/>
    <s v="yes"/>
    <x v="0"/>
  </r>
  <r>
    <s v="KYY1TN"/>
    <n v="3"/>
    <s v="JFK"/>
    <s v="SIN"/>
    <s v="USA"/>
    <x v="2"/>
    <x v="1"/>
    <s v="APAC"/>
    <d v="2019-09-13T00:00:00"/>
    <x v="66"/>
    <x v="2"/>
    <n v="15349"/>
    <n v="13015.951999999999"/>
    <n v="6"/>
    <n v="5"/>
    <d v="2019-09-30T00:00:00"/>
    <n v="18.5"/>
    <s v="Business"/>
    <x v="3"/>
    <n v="382"/>
    <n v="4"/>
    <n v="10"/>
    <s v="yes"/>
    <x v="0"/>
  </r>
  <r>
    <s v="YL1CWI"/>
    <n v="3"/>
    <s v="LGA"/>
    <s v="MAD"/>
    <s v="USA"/>
    <x v="2"/>
    <x v="15"/>
    <s v="EMEAR"/>
    <d v="2018-10-10T00:00:00"/>
    <x v="67"/>
    <x v="3"/>
    <n v="5763.0678001873021"/>
    <n v="12965.1944383065"/>
    <n v="8"/>
    <n v="7"/>
    <d v="2018-10-31T00:00:00"/>
    <n v="8.9630678001873036"/>
    <s v="Business"/>
    <x v="1"/>
    <n v="39"/>
    <n v="4"/>
    <n v="10"/>
    <s v="no"/>
    <x v="1"/>
  </r>
  <r>
    <s v="RPQNO4"/>
    <n v="4"/>
    <s v="JFK"/>
    <s v="PEK"/>
    <s v="USA"/>
    <x v="2"/>
    <x v="5"/>
    <s v="APAC"/>
    <d v="2017-10-24T00:00:00"/>
    <x v="68"/>
    <x v="1"/>
    <n v="11004"/>
    <n v="12955.775078399998"/>
    <n v="6"/>
    <n v="5"/>
    <d v="2017-10-31T00:00:00"/>
    <n v="13.5"/>
    <s v="Business"/>
    <x v="1"/>
    <n v="496"/>
    <n v="2"/>
    <n v="6"/>
    <s v="yes"/>
    <x v="0"/>
  </r>
  <r>
    <s v="V3RCH5"/>
    <n v="2"/>
    <s v="JFK"/>
    <s v="BKK"/>
    <s v="USA"/>
    <x v="2"/>
    <x v="7"/>
    <s v="APAC"/>
    <d v="2019-06-26T00:00:00"/>
    <x v="69"/>
    <x v="5"/>
    <n v="13964"/>
    <n v="12951.665856"/>
    <n v="7"/>
    <n v="6"/>
    <d v="2019-07-13T00:00:00"/>
    <n v="16.899999999999999"/>
    <s v="Business"/>
    <x v="1"/>
    <n v="63"/>
    <n v="3"/>
    <n v="8"/>
    <s v="yes"/>
    <x v="0"/>
  </r>
  <r>
    <s v="ZOEQ4J"/>
    <n v="2"/>
    <s v="LHR"/>
    <s v="KMG"/>
    <s v="England"/>
    <x v="1"/>
    <x v="5"/>
    <s v="APAC"/>
    <d v="2019-10-20T00:00:00"/>
    <x v="70"/>
    <x v="12"/>
    <n v="8716.6918345355243"/>
    <n v="12934.790227612018"/>
    <n v="6"/>
    <n v="5"/>
    <d v="2019-10-26T00:00:00"/>
    <n v="16.916691834535523"/>
    <s v="Business"/>
    <x v="1"/>
    <n v="944"/>
    <n v="3"/>
    <n v="8"/>
    <s v="yes"/>
    <x v="0"/>
  </r>
  <r>
    <s v="OXQOTC"/>
    <n v="5"/>
    <s v="JFK"/>
    <s v="DOH"/>
    <s v="USA"/>
    <x v="2"/>
    <x v="14"/>
    <s v="EMEAR"/>
    <d v="2018-01-05T00:00:00"/>
    <x v="71"/>
    <x v="4"/>
    <n v="10789"/>
    <n v="12916.892892000002"/>
    <n v="6"/>
    <n v="5"/>
    <d v="2018-01-20T00:00:00"/>
    <n v="13.2"/>
    <s v="Business"/>
    <x v="1"/>
    <n v="297"/>
    <n v="4"/>
    <n v="10"/>
    <s v="yes"/>
    <x v="0"/>
  </r>
  <r>
    <s v="A7UZ8M"/>
    <n v="3"/>
    <s v="JFK"/>
    <s v="SYD"/>
    <s v="USA"/>
    <x v="2"/>
    <x v="11"/>
    <s v="APAC"/>
    <d v="2017-09-10T00:00:00"/>
    <x v="72"/>
    <x v="4"/>
    <n v="16013"/>
    <n v="12893.914200200001"/>
    <n v="6"/>
    <n v="5"/>
    <d v="2017-09-25T00:00:00"/>
    <n v="19.3"/>
    <s v="Business"/>
    <x v="1"/>
    <n v="451"/>
    <n v="2"/>
    <n v="6"/>
    <s v="yes"/>
    <x v="0"/>
  </r>
  <r>
    <s v="ADCDWR"/>
    <n v="10"/>
    <s v="JFK"/>
    <s v="PEK"/>
    <s v="USA"/>
    <x v="2"/>
    <x v="5"/>
    <s v="APAC"/>
    <d v="2019-06-03T00:00:00"/>
    <x v="73"/>
    <x v="2"/>
    <n v="11004"/>
    <n v="12869.7282"/>
    <n v="7"/>
    <n v="6"/>
    <d v="2019-06-21T00:00:00"/>
    <n v="13.5"/>
    <s v="Business"/>
    <x v="4"/>
    <n v="321"/>
    <n v="3"/>
    <n v="8"/>
    <s v="yes"/>
    <x v="0"/>
  </r>
  <r>
    <s v="EKSFIE"/>
    <n v="2"/>
    <s v="JFK"/>
    <s v="ICN"/>
    <s v="USA"/>
    <x v="2"/>
    <x v="10"/>
    <s v="APAC"/>
    <d v="2019-07-03T00:00:00"/>
    <x v="74"/>
    <x v="2"/>
    <n v="11115"/>
    <n v="12839.770124999999"/>
    <n v="12"/>
    <n v="11"/>
    <d v="2019-07-26T00:00:00"/>
    <n v="13.5"/>
    <s v="Business"/>
    <x v="1"/>
    <n v="663"/>
    <n v="4"/>
    <n v="10"/>
    <s v="yes"/>
    <x v="0"/>
  </r>
  <r>
    <s v="TPKB22"/>
    <n v="8"/>
    <s v="LHR"/>
    <s v="CGK"/>
    <s v="England"/>
    <x v="1"/>
    <x v="8"/>
    <s v="APAC"/>
    <d v="2019-08-22T00:00:00"/>
    <x v="75"/>
    <x v="4"/>
    <n v="11721.413739751119"/>
    <n v="12816.938825758898"/>
    <n v="6"/>
    <n v="5"/>
    <d v="2019-09-06T00:00:00"/>
    <n v="13.921413739751118"/>
    <s v="Business"/>
    <x v="1"/>
    <n v="601"/>
    <n v="2"/>
    <n v="6"/>
    <s v="yes"/>
    <x v="0"/>
  </r>
  <r>
    <s v="X3T6UN"/>
    <n v="4"/>
    <s v="JFK"/>
    <s v="SIN"/>
    <s v="USA"/>
    <x v="2"/>
    <x v="1"/>
    <s v="APAC"/>
    <d v="2018-02-11T00:00:00"/>
    <x v="76"/>
    <x v="2"/>
    <n v="15349"/>
    <n v="12792.450913280001"/>
    <n v="5"/>
    <n v="4"/>
    <d v="2018-02-27T00:00:00"/>
    <n v="18.5"/>
    <s v="Business"/>
    <x v="0"/>
    <n v="195"/>
    <n v="4"/>
    <n v="10"/>
    <s v="yes"/>
    <x v="0"/>
  </r>
  <r>
    <s v="CPJBI3"/>
    <n v="10"/>
    <s v="JFK"/>
    <s v="DXB"/>
    <s v="USA"/>
    <x v="2"/>
    <x v="9"/>
    <s v="EMEAR"/>
    <d v="2019-02-14T00:00:00"/>
    <x v="77"/>
    <x v="11"/>
    <n v="11022"/>
    <n v="12721.87368144"/>
    <n v="6"/>
    <n v="5"/>
    <d v="2019-02-24T00:00:00"/>
    <n v="13.5"/>
    <s v="Business"/>
    <x v="4"/>
    <n v="499"/>
    <n v="4"/>
    <n v="10"/>
    <s v="yes"/>
    <x v="0"/>
  </r>
  <r>
    <s v="J6XIWU"/>
    <n v="4"/>
    <s v="JFK"/>
    <s v="SIN"/>
    <s v="USA"/>
    <x v="2"/>
    <x v="1"/>
    <s v="APAC"/>
    <d v="2018-04-17T00:00:00"/>
    <x v="78"/>
    <x v="6"/>
    <n v="15349"/>
    <n v="12711.480640559999"/>
    <n v="6"/>
    <n v="5"/>
    <d v="2018-05-01T00:00:00"/>
    <n v="18.5"/>
    <s v="Business"/>
    <x v="2"/>
    <n v="228"/>
    <n v="3"/>
    <n v="8"/>
    <s v="yes"/>
    <x v="0"/>
  </r>
  <r>
    <s v="WJ06ZT"/>
    <n v="3"/>
    <s v="JFK"/>
    <s v="PEK"/>
    <s v="USA"/>
    <x v="2"/>
    <x v="5"/>
    <s v="APAC"/>
    <d v="2019-11-25T00:00:00"/>
    <x v="79"/>
    <x v="4"/>
    <n v="11004"/>
    <n v="12690.413178240002"/>
    <n v="11"/>
    <n v="10"/>
    <d v="2019-12-15T00:00:00"/>
    <n v="13.5"/>
    <s v="Business"/>
    <x v="1"/>
    <n v="161"/>
    <n v="4"/>
    <n v="10"/>
    <s v="yes"/>
    <x v="0"/>
  </r>
  <r>
    <s v="TDMA1F"/>
    <n v="5"/>
    <s v="SIN"/>
    <s v="JFK"/>
    <s v="Singapore"/>
    <x v="0"/>
    <x v="0"/>
    <s v="AMER"/>
    <d v="2017-09-15T00:00:00"/>
    <x v="80"/>
    <x v="5"/>
    <n v="15340.558505775231"/>
    <n v="12676.749584756511"/>
    <n v="10"/>
    <n v="9"/>
    <d v="2017-10-05T00:00:00"/>
    <n v="23.54055850577523"/>
    <s v="Business"/>
    <x v="1"/>
    <n v="952"/>
    <n v="4"/>
    <n v="10"/>
    <s v="yes"/>
    <x v="0"/>
  </r>
  <r>
    <s v="IMEB0U"/>
    <n v="6"/>
    <s v="JFK"/>
    <s v="BKK"/>
    <s v="USA"/>
    <x v="2"/>
    <x v="7"/>
    <s v="APAC"/>
    <d v="2017-11-11T00:00:00"/>
    <x v="81"/>
    <x v="10"/>
    <n v="13964"/>
    <n v="12649.39664352"/>
    <n v="8"/>
    <n v="7"/>
    <d v="2017-12-01T00:00:00"/>
    <n v="16.899999999999999"/>
    <s v="Business"/>
    <x v="1"/>
    <n v="239"/>
    <n v="2"/>
    <n v="6"/>
    <s v="yes"/>
    <x v="0"/>
  </r>
  <r>
    <s v="YJCAOE"/>
    <n v="2"/>
    <s v="JFK"/>
    <s v="HND"/>
    <s v="USA"/>
    <x v="2"/>
    <x v="3"/>
    <s v="APAC"/>
    <d v="2018-06-12T00:00:00"/>
    <x v="27"/>
    <x v="8"/>
    <n v="10899"/>
    <n v="12642.295050000001"/>
    <n v="10"/>
    <n v="9"/>
    <d v="2018-06-25T00:00:00"/>
    <n v="13.3"/>
    <s v="Business"/>
    <x v="1"/>
    <n v="13"/>
    <n v="2"/>
    <n v="6"/>
    <s v="yes"/>
    <x v="0"/>
  </r>
  <r>
    <s v="N8QR2T"/>
    <n v="3"/>
    <s v="JFK"/>
    <s v="MEL"/>
    <s v="USA"/>
    <x v="2"/>
    <x v="11"/>
    <s v="APAC"/>
    <d v="2018-12-31T00:00:00"/>
    <x v="39"/>
    <x v="2"/>
    <n v="16695"/>
    <n v="12630.443313599999"/>
    <n v="9"/>
    <n v="8"/>
    <d v="2019-01-20T00:00:00"/>
    <n v="20.100000000000001"/>
    <s v="Business"/>
    <x v="1"/>
    <n v="204"/>
    <n v="4"/>
    <n v="10"/>
    <s v="yes"/>
    <x v="0"/>
  </r>
  <r>
    <s v="VXP5LD"/>
    <n v="7"/>
    <s v="JFK"/>
    <s v="BKK"/>
    <s v="USA"/>
    <x v="2"/>
    <x v="7"/>
    <s v="APAC"/>
    <d v="2018-10-07T00:00:00"/>
    <x v="82"/>
    <x v="3"/>
    <n v="13964"/>
    <n v="12630.088900000001"/>
    <n v="5"/>
    <n v="4"/>
    <d v="2018-10-25T00:00:00"/>
    <n v="16.899999999999999"/>
    <s v="Business"/>
    <x v="1"/>
    <n v="12"/>
    <n v="2"/>
    <n v="6"/>
    <s v="yes"/>
    <x v="0"/>
  </r>
  <r>
    <s v="QDJ93M"/>
    <n v="5"/>
    <s v="LGW"/>
    <s v="DEL"/>
    <s v="England"/>
    <x v="1"/>
    <x v="2"/>
    <s v="APAC"/>
    <d v="2019-12-04T00:00:00"/>
    <x v="83"/>
    <x v="4"/>
    <n v="6732"/>
    <n v="12629.014586783431"/>
    <n v="9"/>
    <n v="8"/>
    <d v="2019-12-22T00:00:00"/>
    <n v="8.5"/>
    <s v="Business"/>
    <x v="1"/>
    <n v="102"/>
    <n v="4"/>
    <n v="10"/>
    <s v="no"/>
    <x v="1"/>
  </r>
  <r>
    <s v="AKF7JD"/>
    <n v="2"/>
    <s v="LHR"/>
    <s v="SHA"/>
    <s v="England"/>
    <x v="1"/>
    <x v="5"/>
    <s v="APAC"/>
    <d v="2018-06-30T00:00:00"/>
    <x v="84"/>
    <x v="12"/>
    <n v="9212.5505073559143"/>
    <n v="12616.168477019299"/>
    <n v="11"/>
    <n v="10"/>
    <d v="2018-07-11T00:00:00"/>
    <n v="12.412550507355913"/>
    <s v="Business"/>
    <x v="1"/>
    <n v="566"/>
    <n v="4"/>
    <n v="10"/>
    <s v="yes"/>
    <x v="0"/>
  </r>
  <r>
    <s v="KIJEQ4"/>
    <n v="4"/>
    <s v="SIN"/>
    <s v="ATL"/>
    <s v="Singapore"/>
    <x v="0"/>
    <x v="0"/>
    <s v="AMER"/>
    <d v="2018-01-29T00:00:00"/>
    <x v="85"/>
    <x v="5"/>
    <n v="16026.076011085433"/>
    <n v="12610.125425278022"/>
    <n v="11"/>
    <n v="10"/>
    <d v="2018-02-19T00:00:00"/>
    <n v="24.226076011085432"/>
    <s v="Business"/>
    <x v="1"/>
    <n v="77"/>
    <n v="4"/>
    <n v="10"/>
    <s v="yes"/>
    <x v="0"/>
  </r>
  <r>
    <s v="MG19AZ"/>
    <n v="6"/>
    <s v="SIN"/>
    <s v="JFK"/>
    <s v="Singapore"/>
    <x v="0"/>
    <x v="0"/>
    <s v="AMER"/>
    <d v="2019-05-13T00:00:00"/>
    <x v="86"/>
    <x v="4"/>
    <n v="15340.558505775231"/>
    <n v="12590.066794612554"/>
    <n v="7"/>
    <n v="6"/>
    <d v="2019-05-29T00:00:00"/>
    <n v="23.54055850577523"/>
    <s v="Business"/>
    <x v="0"/>
    <n v="473"/>
    <n v="1"/>
    <n v="4"/>
    <s v="yes"/>
    <x v="0"/>
  </r>
  <r>
    <s v="ZYEE1M"/>
    <n v="7"/>
    <s v="JFK"/>
    <s v="DOH"/>
    <s v="USA"/>
    <x v="2"/>
    <x v="14"/>
    <s v="EMEAR"/>
    <d v="2019-10-20T00:00:00"/>
    <x v="87"/>
    <x v="6"/>
    <n v="10789"/>
    <n v="12565.66951224"/>
    <n v="8"/>
    <n v="7"/>
    <d v="2019-11-05T00:00:00"/>
    <n v="13.2"/>
    <s v="Business"/>
    <x v="1"/>
    <n v="638"/>
    <n v="3"/>
    <n v="8"/>
    <s v="yes"/>
    <x v="0"/>
  </r>
  <r>
    <s v="SD7ERE"/>
    <n v="7"/>
    <s v="JFK"/>
    <s v="DOH"/>
    <s v="USA"/>
    <x v="2"/>
    <x v="14"/>
    <s v="EMEAR"/>
    <d v="2019-07-13T00:00:00"/>
    <x v="88"/>
    <x v="13"/>
    <n v="10789"/>
    <n v="12556.238199999998"/>
    <n v="11"/>
    <n v="10"/>
    <d v="2019-07-31T00:00:00"/>
    <n v="13.2"/>
    <s v="Business"/>
    <x v="1"/>
    <n v="252"/>
    <n v="4"/>
    <n v="10"/>
    <s v="yes"/>
    <x v="0"/>
  </r>
  <r>
    <s v="TVUFSX"/>
    <n v="8"/>
    <s v="JFK"/>
    <s v="DOH"/>
    <s v="USA"/>
    <x v="2"/>
    <x v="14"/>
    <s v="EMEAR"/>
    <d v="2017-06-21T00:00:00"/>
    <x v="89"/>
    <x v="13"/>
    <n v="10789"/>
    <n v="12555.288767999999"/>
    <n v="6"/>
    <n v="5"/>
    <d v="2017-07-04T00:00:00"/>
    <n v="13.2"/>
    <s v="Business"/>
    <x v="1"/>
    <n v="325"/>
    <n v="4"/>
    <n v="10"/>
    <s v="yes"/>
    <x v="0"/>
  </r>
  <r>
    <s v="F2V53V"/>
    <n v="6"/>
    <s v="JFK"/>
    <s v="SYD"/>
    <s v="USA"/>
    <x v="2"/>
    <x v="11"/>
    <s v="APAC"/>
    <d v="2018-12-10T00:00:00"/>
    <x v="90"/>
    <x v="10"/>
    <n v="16013"/>
    <n v="12525.79646736"/>
    <n v="11"/>
    <n v="10"/>
    <d v="2019-01-02T00:00:00"/>
    <n v="19.3"/>
    <s v="Business"/>
    <x v="1"/>
    <n v="161"/>
    <n v="4"/>
    <n v="10"/>
    <s v="yes"/>
    <x v="0"/>
  </r>
  <r>
    <s v="XRAR93"/>
    <n v="7"/>
    <s v="JFK"/>
    <s v="FRA"/>
    <s v="USA"/>
    <x v="2"/>
    <x v="16"/>
    <s v="EMEAR"/>
    <d v="2019-02-05T00:00:00"/>
    <x v="91"/>
    <x v="6"/>
    <n v="6205"/>
    <n v="12524.269763648759"/>
    <n v="10"/>
    <n v="9"/>
    <d v="2019-02-23T00:00:00"/>
    <n v="7.8"/>
    <s v="Business"/>
    <x v="1"/>
    <n v="18"/>
    <n v="2"/>
    <n v="6"/>
    <s v="yes"/>
    <x v="0"/>
  </r>
  <r>
    <s v="CE5PLM"/>
    <n v="6"/>
    <s v="JFK"/>
    <s v="BKK"/>
    <s v="USA"/>
    <x v="2"/>
    <x v="7"/>
    <s v="APAC"/>
    <d v="2017-02-27T00:00:00"/>
    <x v="92"/>
    <x v="0"/>
    <n v="13964"/>
    <n v="12509.506269"/>
    <n v="10"/>
    <n v="9"/>
    <d v="2017-03-15T00:00:00"/>
    <n v="16.899999999999999"/>
    <s v="Business"/>
    <x v="1"/>
    <n v="297"/>
    <n v="4"/>
    <n v="10"/>
    <s v="yes"/>
    <x v="0"/>
  </r>
  <r>
    <s v="TQKN4J"/>
    <n v="2"/>
    <s v="LHR"/>
    <s v="SYD"/>
    <s v="England"/>
    <x v="1"/>
    <x v="11"/>
    <s v="APAC"/>
    <d v="2019-11-12T00:00:00"/>
    <x v="10"/>
    <x v="10"/>
    <n v="17020.653891438717"/>
    <n v="12492.245441805344"/>
    <n v="12"/>
    <n v="11"/>
    <d v="2019-12-06T00:00:00"/>
    <n v="22.220653891438715"/>
    <s v="Business"/>
    <x v="1"/>
    <n v="845"/>
    <n v="4"/>
    <n v="10"/>
    <s v="yes"/>
    <x v="0"/>
  </r>
  <r>
    <s v="KNXXCV"/>
    <n v="4"/>
    <s v="JFK"/>
    <s v="BOM"/>
    <s v="USA"/>
    <x v="2"/>
    <x v="2"/>
    <s v="APAC"/>
    <d v="2019-10-25T00:00:00"/>
    <x v="93"/>
    <x v="13"/>
    <n v="12551"/>
    <n v="12474.550352880002"/>
    <n v="5"/>
    <n v="4"/>
    <d v="2019-11-06T00:00:00"/>
    <n v="15.3"/>
    <s v="Business"/>
    <x v="1"/>
    <n v="942"/>
    <n v="3"/>
    <n v="8"/>
    <s v="yes"/>
    <x v="0"/>
  </r>
  <r>
    <s v="ZGFBUP"/>
    <n v="7"/>
    <s v="JFK"/>
    <s v="BOM"/>
    <s v="USA"/>
    <x v="2"/>
    <x v="2"/>
    <s v="APAC"/>
    <d v="2019-03-09T00:00:00"/>
    <x v="94"/>
    <x v="11"/>
    <n v="12551"/>
    <n v="12460.100637599999"/>
    <n v="5"/>
    <n v="4"/>
    <d v="2019-03-18T00:00:00"/>
    <n v="15.3"/>
    <s v="Business"/>
    <x v="1"/>
    <n v="479"/>
    <n v="4"/>
    <n v="10"/>
    <s v="yes"/>
    <x v="0"/>
  </r>
  <r>
    <s v="UIEM9J"/>
    <n v="9"/>
    <s v="JFK"/>
    <s v="PEK"/>
    <s v="USA"/>
    <x v="2"/>
    <x v="5"/>
    <s v="APAC"/>
    <d v="2019-05-06T00:00:00"/>
    <x v="95"/>
    <x v="11"/>
    <n v="11004"/>
    <n v="12451.796280000002"/>
    <n v="5"/>
    <n v="4"/>
    <d v="2019-05-15T00:00:00"/>
    <n v="13.5"/>
    <s v="Business"/>
    <x v="1"/>
    <n v="677"/>
    <n v="4"/>
    <n v="10"/>
    <s v="yes"/>
    <x v="0"/>
  </r>
  <r>
    <s v="HP7V52"/>
    <n v="4"/>
    <s v="JFK"/>
    <s v="ICN"/>
    <s v="USA"/>
    <x v="2"/>
    <x v="10"/>
    <s v="APAC"/>
    <d v="2018-08-19T00:00:00"/>
    <x v="96"/>
    <x v="4"/>
    <n v="11115"/>
    <n v="12396.587287500002"/>
    <n v="6"/>
    <n v="5"/>
    <d v="2018-09-03T00:00:00"/>
    <n v="13.5"/>
    <s v="Business"/>
    <x v="1"/>
    <n v="420"/>
    <n v="2"/>
    <n v="6"/>
    <s v="yes"/>
    <x v="0"/>
  </r>
  <r>
    <s v="UEAKOF"/>
    <n v="2"/>
    <s v="LGW"/>
    <s v="DEN"/>
    <s v="England"/>
    <x v="1"/>
    <x v="0"/>
    <s v="AMER"/>
    <d v="2019-10-15T00:00:00"/>
    <x v="97"/>
    <x v="10"/>
    <n v="7553"/>
    <n v="12394.445351220227"/>
    <n v="3"/>
    <n v="2"/>
    <d v="2019-10-30T00:00:00"/>
    <n v="9.4"/>
    <s v="Business"/>
    <x v="1"/>
    <n v="280"/>
    <n v="4"/>
    <n v="10"/>
    <s v="no"/>
    <x v="1"/>
  </r>
  <r>
    <s v="JNRVPN"/>
    <n v="8"/>
    <s v="JFK"/>
    <s v="ICN"/>
    <s v="USA"/>
    <x v="2"/>
    <x v="10"/>
    <s v="APAC"/>
    <d v="2019-07-19T00:00:00"/>
    <x v="98"/>
    <x v="5"/>
    <n v="11115"/>
    <n v="12367.104749999999"/>
    <n v="7"/>
    <n v="6"/>
    <d v="2019-08-05T00:00:00"/>
    <n v="13.5"/>
    <s v="Business"/>
    <x v="1"/>
    <n v="916"/>
    <n v="4"/>
    <n v="10"/>
    <s v="yes"/>
    <x v="0"/>
  </r>
  <r>
    <s v="VX0RVD"/>
    <n v="4"/>
    <s v="JFK"/>
    <s v="ICN"/>
    <s v="USA"/>
    <x v="2"/>
    <x v="10"/>
    <s v="APAC"/>
    <d v="2019-11-04T00:00:00"/>
    <x v="99"/>
    <x v="10"/>
    <n v="11115"/>
    <n v="12266.064953999999"/>
    <n v="10"/>
    <n v="9"/>
    <d v="2019-11-26T00:00:00"/>
    <n v="13.5"/>
    <s v="Business"/>
    <x v="1"/>
    <n v="202"/>
    <n v="2"/>
    <n v="6"/>
    <s v="yes"/>
    <x v="0"/>
  </r>
  <r>
    <s v="SA918T"/>
    <n v="1"/>
    <s v="JFK"/>
    <s v="DXB"/>
    <s v="USA"/>
    <x v="2"/>
    <x v="9"/>
    <s v="EMEAR"/>
    <d v="2019-06-03T00:00:00"/>
    <x v="100"/>
    <x v="5"/>
    <n v="11022"/>
    <n v="12244.30276608"/>
    <n v="12"/>
    <n v="11"/>
    <d v="2019-06-25T00:00:00"/>
    <n v="13.5"/>
    <s v="Business"/>
    <x v="1"/>
    <n v="739"/>
    <n v="4"/>
    <n v="10"/>
    <s v="yes"/>
    <x v="0"/>
  </r>
  <r>
    <s v="OKP03H"/>
    <n v="2"/>
    <s v="LGW"/>
    <s v="PEK"/>
    <s v="England"/>
    <x v="1"/>
    <x v="5"/>
    <s v="APAC"/>
    <d v="2019-07-23T00:00:00"/>
    <x v="101"/>
    <x v="3"/>
    <n v="8187"/>
    <n v="12221.291814323738"/>
    <n v="3"/>
    <n v="2"/>
    <d v="2019-08-08T00:00:00"/>
    <n v="10.1"/>
    <s v="Business"/>
    <x v="1"/>
    <n v="15"/>
    <n v="4"/>
    <n v="10"/>
    <s v="yes"/>
    <x v="0"/>
  </r>
  <r>
    <s v="UXHRDF"/>
    <n v="8"/>
    <s v="JFK"/>
    <s v="BKK"/>
    <s v="USA"/>
    <x v="2"/>
    <x v="7"/>
    <s v="APAC"/>
    <d v="2019-01-12T00:00:00"/>
    <x v="102"/>
    <x v="3"/>
    <n v="13964"/>
    <n v="12207.53658432"/>
    <n v="6"/>
    <n v="5"/>
    <d v="2019-01-31T00:00:00"/>
    <n v="16.899999999999999"/>
    <s v="Business"/>
    <x v="1"/>
    <n v="871"/>
    <n v="3"/>
    <n v="8"/>
    <s v="yes"/>
    <x v="0"/>
  </r>
  <r>
    <s v="EOPZVB"/>
    <n v="2"/>
    <s v="JFK"/>
    <s v="KUL"/>
    <s v="USA"/>
    <x v="2"/>
    <x v="4"/>
    <s v="APAC"/>
    <d v="2019-02-01T00:00:00"/>
    <x v="103"/>
    <x v="2"/>
    <n v="15178"/>
    <n v="12196.30193496"/>
    <n v="7"/>
    <n v="6"/>
    <d v="2019-02-19T00:00:00"/>
    <n v="18.3"/>
    <s v="Business"/>
    <x v="1"/>
    <n v="871"/>
    <n v="3"/>
    <n v="8"/>
    <s v="yes"/>
    <x v="0"/>
  </r>
  <r>
    <s v="RIDWAC"/>
    <n v="8"/>
    <s v="LHR"/>
    <s v="DEN"/>
    <s v="England"/>
    <x v="1"/>
    <x v="0"/>
    <s v="AMER"/>
    <d v="2018-03-30T00:00:00"/>
    <x v="104"/>
    <x v="6"/>
    <n v="7496.4715545490026"/>
    <n v="12187.907814883503"/>
    <n v="14"/>
    <n v="13"/>
    <d v="2018-04-21T00:00:00"/>
    <n v="8.696471554549003"/>
    <s v="Business"/>
    <x v="1"/>
    <n v="561"/>
    <n v="4"/>
    <n v="10"/>
    <s v="no"/>
    <x v="1"/>
  </r>
  <r>
    <s v="FC0Q1V"/>
    <n v="10"/>
    <s v="LGW"/>
    <s v="KUL"/>
    <s v="England"/>
    <x v="1"/>
    <x v="4"/>
    <s v="APAC"/>
    <d v="2019-05-01T00:00:00"/>
    <x v="105"/>
    <x v="8"/>
    <n v="10593.893704888289"/>
    <n v="12180.033872831362"/>
    <n v="6"/>
    <n v="5"/>
    <d v="2019-05-10T00:00:00"/>
    <n v="17.793893704888291"/>
    <s v="Business"/>
    <x v="3"/>
    <n v="707"/>
    <n v="2"/>
    <n v="6"/>
    <s v="yes"/>
    <x v="0"/>
  </r>
  <r>
    <s v="VCDRC9"/>
    <n v="9"/>
    <s v="JFK"/>
    <s v="SIN"/>
    <s v="USA"/>
    <x v="2"/>
    <x v="1"/>
    <s v="APAC"/>
    <d v="2019-05-16T00:00:00"/>
    <x v="106"/>
    <x v="2"/>
    <n v="15349"/>
    <n v="12159.944409600001"/>
    <n v="8"/>
    <n v="7"/>
    <d v="2019-06-04T00:00:00"/>
    <n v="18.5"/>
    <s v="Business"/>
    <x v="3"/>
    <n v="792"/>
    <n v="4"/>
    <n v="10"/>
    <s v="yes"/>
    <x v="0"/>
  </r>
  <r>
    <s v="W51U4S"/>
    <n v="9"/>
    <s v="LHR"/>
    <s v="LAX"/>
    <s v="England"/>
    <x v="1"/>
    <x v="0"/>
    <s v="AMER"/>
    <d v="2018-01-24T00:00:00"/>
    <x v="107"/>
    <x v="5"/>
    <n v="8759.6556403602644"/>
    <n v="12157.766615544338"/>
    <n v="12"/>
    <n v="11"/>
    <d v="2018-02-15T00:00:00"/>
    <n v="9.9596556403602641"/>
    <s v="Business"/>
    <x v="4"/>
    <n v="31"/>
    <n v="4"/>
    <n v="10"/>
    <s v="no"/>
    <x v="1"/>
  </r>
  <r>
    <s v="U4M2YS"/>
    <n v="3"/>
    <s v="JFK"/>
    <s v="KUL"/>
    <s v="USA"/>
    <x v="2"/>
    <x v="4"/>
    <s v="APAC"/>
    <d v="2018-04-15T00:00:00"/>
    <x v="108"/>
    <x v="2"/>
    <n v="15178"/>
    <n v="12113.086728600001"/>
    <n v="19"/>
    <n v="18"/>
    <d v="2018-05-15T00:00:00"/>
    <n v="18.3"/>
    <s v="Business"/>
    <x v="1"/>
    <n v="161"/>
    <n v="4"/>
    <n v="10"/>
    <s v="yes"/>
    <x v="0"/>
  </r>
  <r>
    <s v="LOMVZY"/>
    <n v="6"/>
    <s v="SIN"/>
    <s v="LHR"/>
    <s v="Singapore"/>
    <x v="0"/>
    <x v="6"/>
    <s v="EMEAR"/>
    <d v="2017-06-14T00:00:00"/>
    <x v="109"/>
    <x v="0"/>
    <n v="10883.289204969044"/>
    <n v="12073.358783410313"/>
    <n v="9"/>
    <n v="8"/>
    <d v="2017-06-29T00:00:00"/>
    <n v="12.083289204969043"/>
    <s v="Business"/>
    <x v="1"/>
    <n v="659"/>
    <n v="3"/>
    <n v="8"/>
    <s v="yes"/>
    <x v="0"/>
  </r>
  <r>
    <s v="OOK9YT"/>
    <n v="1"/>
    <s v="JFK"/>
    <s v="PEK"/>
    <s v="USA"/>
    <x v="2"/>
    <x v="5"/>
    <s v="APAC"/>
    <d v="2019-11-02T00:00:00"/>
    <x v="110"/>
    <x v="5"/>
    <n v="11004"/>
    <n v="12057.9895296"/>
    <n v="11"/>
    <n v="10"/>
    <d v="2019-11-23T00:00:00"/>
    <n v="13.5"/>
    <s v="Business"/>
    <x v="1"/>
    <n v="760"/>
    <n v="4"/>
    <n v="10"/>
    <s v="yes"/>
    <x v="0"/>
  </r>
  <r>
    <s v="XS06DY"/>
    <n v="5"/>
    <s v="SIN"/>
    <s v="BCN"/>
    <s v="Singapore"/>
    <x v="0"/>
    <x v="15"/>
    <s v="EMEAR"/>
    <d v="2019-11-25T00:00:00"/>
    <x v="111"/>
    <x v="1"/>
    <n v="10899.375056388564"/>
    <n v="12033.665717660859"/>
    <n v="8"/>
    <n v="7"/>
    <d v="2019-12-04T00:00:00"/>
    <n v="12.099375056388563"/>
    <s v="Business"/>
    <x v="1"/>
    <n v="403"/>
    <n v="1"/>
    <n v="4"/>
    <s v="yes"/>
    <x v="0"/>
  </r>
  <r>
    <s v="HBBA95"/>
    <n v="1"/>
    <s v="JFK"/>
    <s v="SIN"/>
    <s v="USA"/>
    <x v="2"/>
    <x v="1"/>
    <s v="APAC"/>
    <d v="2019-10-14T00:00:00"/>
    <x v="112"/>
    <x v="4"/>
    <n v="15349"/>
    <n v="12032.368433280002"/>
    <n v="11"/>
    <n v="10"/>
    <d v="2019-11-03T00:00:00"/>
    <n v="18.5"/>
    <s v="Business"/>
    <x v="2"/>
    <n v="7"/>
    <n v="3"/>
    <n v="8"/>
    <s v="yes"/>
    <x v="0"/>
  </r>
  <r>
    <s v="L3VB83"/>
    <n v="6"/>
    <s v="JFK"/>
    <s v="DXB"/>
    <s v="USA"/>
    <x v="2"/>
    <x v="9"/>
    <s v="EMEAR"/>
    <d v="2019-07-31T00:00:00"/>
    <x v="113"/>
    <x v="7"/>
    <n v="11022"/>
    <n v="12015.061919520002"/>
    <n v="5"/>
    <n v="4"/>
    <d v="2019-08-07T00:00:00"/>
    <n v="13.5"/>
    <s v="Business"/>
    <x v="1"/>
    <n v="272"/>
    <n v="4"/>
    <n v="10"/>
    <s v="yes"/>
    <x v="0"/>
  </r>
  <r>
    <s v="SDH0N6"/>
    <n v="8"/>
    <s v="LGW"/>
    <s v="MEL"/>
    <s v="England"/>
    <x v="1"/>
    <x v="11"/>
    <s v="APAC"/>
    <d v="2019-05-18T00:00:00"/>
    <x v="114"/>
    <x v="0"/>
    <n v="16895"/>
    <n v="12002.954551508403"/>
    <n v="7"/>
    <n v="6"/>
    <d v="2019-05-31T00:00:00"/>
    <n v="20.3"/>
    <s v="Business"/>
    <x v="1"/>
    <n v="884"/>
    <n v="3"/>
    <n v="8"/>
    <s v="yes"/>
    <x v="0"/>
  </r>
  <r>
    <s v="ZA8GZP"/>
    <n v="7"/>
    <s v="LHR"/>
    <s v="DFW"/>
    <s v="England"/>
    <x v="1"/>
    <x v="0"/>
    <s v="AMER"/>
    <d v="2019-06-13T00:00:00"/>
    <x v="115"/>
    <x v="0"/>
    <n v="7627.2393933859621"/>
    <n v="12002.498988679026"/>
    <n v="10"/>
    <n v="9"/>
    <d v="2019-06-29T00:00:00"/>
    <n v="8.8272393933859625"/>
    <s v="Business"/>
    <x v="1"/>
    <n v="102"/>
    <n v="4"/>
    <n v="10"/>
    <s v="no"/>
    <x v="1"/>
  </r>
  <r>
    <s v="Z95VTX"/>
    <n v="9"/>
    <s v="LHR"/>
    <s v="SYD"/>
    <s v="England"/>
    <x v="1"/>
    <x v="11"/>
    <s v="APAC"/>
    <d v="2019-04-30T00:00:00"/>
    <x v="116"/>
    <x v="13"/>
    <n v="17020.653891438717"/>
    <n v="12002.353463695328"/>
    <n v="8"/>
    <n v="7"/>
    <d v="2019-05-15T00:00:00"/>
    <n v="22.220653891438715"/>
    <s v="Business"/>
    <x v="4"/>
    <n v="636"/>
    <n v="2"/>
    <n v="6"/>
    <s v="yes"/>
    <x v="0"/>
  </r>
  <r>
    <s v="T5C9EQ"/>
    <n v="9"/>
    <s v="LGW"/>
    <s v="ICN"/>
    <s v="England"/>
    <x v="1"/>
    <x v="10"/>
    <s v="APAC"/>
    <d v="2018-05-07T00:00:00"/>
    <x v="1"/>
    <x v="6"/>
    <n v="8900"/>
    <n v="11995.80558997005"/>
    <n v="12"/>
    <n v="11"/>
    <d v="2018-05-27T00:00:00"/>
    <n v="11"/>
    <s v="Business"/>
    <x v="4"/>
    <n v="636"/>
    <n v="2"/>
    <n v="6"/>
    <s v="yes"/>
    <x v="0"/>
  </r>
  <r>
    <s v="NTLGAV"/>
    <n v="8"/>
    <s v="LGW"/>
    <s v="DEL"/>
    <s v="England"/>
    <x v="1"/>
    <x v="2"/>
    <s v="APAC"/>
    <d v="2019-10-24T00:00:00"/>
    <x v="117"/>
    <x v="4"/>
    <n v="6732"/>
    <n v="11979.512399177369"/>
    <n v="8"/>
    <n v="7"/>
    <d v="2019-11-10T00:00:00"/>
    <n v="8.5"/>
    <s v="Business"/>
    <x v="1"/>
    <n v="467"/>
    <n v="2"/>
    <n v="6"/>
    <s v="yes"/>
    <x v="0"/>
  </r>
  <r>
    <s v="VUVA50"/>
    <n v="7"/>
    <s v="LGA"/>
    <s v="GRU"/>
    <s v="USA"/>
    <x v="2"/>
    <x v="17"/>
    <s v="AMER"/>
    <d v="2018-07-20T00:00:00"/>
    <x v="118"/>
    <x v="7"/>
    <n v="7681.1772132632259"/>
    <n v="11949.141046141331"/>
    <n v="10"/>
    <n v="9"/>
    <d v="2018-08-01T00:00:00"/>
    <n v="9.881177213263225"/>
    <s v="Business"/>
    <x v="1"/>
    <n v="197"/>
    <n v="4"/>
    <n v="10"/>
    <s v="no"/>
    <x v="1"/>
  </r>
  <r>
    <s v="PO1OAX"/>
    <n v="8"/>
    <s v="LHR"/>
    <s v="KUL"/>
    <s v="England"/>
    <x v="1"/>
    <x v="4"/>
    <s v="APAC"/>
    <d v="2019-03-04T00:00:00"/>
    <x v="119"/>
    <x v="1"/>
    <n v="10605.48677093488"/>
    <n v="11915.871410350324"/>
    <n v="6"/>
    <n v="5"/>
    <d v="2019-03-11T00:00:00"/>
    <n v="11.805486770934879"/>
    <s v="Business"/>
    <x v="1"/>
    <n v="713"/>
    <n v="1"/>
    <n v="4"/>
    <s v="yes"/>
    <x v="0"/>
  </r>
  <r>
    <s v="VS342W"/>
    <n v="8"/>
    <s v="LHR"/>
    <s v="CLT"/>
    <s v="England"/>
    <x v="1"/>
    <x v="0"/>
    <s v="AMER"/>
    <d v="2019-01-22T00:00:00"/>
    <x v="120"/>
    <x v="10"/>
    <n v="6409.1448884207748"/>
    <n v="11911.98365210295"/>
    <n v="8"/>
    <n v="7"/>
    <d v="2019-02-11T00:00:00"/>
    <n v="7.6091448884207749"/>
    <s v="Business"/>
    <x v="1"/>
    <n v="188"/>
    <n v="2"/>
    <n v="6"/>
    <s v="yes"/>
    <x v="0"/>
  </r>
  <r>
    <s v="F2SONX"/>
    <n v="4"/>
    <s v="SIN"/>
    <s v="ATL"/>
    <s v="Singapore"/>
    <x v="0"/>
    <x v="0"/>
    <s v="AMER"/>
    <d v="2019-04-06T00:00:00"/>
    <x v="121"/>
    <x v="10"/>
    <n v="16026.076011085433"/>
    <n v="11906.322649566924"/>
    <n v="8"/>
    <n v="7"/>
    <d v="2019-04-26T00:00:00"/>
    <n v="24.226076011085432"/>
    <s v="Business"/>
    <x v="1"/>
    <n v="874"/>
    <n v="4"/>
    <n v="10"/>
    <s v="yes"/>
    <x v="0"/>
  </r>
  <r>
    <s v="W43G72"/>
    <n v="3"/>
    <s v="JFK"/>
    <s v="PEK"/>
    <s v="USA"/>
    <x v="2"/>
    <x v="5"/>
    <s v="APAC"/>
    <d v="2019-09-10T00:00:00"/>
    <x v="122"/>
    <x v="2"/>
    <n v="11004"/>
    <n v="11895.594258239998"/>
    <n v="7"/>
    <n v="6"/>
    <d v="2019-09-28T00:00:00"/>
    <n v="13.5"/>
    <s v="Business"/>
    <x v="1"/>
    <n v="352"/>
    <n v="2"/>
    <n v="6"/>
    <s v="yes"/>
    <x v="0"/>
  </r>
  <r>
    <s v="IEK5XN"/>
    <n v="4"/>
    <s v="JFK"/>
    <s v="KUL"/>
    <s v="USA"/>
    <x v="2"/>
    <x v="4"/>
    <s v="APAC"/>
    <d v="2017-07-08T00:00:00"/>
    <x v="123"/>
    <x v="10"/>
    <n v="15178"/>
    <n v="11858.45240448"/>
    <n v="5"/>
    <n v="4"/>
    <d v="2017-07-25T00:00:00"/>
    <n v="18.3"/>
    <s v="Business"/>
    <x v="1"/>
    <n v="711"/>
    <n v="4"/>
    <n v="10"/>
    <s v="yes"/>
    <x v="0"/>
  </r>
  <r>
    <s v="SMLHW7"/>
    <n v="1"/>
    <s v="LGW"/>
    <s v="MCO"/>
    <s v="England"/>
    <x v="1"/>
    <x v="0"/>
    <s v="AMER"/>
    <d v="2019-10-13T00:00:00"/>
    <x v="124"/>
    <x v="6"/>
    <n v="7005"/>
    <n v="11856.79640634558"/>
    <n v="9"/>
    <n v="8"/>
    <d v="2019-10-30T00:00:00"/>
    <n v="8.8000000000000007"/>
    <s v="Business"/>
    <x v="1"/>
    <n v="950"/>
    <n v="3"/>
    <n v="8"/>
    <s v="yes"/>
    <x v="0"/>
  </r>
  <r>
    <s v="KQDSW7"/>
    <n v="9"/>
    <s v="SIN"/>
    <s v="IAH"/>
    <s v="Singapore"/>
    <x v="0"/>
    <x v="0"/>
    <s v="AMER"/>
    <d v="2019-04-28T00:00:00"/>
    <x v="125"/>
    <x v="9"/>
    <n v="15971.998595373669"/>
    <n v="11834.582634189255"/>
    <n v="7"/>
    <n v="6"/>
    <d v="2019-05-10T00:00:00"/>
    <n v="18.171998595373669"/>
    <s v="Business"/>
    <x v="1"/>
    <n v="912"/>
    <n v="3"/>
    <n v="8"/>
    <s v="yes"/>
    <x v="0"/>
  </r>
  <r>
    <s v="R09R5N"/>
    <n v="10"/>
    <s v="JFK"/>
    <s v="KUL"/>
    <s v="USA"/>
    <x v="2"/>
    <x v="4"/>
    <s v="APAC"/>
    <d v="2018-02-01T00:00:00"/>
    <x v="85"/>
    <x v="13"/>
    <n v="15178"/>
    <n v="11817.955071999999"/>
    <n v="5"/>
    <n v="4"/>
    <d v="2018-02-13T00:00:00"/>
    <n v="18.3"/>
    <s v="Business"/>
    <x v="4"/>
    <n v="885"/>
    <n v="4"/>
    <n v="10"/>
    <s v="yes"/>
    <x v="0"/>
  </r>
  <r>
    <s v="RGMS0R"/>
    <n v="6"/>
    <s v="LHR"/>
    <s v="DFW"/>
    <s v="England"/>
    <x v="1"/>
    <x v="0"/>
    <s v="AMER"/>
    <d v="2018-12-07T00:00:00"/>
    <x v="126"/>
    <x v="10"/>
    <n v="7627.2393933859621"/>
    <n v="11788.031205489355"/>
    <n v="16"/>
    <n v="15"/>
    <d v="2019-01-04T00:00:00"/>
    <n v="8.8272393933859625"/>
    <s v="Business"/>
    <x v="1"/>
    <n v="393"/>
    <n v="4"/>
    <n v="10"/>
    <s v="no"/>
    <x v="1"/>
  </r>
  <r>
    <s v="BRRWCS"/>
    <n v="10"/>
    <s v="LGW"/>
    <s v="HKG"/>
    <s v="England"/>
    <x v="1"/>
    <x v="5"/>
    <s v="APAC"/>
    <d v="2019-06-29T00:00:00"/>
    <x v="127"/>
    <x v="10"/>
    <n v="9634.019055956278"/>
    <n v="11779.208157088231"/>
    <n v="9"/>
    <n v="8"/>
    <d v="2019-07-20T00:00:00"/>
    <n v="11.834019055956277"/>
    <s v="Business"/>
    <x v="3"/>
    <n v="707"/>
    <n v="2"/>
    <n v="6"/>
    <s v="yes"/>
    <x v="0"/>
  </r>
  <r>
    <s v="O8NSP7"/>
    <n v="6"/>
    <s v="LGW"/>
    <s v="SZX"/>
    <s v="England"/>
    <x v="1"/>
    <x v="5"/>
    <s v="APAC"/>
    <d v="2019-02-05T00:00:00"/>
    <x v="128"/>
    <x v="0"/>
    <n v="9597.8002927181442"/>
    <n v="11776.966272236696"/>
    <n v="8"/>
    <n v="7"/>
    <d v="2019-02-19T00:00:00"/>
    <n v="17.797800292718144"/>
    <s v="Business"/>
    <x v="1"/>
    <n v="566"/>
    <n v="4"/>
    <n v="10"/>
    <s v="yes"/>
    <x v="0"/>
  </r>
  <r>
    <s v="AWGC2M"/>
    <n v="1"/>
    <s v="LHR"/>
    <s v="CAN"/>
    <s v="England"/>
    <x v="1"/>
    <x v="5"/>
    <s v="APAC"/>
    <d v="2018-12-23T00:00:00"/>
    <x v="14"/>
    <x v="2"/>
    <n v="9495.8354639407371"/>
    <n v="11731.058607159322"/>
    <n v="7"/>
    <n v="6"/>
    <d v="2019-01-10T00:00:00"/>
    <n v="10.695835463940737"/>
    <s v="Business"/>
    <x v="1"/>
    <n v="845"/>
    <n v="4"/>
    <n v="10"/>
    <s v="yes"/>
    <x v="0"/>
  </r>
  <r>
    <s v="EIST48"/>
    <n v="8"/>
    <s v="LGW"/>
    <s v="SIN"/>
    <s v="England"/>
    <x v="1"/>
    <x v="1"/>
    <s v="APAC"/>
    <d v="2019-05-28T00:00:00"/>
    <x v="129"/>
    <x v="13"/>
    <n v="10877"/>
    <n v="11726.56859778818"/>
    <n v="8"/>
    <n v="7"/>
    <d v="2019-06-12T00:00:00"/>
    <n v="13.3"/>
    <s v="Business"/>
    <x v="2"/>
    <n v="165"/>
    <n v="2"/>
    <n v="6"/>
    <s v="yes"/>
    <x v="0"/>
  </r>
  <r>
    <s v="PEGVIW"/>
    <n v="4"/>
    <s v="LHR"/>
    <s v="SFO"/>
    <s v="England"/>
    <x v="1"/>
    <x v="0"/>
    <s v="AMER"/>
    <d v="2018-10-04T00:00:00"/>
    <x v="130"/>
    <x v="5"/>
    <n v="8615.998285349373"/>
    <n v="11710.320728640603"/>
    <n v="14"/>
    <n v="13"/>
    <d v="2018-10-28T00:00:00"/>
    <n v="9.815998285349373"/>
    <s v="Business"/>
    <x v="1"/>
    <n v="89"/>
    <n v="4"/>
    <n v="10"/>
    <s v="no"/>
    <x v="1"/>
  </r>
  <r>
    <s v="UA48X0"/>
    <n v="9"/>
    <s v="JFK"/>
    <s v="CTU"/>
    <s v="USA"/>
    <x v="2"/>
    <x v="5"/>
    <s v="APAC"/>
    <d v="2019-06-14T00:00:00"/>
    <x v="131"/>
    <x v="2"/>
    <n v="12116"/>
    <n v="11674.795860000002"/>
    <n v="11"/>
    <n v="10"/>
    <d v="2019-07-06T00:00:00"/>
    <n v="14.8"/>
    <s v="Business"/>
    <x v="4"/>
    <n v="885"/>
    <n v="4"/>
    <n v="10"/>
    <s v="yes"/>
    <x v="0"/>
  </r>
  <r>
    <s v="J1GAEZ"/>
    <n v="1"/>
    <s v="LGW"/>
    <s v="BKK"/>
    <s v="England"/>
    <x v="1"/>
    <x v="7"/>
    <s v="APAC"/>
    <d v="2019-02-01T00:00:00"/>
    <x v="128"/>
    <x v="5"/>
    <n v="9570.4831098523209"/>
    <n v="11661.523252215802"/>
    <n v="8"/>
    <n v="7"/>
    <d v="2019-02-19T00:00:00"/>
    <n v="18.770483109852321"/>
    <s v="Business"/>
    <x v="1"/>
    <n v="566"/>
    <n v="4"/>
    <n v="10"/>
    <s v="yes"/>
    <x v="0"/>
  </r>
  <r>
    <s v="V89X3F"/>
    <n v="3"/>
    <s v="JFK"/>
    <s v="PEK"/>
    <s v="USA"/>
    <x v="2"/>
    <x v="5"/>
    <s v="APAC"/>
    <d v="2019-04-08T00:00:00"/>
    <x v="132"/>
    <x v="1"/>
    <n v="11004"/>
    <n v="11621.676528"/>
    <n v="5"/>
    <n v="4"/>
    <d v="2019-04-14T00:00:00"/>
    <n v="13.5"/>
    <s v="Business"/>
    <x v="1"/>
    <n v="62"/>
    <n v="3"/>
    <n v="8"/>
    <s v="yes"/>
    <x v="0"/>
  </r>
  <r>
    <s v="I4E954"/>
    <n v="6"/>
    <s v="JFK"/>
    <s v="BKK"/>
    <s v="USA"/>
    <x v="2"/>
    <x v="7"/>
    <s v="APAC"/>
    <d v="2019-10-24T00:00:00"/>
    <x v="133"/>
    <x v="2"/>
    <n v="13964"/>
    <n v="11615.267488319998"/>
    <n v="7"/>
    <n v="6"/>
    <d v="2019-11-11T00:00:00"/>
    <n v="16.899999999999999"/>
    <s v="Business"/>
    <x v="1"/>
    <n v="325"/>
    <n v="4"/>
    <n v="10"/>
    <s v="yes"/>
    <x v="0"/>
  </r>
  <r>
    <s v="K9YL7W"/>
    <n v="2"/>
    <s v="LGW"/>
    <s v="SYD"/>
    <s v="England"/>
    <x v="1"/>
    <x v="11"/>
    <s v="APAC"/>
    <d v="2019-04-28T00:00:00"/>
    <x v="134"/>
    <x v="3"/>
    <n v="17017"/>
    <n v="11603.719928951905"/>
    <n v="8"/>
    <n v="7"/>
    <d v="2019-05-19T00:00:00"/>
    <n v="20.5"/>
    <s v="Business"/>
    <x v="1"/>
    <n v="705"/>
    <n v="4"/>
    <n v="10"/>
    <s v="yes"/>
    <x v="0"/>
  </r>
  <r>
    <s v="KIEOGI"/>
    <n v="2"/>
    <s v="JFK"/>
    <s v="PEK"/>
    <s v="USA"/>
    <x v="2"/>
    <x v="5"/>
    <s v="APAC"/>
    <d v="2018-10-26T00:00:00"/>
    <x v="135"/>
    <x v="2"/>
    <n v="11004"/>
    <n v="11600.944992000001"/>
    <n v="6"/>
    <n v="5"/>
    <d v="2018-11-12T00:00:00"/>
    <n v="13.5"/>
    <s v="Business"/>
    <x v="1"/>
    <n v="917"/>
    <n v="4"/>
    <n v="10"/>
    <s v="yes"/>
    <x v="0"/>
  </r>
  <r>
    <s v="D1556D"/>
    <n v="10"/>
    <s v="JFK"/>
    <s v="ICN"/>
    <s v="USA"/>
    <x v="2"/>
    <x v="10"/>
    <s v="APAC"/>
    <d v="2019-08-09T00:00:00"/>
    <x v="136"/>
    <x v="14"/>
    <n v="11115"/>
    <n v="11590.722"/>
    <n v="7"/>
    <n v="6"/>
    <d v="2019-09-04T00:00:00"/>
    <n v="13.5"/>
    <s v="Business"/>
    <x v="4"/>
    <n v="384"/>
    <n v="4"/>
    <n v="10"/>
    <s v="yes"/>
    <x v="0"/>
  </r>
  <r>
    <s v="B1G52K"/>
    <n v="7"/>
    <s v="JFK"/>
    <s v="BKK"/>
    <s v="USA"/>
    <x v="2"/>
    <x v="7"/>
    <s v="APAC"/>
    <d v="2018-07-03T00:00:00"/>
    <x v="137"/>
    <x v="6"/>
    <n v="13964"/>
    <n v="11579.800883279999"/>
    <n v="11"/>
    <n v="10"/>
    <d v="2018-07-22T00:00:00"/>
    <n v="16.899999999999999"/>
    <s v="Business"/>
    <x v="1"/>
    <n v="459"/>
    <n v="2"/>
    <n v="6"/>
    <s v="yes"/>
    <x v="0"/>
  </r>
  <r>
    <s v="WM2EJ2"/>
    <n v="4"/>
    <s v="LHR"/>
    <s v="BKK"/>
    <s v="England"/>
    <x v="1"/>
    <x v="7"/>
    <s v="APAC"/>
    <d v="2019-09-25T00:00:00"/>
    <x v="138"/>
    <x v="0"/>
    <n v="9577.9810160397756"/>
    <n v="11536.413197250527"/>
    <n v="6"/>
    <n v="5"/>
    <d v="2019-10-07T00:00:00"/>
    <n v="10.777981016039774"/>
    <s v="Business"/>
    <x v="1"/>
    <n v="188"/>
    <n v="2"/>
    <n v="6"/>
    <s v="yes"/>
    <x v="0"/>
  </r>
  <r>
    <s v="IYOIYL"/>
    <n v="2"/>
    <s v="JFK"/>
    <s v="SYD"/>
    <s v="USA"/>
    <x v="2"/>
    <x v="11"/>
    <s v="APAC"/>
    <d v="2019-12-04T00:00:00"/>
    <x v="42"/>
    <x v="10"/>
    <n v="16013"/>
    <n v="11532.4921428"/>
    <n v="5"/>
    <n v="4"/>
    <d v="2019-12-21T00:00:00"/>
    <n v="19.3"/>
    <s v="Business"/>
    <x v="1"/>
    <n v="596"/>
    <n v="2"/>
    <n v="6"/>
    <s v="yes"/>
    <x v="0"/>
  </r>
  <r>
    <s v="Z4NW95"/>
    <n v="8"/>
    <s v="JFK"/>
    <s v="BKK"/>
    <s v="USA"/>
    <x v="2"/>
    <x v="7"/>
    <s v="APAC"/>
    <d v="2019-04-15T00:00:00"/>
    <x v="41"/>
    <x v="3"/>
    <n v="13964"/>
    <n v="11521.613733120001"/>
    <n v="7"/>
    <n v="6"/>
    <d v="2019-05-05T00:00:00"/>
    <n v="16.899999999999999"/>
    <s v="Business"/>
    <x v="1"/>
    <n v="352"/>
    <n v="2"/>
    <n v="6"/>
    <s v="yes"/>
    <x v="0"/>
  </r>
  <r>
    <s v="LSCRM2"/>
    <n v="6"/>
    <s v="LGW"/>
    <s v="SIN"/>
    <s v="England"/>
    <x v="1"/>
    <x v="1"/>
    <s v="APAC"/>
    <d v="2019-11-28T00:00:00"/>
    <x v="139"/>
    <x v="13"/>
    <n v="10877"/>
    <n v="11503.540766599015"/>
    <n v="5"/>
    <n v="4"/>
    <d v="2019-12-10T00:00:00"/>
    <n v="13.3"/>
    <s v="Business"/>
    <x v="2"/>
    <n v="225"/>
    <n v="1"/>
    <n v="4"/>
    <s v="yes"/>
    <x v="0"/>
  </r>
  <r>
    <s v="VS84PW"/>
    <n v="10"/>
    <s v="SIN"/>
    <s v="LHR"/>
    <s v="Singapore"/>
    <x v="0"/>
    <x v="6"/>
    <s v="EMEAR"/>
    <d v="2017-10-18T00:00:00"/>
    <x v="140"/>
    <x v="14"/>
    <n v="10883.289204969044"/>
    <n v="11483.83699201834"/>
    <n v="13"/>
    <n v="12"/>
    <d v="2017-11-19T00:00:00"/>
    <n v="12.083289204969043"/>
    <s v="Business"/>
    <x v="0"/>
    <n v="473"/>
    <n v="1"/>
    <n v="4"/>
    <s v="yes"/>
    <x v="0"/>
  </r>
  <r>
    <s v="ZZJYVP"/>
    <n v="4"/>
    <s v="LGA"/>
    <s v="LHR"/>
    <s v="USA"/>
    <x v="2"/>
    <x v="6"/>
    <s v="EMEAR"/>
    <d v="2018-03-09T00:00:00"/>
    <x v="19"/>
    <x v="3"/>
    <n v="5536.280559493709"/>
    <n v="11409.781036858596"/>
    <n v="9"/>
    <n v="8"/>
    <d v="2018-03-31T00:00:00"/>
    <n v="11.736280559493709"/>
    <s v="Business"/>
    <x v="1"/>
    <n v="506"/>
    <n v="3"/>
    <n v="8"/>
    <s v="yes"/>
    <x v="0"/>
  </r>
  <r>
    <s v="A0VY43"/>
    <n v="3"/>
    <s v="JFK"/>
    <s v="ICN"/>
    <s v="USA"/>
    <x v="2"/>
    <x v="10"/>
    <s v="APAC"/>
    <d v="2017-09-23T00:00:00"/>
    <x v="141"/>
    <x v="6"/>
    <n v="11115"/>
    <n v="11408.158125000002"/>
    <n v="6"/>
    <n v="5"/>
    <d v="2017-10-07T00:00:00"/>
    <n v="13.5"/>
    <s v="Business"/>
    <x v="1"/>
    <n v="451"/>
    <n v="2"/>
    <n v="6"/>
    <s v="yes"/>
    <x v="0"/>
  </r>
  <r>
    <s v="Z6IUDB"/>
    <n v="2"/>
    <s v="LHR"/>
    <s v="ICN"/>
    <s v="England"/>
    <x v="1"/>
    <x v="10"/>
    <s v="APAC"/>
    <d v="2019-01-17T00:00:00"/>
    <x v="142"/>
    <x v="0"/>
    <n v="8861.2324892076922"/>
    <n v="11392.555460103484"/>
    <n v="9"/>
    <n v="8"/>
    <d v="2019-02-01T00:00:00"/>
    <n v="10.061232489207692"/>
    <s v="Business"/>
    <x v="1"/>
    <n v="101"/>
    <n v="4"/>
    <n v="10"/>
    <s v="yes"/>
    <x v="0"/>
  </r>
  <r>
    <s v="HZPZQU"/>
    <n v="1"/>
    <s v="LGW"/>
    <s v="CTU"/>
    <s v="England"/>
    <x v="1"/>
    <x v="5"/>
    <s v="APAC"/>
    <d v="2018-02-07T00:00:00"/>
    <x v="76"/>
    <x v="15"/>
    <n v="8303.6759195524864"/>
    <n v="11378.338712476156"/>
    <n v="13"/>
    <n v="12"/>
    <d v="2018-03-07T00:00:00"/>
    <n v="14.503675919552485"/>
    <s v="Business"/>
    <x v="1"/>
    <n v="11"/>
    <n v="3"/>
    <n v="8"/>
    <s v="yes"/>
    <x v="0"/>
  </r>
  <r>
    <s v="ESCCN4"/>
    <n v="1"/>
    <s v="JFK"/>
    <s v="CTU"/>
    <s v="USA"/>
    <x v="2"/>
    <x v="5"/>
    <s v="APAC"/>
    <d v="2019-09-07T00:00:00"/>
    <x v="143"/>
    <x v="1"/>
    <n v="12116"/>
    <n v="11366.999542079999"/>
    <n v="6"/>
    <n v="5"/>
    <d v="2019-09-14T00:00:00"/>
    <n v="14.8"/>
    <s v="Business"/>
    <x v="1"/>
    <n v="855"/>
    <n v="1"/>
    <n v="4"/>
    <s v="yes"/>
    <x v="0"/>
  </r>
  <r>
    <s v="DM66DA"/>
    <n v="8"/>
    <s v="LHR"/>
    <s v="CAN"/>
    <s v="England"/>
    <x v="1"/>
    <x v="5"/>
    <s v="APAC"/>
    <d v="2019-03-13T00:00:00"/>
    <x v="13"/>
    <x v="16"/>
    <n v="9495.8354639407371"/>
    <n v="11356.432652451331"/>
    <n v="11"/>
    <n v="10"/>
    <d v="2019-04-07T00:00:00"/>
    <n v="10.695835463940737"/>
    <s v="Business"/>
    <x v="1"/>
    <n v="884"/>
    <n v="3"/>
    <n v="8"/>
    <s v="yes"/>
    <x v="0"/>
  </r>
  <r>
    <s v="TX9IUN"/>
    <n v="3"/>
    <s v="LGW"/>
    <s v="SHA"/>
    <s v="England"/>
    <x v="1"/>
    <x v="5"/>
    <s v="APAC"/>
    <d v="2019-03-21T00:00:00"/>
    <x v="13"/>
    <x v="0"/>
    <n v="9223.0621638919056"/>
    <n v="11351.805658652416"/>
    <n v="7"/>
    <n v="6"/>
    <d v="2019-04-03T00:00:00"/>
    <n v="18.423062163891906"/>
    <s v="Business"/>
    <x v="1"/>
    <n v="15"/>
    <n v="4"/>
    <n v="10"/>
    <s v="yes"/>
    <x v="0"/>
  </r>
  <r>
    <s v="GKAT8K"/>
    <n v="8"/>
    <s v="JFK"/>
    <s v="ICN"/>
    <s v="USA"/>
    <x v="2"/>
    <x v="10"/>
    <s v="APAC"/>
    <d v="2019-05-19T00:00:00"/>
    <x v="144"/>
    <x v="10"/>
    <n v="11115"/>
    <n v="11327.85225"/>
    <n v="5"/>
    <n v="4"/>
    <d v="2019-06-05T00:00:00"/>
    <n v="13.5"/>
    <s v="Business"/>
    <x v="1"/>
    <n v="39"/>
    <n v="4"/>
    <n v="10"/>
    <s v="yes"/>
    <x v="0"/>
  </r>
  <r>
    <s v="NHWU2N"/>
    <n v="4"/>
    <s v="LHR"/>
    <s v="HKG"/>
    <s v="England"/>
    <x v="1"/>
    <x v="5"/>
    <s v="APAC"/>
    <d v="2018-09-10T00:00:00"/>
    <x v="145"/>
    <x v="13"/>
    <n v="9630.8016007579572"/>
    <n v="11309.585463906607"/>
    <n v="11"/>
    <n v="10"/>
    <d v="2018-09-28T00:00:00"/>
    <n v="10.830801600757956"/>
    <s v="Business"/>
    <x v="1"/>
    <n v="269"/>
    <n v="4"/>
    <n v="10"/>
    <s v="yes"/>
    <x v="0"/>
  </r>
  <r>
    <s v="AEGD9Q"/>
    <n v="6"/>
    <s v="JFK"/>
    <s v="HND"/>
    <s v="USA"/>
    <x v="2"/>
    <x v="3"/>
    <s v="APAC"/>
    <d v="2019-05-09T00:00:00"/>
    <x v="146"/>
    <x v="2"/>
    <n v="10899"/>
    <n v="11295.09232992"/>
    <n v="8"/>
    <n v="7"/>
    <d v="2019-05-28T00:00:00"/>
    <n v="13.3"/>
    <s v="Business"/>
    <x v="1"/>
    <n v="213"/>
    <n v="3"/>
    <n v="8"/>
    <s v="yes"/>
    <x v="0"/>
  </r>
  <r>
    <s v="KY48D3"/>
    <n v="5"/>
    <s v="JFK"/>
    <s v="PEK"/>
    <s v="USA"/>
    <x v="2"/>
    <x v="5"/>
    <s v="APAC"/>
    <d v="2019-01-20T00:00:00"/>
    <x v="147"/>
    <x v="2"/>
    <n v="11004"/>
    <n v="11274.85641744"/>
    <n v="13"/>
    <n v="12"/>
    <d v="2019-02-13T00:00:00"/>
    <n v="13.5"/>
    <s v="Business"/>
    <x v="1"/>
    <n v="479"/>
    <n v="4"/>
    <n v="10"/>
    <s v="yes"/>
    <x v="0"/>
  </r>
  <r>
    <s v="CTQ60P"/>
    <n v="2"/>
    <s v="JFK"/>
    <s v="SYD"/>
    <s v="USA"/>
    <x v="2"/>
    <x v="11"/>
    <s v="APAC"/>
    <d v="2018-02-20T00:00:00"/>
    <x v="61"/>
    <x v="17"/>
    <n v="16013"/>
    <n v="11273.152000000002"/>
    <n v="11"/>
    <n v="10"/>
    <d v="2018-03-20T00:00:00"/>
    <n v="19.3"/>
    <s v="Business"/>
    <x v="1"/>
    <n v="63"/>
    <n v="3"/>
    <n v="8"/>
    <s v="yes"/>
    <x v="0"/>
  </r>
  <r>
    <s v="PJ4GSX"/>
    <n v="10"/>
    <s v="JFK"/>
    <s v="PEK"/>
    <s v="USA"/>
    <x v="2"/>
    <x v="5"/>
    <s v="APAC"/>
    <d v="2019-03-17T00:00:00"/>
    <x v="148"/>
    <x v="16"/>
    <n v="11004"/>
    <n v="11269.196400000001"/>
    <n v="8"/>
    <n v="7"/>
    <d v="2019-04-08T00:00:00"/>
    <n v="13.5"/>
    <s v="Business"/>
    <x v="4"/>
    <n v="770"/>
    <n v="4"/>
    <n v="10"/>
    <s v="yes"/>
    <x v="0"/>
  </r>
  <r>
    <s v="ZH5GUU"/>
    <n v="2"/>
    <s v="JFK"/>
    <s v="HND"/>
    <s v="USA"/>
    <x v="2"/>
    <x v="3"/>
    <s v="APAC"/>
    <d v="2019-05-26T00:00:00"/>
    <x v="100"/>
    <x v="18"/>
    <n v="10899"/>
    <n v="11266.209107999999"/>
    <n v="21"/>
    <n v="20"/>
    <d v="2019-07-04T00:00:00"/>
    <n v="13.3"/>
    <s v="Business"/>
    <x v="1"/>
    <n v="325"/>
    <n v="4"/>
    <n v="10"/>
    <s v="yes"/>
    <x v="0"/>
  </r>
  <r>
    <s v="XHC2SV"/>
    <n v="10"/>
    <s v="LHR"/>
    <s v="LAS"/>
    <s v="England"/>
    <x v="1"/>
    <x v="0"/>
    <s v="AMER"/>
    <d v="2019-05-15T00:00:00"/>
    <x v="149"/>
    <x v="15"/>
    <n v="8395.0096160679404"/>
    <n v="11260.233846412293"/>
    <n v="4"/>
    <n v="3"/>
    <d v="2019-06-03T00:00:00"/>
    <n v="9.5950096160679408"/>
    <s v="Business"/>
    <x v="3"/>
    <n v="707"/>
    <n v="2"/>
    <n v="6"/>
    <s v="yes"/>
    <x v="0"/>
  </r>
  <r>
    <s v="TNEGG6"/>
    <n v="7"/>
    <s v="JFK"/>
    <s v="PEK"/>
    <s v="USA"/>
    <x v="2"/>
    <x v="5"/>
    <s v="APAC"/>
    <d v="2019-02-14T00:00:00"/>
    <x v="12"/>
    <x v="2"/>
    <n v="11004"/>
    <n v="11244.943584000001"/>
    <n v="6"/>
    <n v="5"/>
    <d v="2019-03-03T00:00:00"/>
    <n v="13.5"/>
    <s v="Business"/>
    <x v="1"/>
    <n v="805"/>
    <n v="3"/>
    <n v="8"/>
    <s v="yes"/>
    <x v="0"/>
  </r>
  <r>
    <s v="KINWEQ"/>
    <n v="5"/>
    <s v="JFK"/>
    <s v="CTU"/>
    <s v="USA"/>
    <x v="2"/>
    <x v="5"/>
    <s v="APAC"/>
    <d v="2018-03-30T00:00:00"/>
    <x v="104"/>
    <x v="6"/>
    <n v="12116"/>
    <n v="11243.16336"/>
    <n v="8"/>
    <n v="7"/>
    <d v="2018-04-15T00:00:00"/>
    <n v="14.8"/>
    <s v="Business"/>
    <x v="1"/>
    <n v="363"/>
    <n v="3"/>
    <n v="8"/>
    <s v="yes"/>
    <x v="0"/>
  </r>
  <r>
    <s v="KPLHGA"/>
    <n v="2"/>
    <s v="LHR"/>
    <s v="KUL"/>
    <s v="England"/>
    <x v="1"/>
    <x v="4"/>
    <s v="APAC"/>
    <d v="2019-08-02T00:00:00"/>
    <x v="150"/>
    <x v="13"/>
    <n v="10605.48677093488"/>
    <n v="11236.666739960356"/>
    <n v="9"/>
    <n v="8"/>
    <d v="2019-08-18T00:00:00"/>
    <n v="11.805486770934879"/>
    <s v="Business"/>
    <x v="1"/>
    <n v="11"/>
    <n v="3"/>
    <n v="8"/>
    <s v="yes"/>
    <x v="0"/>
  </r>
  <r>
    <s v="W0K6Y4"/>
    <n v="9"/>
    <s v="JFK"/>
    <s v="SIN"/>
    <s v="USA"/>
    <x v="2"/>
    <x v="1"/>
    <s v="APAC"/>
    <d v="2017-12-05T00:00:00"/>
    <x v="151"/>
    <x v="4"/>
    <n v="15349"/>
    <n v="11231.139582"/>
    <n v="5"/>
    <n v="4"/>
    <d v="2017-12-19T00:00:00"/>
    <n v="18.5"/>
    <s v="Business"/>
    <x v="3"/>
    <n v="900"/>
    <n v="4"/>
    <n v="10"/>
    <s v="yes"/>
    <x v="0"/>
  </r>
  <r>
    <s v="RYBUY1"/>
    <n v="1"/>
    <s v="JFK"/>
    <s v="SIN"/>
    <s v="USA"/>
    <x v="2"/>
    <x v="1"/>
    <s v="APAC"/>
    <d v="2018-02-13T00:00:00"/>
    <x v="152"/>
    <x v="18"/>
    <n v="15349"/>
    <n v="11229.942360000001"/>
    <n v="8"/>
    <n v="7"/>
    <d v="2018-03-11T00:00:00"/>
    <n v="18.5"/>
    <s v="Business"/>
    <x v="0"/>
    <n v="301"/>
    <n v="2"/>
    <n v="6"/>
    <s v="yes"/>
    <x v="0"/>
  </r>
  <r>
    <s v="XT1SC4"/>
    <n v="4"/>
    <s v="JFK"/>
    <s v="LHR"/>
    <s v="USA"/>
    <x v="2"/>
    <x v="6"/>
    <s v="EMEAR"/>
    <d v="2018-07-25T00:00:00"/>
    <x v="153"/>
    <x v="5"/>
    <n v="5555"/>
    <n v="11227.362971240369"/>
    <n v="6"/>
    <n v="5"/>
    <d v="2018-08-10T00:00:00"/>
    <n v="7.1"/>
    <s v="Business"/>
    <x v="2"/>
    <n v="343"/>
    <n v="4"/>
    <n v="10"/>
    <s v="no"/>
    <x v="1"/>
  </r>
  <r>
    <s v="SPM9YR"/>
    <n v="8"/>
    <s v="JFK"/>
    <s v="CTU"/>
    <s v="USA"/>
    <x v="2"/>
    <x v="5"/>
    <s v="APAC"/>
    <d v="2016-12-25T00:00:00"/>
    <x v="154"/>
    <x v="4"/>
    <n v="12116"/>
    <n v="11221.726763520002"/>
    <n v="6"/>
    <n v="5"/>
    <d v="2017-01-09T00:00:00"/>
    <n v="14.8"/>
    <s v="Business"/>
    <x v="1"/>
    <n v="638"/>
    <n v="3"/>
    <n v="8"/>
    <s v="yes"/>
    <x v="0"/>
  </r>
  <r>
    <s v="OKDLSK"/>
    <n v="9"/>
    <s v="JFK"/>
    <s v="ICN"/>
    <s v="USA"/>
    <x v="2"/>
    <x v="10"/>
    <s v="APAC"/>
    <d v="2017-07-25T00:00:00"/>
    <x v="155"/>
    <x v="19"/>
    <n v="11115"/>
    <n v="11186.802899999999"/>
    <n v="10"/>
    <n v="9"/>
    <d v="2017-08-20T00:00:00"/>
    <n v="13.5"/>
    <s v="Business"/>
    <x v="1"/>
    <n v="226"/>
    <n v="4"/>
    <n v="10"/>
    <s v="yes"/>
    <x v="0"/>
  </r>
  <r>
    <s v="LXS5LR"/>
    <n v="4"/>
    <s v="LGW"/>
    <s v="MEL"/>
    <s v="England"/>
    <x v="1"/>
    <x v="11"/>
    <s v="APAC"/>
    <d v="2019-06-17T00:00:00"/>
    <x v="156"/>
    <x v="1"/>
    <n v="16895"/>
    <n v="11149.471754943821"/>
    <n v="4"/>
    <n v="3"/>
    <d v="2019-06-22T00:00:00"/>
    <n v="20.3"/>
    <s v="Business"/>
    <x v="1"/>
    <n v="139"/>
    <n v="4"/>
    <n v="10"/>
    <s v="yes"/>
    <x v="0"/>
  </r>
  <r>
    <s v="VDICHW"/>
    <n v="3"/>
    <s v="JFK"/>
    <s v="SIN"/>
    <s v="USA"/>
    <x v="2"/>
    <x v="1"/>
    <s v="APAC"/>
    <d v="2017-08-24T00:00:00"/>
    <x v="157"/>
    <x v="16"/>
    <n v="15349"/>
    <n v="11138.7693"/>
    <n v="6"/>
    <n v="5"/>
    <d v="2017-09-13T00:00:00"/>
    <n v="18.5"/>
    <s v="Business"/>
    <x v="0"/>
    <n v="301"/>
    <n v="2"/>
    <n v="6"/>
    <s v="yes"/>
    <x v="0"/>
  </r>
  <r>
    <s v="LP9XPT"/>
    <n v="5"/>
    <s v="SIN"/>
    <s v="ORD"/>
    <s v="Singapore"/>
    <x v="0"/>
    <x v="0"/>
    <s v="AMER"/>
    <d v="2018-09-17T00:00:00"/>
    <x v="158"/>
    <x v="8"/>
    <n v="15050.653571745759"/>
    <n v="11126.102913388326"/>
    <n v="9"/>
    <n v="8"/>
    <d v="2018-09-29T00:00:00"/>
    <n v="19.250653571745758"/>
    <s v="Business"/>
    <x v="1"/>
    <n v="403"/>
    <n v="1"/>
    <n v="4"/>
    <s v="yes"/>
    <x v="0"/>
  </r>
  <r>
    <s v="V4PZ47"/>
    <n v="4"/>
    <s v="JFK"/>
    <s v="KUL"/>
    <s v="USA"/>
    <x v="2"/>
    <x v="4"/>
    <s v="APAC"/>
    <d v="2019-05-15T00:00:00"/>
    <x v="159"/>
    <x v="14"/>
    <n v="15178"/>
    <n v="11119.4028"/>
    <n v="8"/>
    <n v="7"/>
    <d v="2019-06-11T00:00:00"/>
    <n v="18.3"/>
    <s v="Business"/>
    <x v="1"/>
    <n v="459"/>
    <n v="2"/>
    <n v="6"/>
    <s v="yes"/>
    <x v="0"/>
  </r>
  <r>
    <s v="Q3FOKP"/>
    <n v="10"/>
    <s v="LGW"/>
    <s v="ATL"/>
    <s v="England"/>
    <x v="1"/>
    <x v="0"/>
    <s v="AMER"/>
    <d v="2019-08-04T00:00:00"/>
    <x v="160"/>
    <x v="12"/>
    <n v="6790.1222562644507"/>
    <n v="11117.549449666752"/>
    <n v="9"/>
    <n v="8"/>
    <d v="2019-08-13T00:00:00"/>
    <n v="8.9901222562644509"/>
    <s v="Business"/>
    <x v="3"/>
    <n v="135"/>
    <n v="2"/>
    <n v="6"/>
    <s v="yes"/>
    <x v="0"/>
  </r>
  <r>
    <s v="S50JIH"/>
    <n v="2"/>
    <s v="LHR"/>
    <s v="MEX"/>
    <s v="England"/>
    <x v="1"/>
    <x v="18"/>
    <s v="AMER"/>
    <d v="2017-04-03T00:00:00"/>
    <x v="161"/>
    <x v="6"/>
    <n v="8903.8576764843128"/>
    <n v="11117.260041399468"/>
    <n v="11"/>
    <n v="10"/>
    <d v="2017-04-22T00:00:00"/>
    <n v="10.103857676484312"/>
    <s v="Business"/>
    <x v="1"/>
    <n v="120"/>
    <n v="2"/>
    <n v="6"/>
    <s v="yes"/>
    <x v="0"/>
  </r>
  <r>
    <s v="PHRBTN"/>
    <n v="1"/>
    <s v="JFK"/>
    <s v="ICN"/>
    <s v="USA"/>
    <x v="2"/>
    <x v="10"/>
    <s v="APAC"/>
    <d v="2018-01-03T00:00:00"/>
    <x v="162"/>
    <x v="18"/>
    <n v="11115"/>
    <n v="11116.222650000002"/>
    <n v="16"/>
    <n v="15"/>
    <d v="2018-02-06T00:00:00"/>
    <n v="13.5"/>
    <s v="Business"/>
    <x v="1"/>
    <n v="506"/>
    <n v="3"/>
    <n v="8"/>
    <s v="yes"/>
    <x v="0"/>
  </r>
  <r>
    <s v="QJ64KO"/>
    <n v="9"/>
    <s v="JFK"/>
    <s v="BKK"/>
    <s v="USA"/>
    <x v="2"/>
    <x v="7"/>
    <s v="APAC"/>
    <d v="2019-04-08T00:00:00"/>
    <x v="41"/>
    <x v="20"/>
    <n v="13964"/>
    <n v="11104.172800000002"/>
    <n v="14"/>
    <n v="13"/>
    <d v="2019-05-12T00:00:00"/>
    <n v="16.899999999999999"/>
    <s v="Business"/>
    <x v="4"/>
    <n v="770"/>
    <n v="4"/>
    <n v="10"/>
    <s v="yes"/>
    <x v="0"/>
  </r>
  <r>
    <s v="IZTJYO"/>
    <n v="3"/>
    <s v="LHR"/>
    <s v="BOM"/>
    <s v="England"/>
    <x v="1"/>
    <x v="2"/>
    <s v="APAC"/>
    <d v="2019-03-30T00:00:00"/>
    <x v="163"/>
    <x v="11"/>
    <n v="7213.041153604433"/>
    <n v="11096.697309632949"/>
    <n v="14"/>
    <n v="13"/>
    <d v="2019-04-17T00:00:00"/>
    <n v="8.4130411536044321"/>
    <s v="Business"/>
    <x v="1"/>
    <n v="280"/>
    <n v="4"/>
    <n v="10"/>
    <s v="no"/>
    <x v="1"/>
  </r>
  <r>
    <s v="PQFSUF"/>
    <n v="7"/>
    <s v="SIN"/>
    <s v="CLT"/>
    <s v="Singapore"/>
    <x v="0"/>
    <x v="0"/>
    <s v="AMER"/>
    <d v="2017-08-14T00:00:00"/>
    <x v="164"/>
    <x v="2"/>
    <n v="15917.035422603203"/>
    <n v="11088.973795558803"/>
    <n v="8"/>
    <n v="7"/>
    <d v="2017-09-02T00:00:00"/>
    <n v="21.117035422603205"/>
    <s v="Business"/>
    <x v="1"/>
    <n v="77"/>
    <n v="4"/>
    <n v="10"/>
    <s v="yes"/>
    <x v="0"/>
  </r>
  <r>
    <s v="KQ2LJX"/>
    <n v="7"/>
    <s v="LHR"/>
    <s v="CGK"/>
    <s v="England"/>
    <x v="1"/>
    <x v="8"/>
    <s v="APAC"/>
    <d v="2019-11-01T00:00:00"/>
    <x v="110"/>
    <x v="2"/>
    <n v="11721.413739751119"/>
    <n v="11087.173098054849"/>
    <n v="5"/>
    <n v="4"/>
    <d v="2019-11-17T00:00:00"/>
    <n v="13.921413739751118"/>
    <s v="Business"/>
    <x v="1"/>
    <n v="705"/>
    <n v="4"/>
    <n v="10"/>
    <s v="yes"/>
    <x v="0"/>
  </r>
  <r>
    <s v="Y3FY9U"/>
    <n v="2"/>
    <s v="LHR"/>
    <s v="DFW"/>
    <s v="England"/>
    <x v="1"/>
    <x v="0"/>
    <s v="AMER"/>
    <d v="2018-04-14T00:00:00"/>
    <x v="165"/>
    <x v="13"/>
    <n v="7627.2393933859621"/>
    <n v="11063.865699164209"/>
    <n v="14"/>
    <n v="13"/>
    <d v="2018-05-05T00:00:00"/>
    <n v="8.8272393933859625"/>
    <s v="Business"/>
    <x v="1"/>
    <n v="586"/>
    <n v="4"/>
    <n v="10"/>
    <s v="no"/>
    <x v="1"/>
  </r>
  <r>
    <s v="NW712U"/>
    <n v="9"/>
    <s v="JFK"/>
    <s v="ICN"/>
    <s v="USA"/>
    <x v="2"/>
    <x v="10"/>
    <s v="APAC"/>
    <d v="2018-10-08T00:00:00"/>
    <x v="62"/>
    <x v="20"/>
    <n v="11115"/>
    <n v="11057.6466"/>
    <n v="13"/>
    <n v="12"/>
    <d v="2018-11-10T00:00:00"/>
    <n v="13.5"/>
    <s v="Business"/>
    <x v="1"/>
    <n v="252"/>
    <n v="4"/>
    <n v="10"/>
    <s v="yes"/>
    <x v="0"/>
  </r>
  <r>
    <s v="V8BFME"/>
    <n v="9"/>
    <s v="JFK"/>
    <s v="SIN"/>
    <s v="USA"/>
    <x v="2"/>
    <x v="1"/>
    <s v="APAC"/>
    <d v="2019-05-18T00:00:00"/>
    <x v="166"/>
    <x v="20"/>
    <n v="15349"/>
    <n v="11040.228720000001"/>
    <n v="14"/>
    <n v="13"/>
    <d v="2019-06-21T00:00:00"/>
    <n v="18.5"/>
    <s v="Business"/>
    <x v="3"/>
    <n v="448"/>
    <n v="4"/>
    <n v="10"/>
    <s v="yes"/>
    <x v="0"/>
  </r>
  <r>
    <s v="SWTY3J"/>
    <n v="5"/>
    <s v="LGA"/>
    <s v="LHR"/>
    <s v="USA"/>
    <x v="2"/>
    <x v="6"/>
    <s v="EMEAR"/>
    <d v="2018-08-07T00:00:00"/>
    <x v="8"/>
    <x v="9"/>
    <n v="5536.280559493709"/>
    <n v="10986.486130924344"/>
    <n v="6"/>
    <n v="5"/>
    <d v="2018-08-18T00:00:00"/>
    <n v="11.736280559493709"/>
    <s v="Business"/>
    <x v="1"/>
    <n v="177"/>
    <n v="4"/>
    <n v="10"/>
    <s v="yes"/>
    <x v="0"/>
  </r>
  <r>
    <s v="C4ZAHO"/>
    <n v="8"/>
    <s v="LHR"/>
    <s v="CGK"/>
    <s v="England"/>
    <x v="1"/>
    <x v="8"/>
    <s v="APAC"/>
    <d v="2019-07-07T00:00:00"/>
    <x v="167"/>
    <x v="9"/>
    <n v="11721.413739751119"/>
    <n v="10976.012227899151"/>
    <n v="8"/>
    <n v="7"/>
    <d v="2019-07-20T00:00:00"/>
    <n v="13.921413739751118"/>
    <s v="Business"/>
    <x v="1"/>
    <n v="417"/>
    <n v="2"/>
    <n v="6"/>
    <s v="yes"/>
    <x v="0"/>
  </r>
  <r>
    <s v="PJVE9D"/>
    <n v="9"/>
    <s v="JFK"/>
    <s v="DXB"/>
    <s v="USA"/>
    <x v="2"/>
    <x v="9"/>
    <s v="EMEAR"/>
    <d v="2018-07-10T00:00:00"/>
    <x v="168"/>
    <x v="2"/>
    <n v="11022"/>
    <n v="10971.827856"/>
    <n v="8"/>
    <n v="7"/>
    <d v="2018-07-29T00:00:00"/>
    <n v="13.5"/>
    <s v="Business"/>
    <x v="1"/>
    <n v="62"/>
    <n v="3"/>
    <n v="8"/>
    <s v="yes"/>
    <x v="0"/>
  </r>
  <r>
    <s v="VA4H9D"/>
    <n v="7"/>
    <s v="LHR"/>
    <s v="CAN"/>
    <s v="England"/>
    <x v="1"/>
    <x v="5"/>
    <s v="APAC"/>
    <d v="2018-09-23T00:00:00"/>
    <x v="169"/>
    <x v="9"/>
    <n v="9495.8354639407371"/>
    <n v="10960.491854358632"/>
    <n v="10"/>
    <n v="9"/>
    <d v="2018-10-08T00:00:00"/>
    <n v="10.695835463940737"/>
    <s v="Business"/>
    <x v="1"/>
    <n v="725"/>
    <n v="4"/>
    <n v="10"/>
    <s v="yes"/>
    <x v="0"/>
  </r>
  <r>
    <s v="K20JZ2"/>
    <n v="1"/>
    <s v="JFK"/>
    <s v="BOM"/>
    <s v="USA"/>
    <x v="2"/>
    <x v="2"/>
    <s v="APAC"/>
    <d v="2016-12-28T00:00:00"/>
    <x v="170"/>
    <x v="5"/>
    <n v="12551"/>
    <n v="10894.217795999999"/>
    <n v="5"/>
    <n v="4"/>
    <d v="2017-01-12T00:00:00"/>
    <n v="15.3"/>
    <s v="Business"/>
    <x v="1"/>
    <n v="496"/>
    <n v="2"/>
    <n v="6"/>
    <s v="yes"/>
    <x v="0"/>
  </r>
  <r>
    <s v="S8X16S"/>
    <n v="6"/>
    <s v="LHR"/>
    <s v="HND"/>
    <s v="England"/>
    <x v="1"/>
    <x v="3"/>
    <s v="APAC"/>
    <d v="2019-01-17T00:00:00"/>
    <x v="102"/>
    <x v="6"/>
    <n v="9591.4850217263356"/>
    <n v="10888.283224793484"/>
    <n v="11"/>
    <n v="10"/>
    <d v="2019-02-05T00:00:00"/>
    <n v="10.791485021726334"/>
    <s v="Business"/>
    <x v="1"/>
    <n v="467"/>
    <n v="2"/>
    <n v="6"/>
    <s v="yes"/>
    <x v="0"/>
  </r>
  <r>
    <s v="HO8QIZ"/>
    <n v="8"/>
    <s v="SIN"/>
    <s v="LAS"/>
    <s v="Singapore"/>
    <x v="0"/>
    <x v="0"/>
    <s v="AMER"/>
    <d v="2018-02-28T00:00:00"/>
    <x v="30"/>
    <x v="6"/>
    <n v="14209.334666922972"/>
    <n v="10858.675733774548"/>
    <n v="6"/>
    <n v="5"/>
    <d v="2018-03-14T00:00:00"/>
    <n v="18.409334666922973"/>
    <s v="Business"/>
    <x v="1"/>
    <n v="958"/>
    <n v="4"/>
    <n v="10"/>
    <s v="yes"/>
    <x v="0"/>
  </r>
  <r>
    <s v="DWI45Y"/>
    <n v="10"/>
    <s v="LGW"/>
    <s v="HND"/>
    <s v="England"/>
    <x v="1"/>
    <x v="3"/>
    <s v="APAC"/>
    <d v="2019-08-18T00:00:00"/>
    <x v="171"/>
    <x v="6"/>
    <n v="9636"/>
    <n v="10851.277875110987"/>
    <n v="11"/>
    <n v="10"/>
    <d v="2019-09-06T00:00:00"/>
    <n v="11.9"/>
    <s v="Business"/>
    <x v="3"/>
    <n v="235"/>
    <n v="2"/>
    <n v="6"/>
    <s v="yes"/>
    <x v="0"/>
  </r>
  <r>
    <s v="D9BINH"/>
    <n v="5"/>
    <s v="JFK"/>
    <s v="SIN"/>
    <s v="USA"/>
    <x v="2"/>
    <x v="1"/>
    <s v="APAC"/>
    <d v="2019-08-24T00:00:00"/>
    <x v="172"/>
    <x v="4"/>
    <n v="15349"/>
    <n v="10831.359527999999"/>
    <n v="9"/>
    <n v="8"/>
    <d v="2019-09-11T00:00:00"/>
    <n v="18.5"/>
    <s v="Business"/>
    <x v="0"/>
    <n v="301"/>
    <n v="2"/>
    <n v="6"/>
    <s v="yes"/>
    <x v="0"/>
  </r>
  <r>
    <s v="FC4WH9"/>
    <n v="2"/>
    <s v="JFK"/>
    <s v="SIN"/>
    <s v="USA"/>
    <x v="2"/>
    <x v="1"/>
    <s v="APAC"/>
    <d v="2017-03-29T00:00:00"/>
    <x v="173"/>
    <x v="16"/>
    <n v="15349"/>
    <n v="10805.696"/>
    <n v="6"/>
    <n v="5"/>
    <d v="2017-04-18T00:00:00"/>
    <n v="18.5"/>
    <s v="Business"/>
    <x v="0"/>
    <n v="301"/>
    <n v="2"/>
    <n v="6"/>
    <s v="yes"/>
    <x v="0"/>
  </r>
  <r>
    <s v="XC67QV"/>
    <n v="7"/>
    <s v="JFK"/>
    <s v="ICN"/>
    <s v="USA"/>
    <x v="2"/>
    <x v="10"/>
    <s v="APAC"/>
    <d v="2019-10-11T00:00:00"/>
    <x v="70"/>
    <x v="4"/>
    <n v="11115"/>
    <n v="10803.779999999999"/>
    <n v="10"/>
    <n v="9"/>
    <d v="2019-10-30T00:00:00"/>
    <n v="13.5"/>
    <s v="Business"/>
    <x v="1"/>
    <n v="141"/>
    <n v="2"/>
    <n v="6"/>
    <s v="yes"/>
    <x v="0"/>
  </r>
  <r>
    <s v="IF4U8E"/>
    <n v="4"/>
    <s v="JFK"/>
    <s v="KUL"/>
    <s v="USA"/>
    <x v="2"/>
    <x v="4"/>
    <s v="APAC"/>
    <d v="2019-12-02T00:00:00"/>
    <x v="42"/>
    <x v="16"/>
    <n v="15178"/>
    <n v="10798.843440000001"/>
    <n v="7"/>
    <n v="6"/>
    <d v="2019-12-23T00:00:00"/>
    <n v="18.3"/>
    <s v="Business"/>
    <x v="1"/>
    <n v="513"/>
    <n v="4"/>
    <n v="10"/>
    <s v="yes"/>
    <x v="0"/>
  </r>
  <r>
    <s v="DDLTO1"/>
    <n v="6"/>
    <s v="JFK"/>
    <s v="SIN"/>
    <s v="USA"/>
    <x v="2"/>
    <x v="1"/>
    <s v="APAC"/>
    <d v="2019-11-13T00:00:00"/>
    <x v="174"/>
    <x v="5"/>
    <n v="15349"/>
    <n v="10768.382580999998"/>
    <n v="5"/>
    <n v="4"/>
    <d v="2019-11-28T00:00:00"/>
    <n v="18.5"/>
    <s v="Business"/>
    <x v="2"/>
    <n v="228"/>
    <n v="3"/>
    <n v="8"/>
    <s v="yes"/>
    <x v="0"/>
  </r>
  <r>
    <s v="V55RWL"/>
    <n v="8"/>
    <s v="SIN"/>
    <s v="EWR"/>
    <s v="Singapore"/>
    <x v="0"/>
    <x v="0"/>
    <s v="AMER"/>
    <d v="2016-12-30T00:00:00"/>
    <x v="175"/>
    <x v="18"/>
    <n v="15336.446741796814"/>
    <n v="10739.923588337158"/>
    <n v="11"/>
    <n v="10"/>
    <d v="2017-01-28T00:00:00"/>
    <n v="18.536446741796816"/>
    <s v="Business"/>
    <x v="3"/>
    <n v="423"/>
    <n v="3"/>
    <n v="8"/>
    <s v="yes"/>
    <x v="0"/>
  </r>
  <r>
    <s v="M2FGUZ"/>
    <n v="9"/>
    <s v="JFK"/>
    <s v="PEK"/>
    <s v="USA"/>
    <x v="2"/>
    <x v="5"/>
    <s v="APAC"/>
    <d v="2019-02-09T00:00:00"/>
    <x v="176"/>
    <x v="3"/>
    <n v="11004"/>
    <n v="10723.379073119999"/>
    <n v="8"/>
    <n v="7"/>
    <d v="2019-03-02T00:00:00"/>
    <n v="13.5"/>
    <s v="Business"/>
    <x v="1"/>
    <n v="12"/>
    <n v="2"/>
    <n v="6"/>
    <s v="yes"/>
    <x v="0"/>
  </r>
  <r>
    <s v="K5LEFU"/>
    <n v="8"/>
    <s v="LGW"/>
    <s v="KUL"/>
    <s v="England"/>
    <x v="1"/>
    <x v="4"/>
    <s v="APAC"/>
    <d v="2019-10-02T00:00:00"/>
    <x v="177"/>
    <x v="10"/>
    <n v="10593.893704888289"/>
    <n v="10707.40694338331"/>
    <n v="87"/>
    <n v="86"/>
    <d v="2020-01-09T00:00:00"/>
    <n v="17.793893704888291"/>
    <s v="Business"/>
    <x v="1"/>
    <n v="393"/>
    <n v="4"/>
    <n v="10"/>
    <s v="yes"/>
    <x v="0"/>
  </r>
  <r>
    <s v="Z4RJ0S"/>
    <n v="5"/>
    <s v="JFK"/>
    <s v="DOH"/>
    <s v="USA"/>
    <x v="2"/>
    <x v="14"/>
    <s v="EMEAR"/>
    <d v="2019-05-20T00:00:00"/>
    <x v="149"/>
    <x v="5"/>
    <n v="10789"/>
    <n v="10701.339375000001"/>
    <n v="13"/>
    <n v="12"/>
    <d v="2019-06-12T00:00:00"/>
    <n v="13.2"/>
    <s v="Business"/>
    <x v="1"/>
    <n v="213"/>
    <n v="3"/>
    <n v="8"/>
    <s v="yes"/>
    <x v="0"/>
  </r>
  <r>
    <s v="ZI5Z23"/>
    <n v="8"/>
    <s v="LHR"/>
    <s v="JFK"/>
    <s v="England"/>
    <x v="1"/>
    <x v="0"/>
    <s v="AMER"/>
    <d v="2018-09-21T00:00:00"/>
    <x v="178"/>
    <x v="2"/>
    <n v="5539.6440653886566"/>
    <n v="10681.997915635684"/>
    <n v="8"/>
    <n v="7"/>
    <d v="2018-10-10T00:00:00"/>
    <n v="6.7396440653886565"/>
    <s v="Business"/>
    <x v="2"/>
    <n v="41"/>
    <n v="4"/>
    <n v="10"/>
    <s v="no"/>
    <x v="1"/>
  </r>
  <r>
    <s v="XL4260"/>
    <n v="5"/>
    <s v="LGW"/>
    <s v="LAS"/>
    <s v="England"/>
    <x v="1"/>
    <x v="0"/>
    <s v="AMER"/>
    <d v="2019-08-16T00:00:00"/>
    <x v="179"/>
    <x v="11"/>
    <n v="8432.7340416308052"/>
    <n v="10680.695104362636"/>
    <n v="6"/>
    <n v="5"/>
    <d v="2019-08-26T00:00:00"/>
    <n v="9.6327340416308047"/>
    <s v="Business"/>
    <x v="1"/>
    <n v="884"/>
    <n v="3"/>
    <n v="8"/>
    <s v="yes"/>
    <x v="0"/>
  </r>
  <r>
    <s v="Y0313W"/>
    <n v="6"/>
    <s v="LGW"/>
    <s v="CAN"/>
    <s v="England"/>
    <x v="1"/>
    <x v="5"/>
    <s v="APAC"/>
    <d v="2018-07-03T00:00:00"/>
    <x v="180"/>
    <x v="3"/>
    <n v="9499.1626583617981"/>
    <n v="10673.956084774069"/>
    <n v="12"/>
    <n v="11"/>
    <d v="2018-07-28T00:00:00"/>
    <n v="15.699162658361798"/>
    <s v="Business"/>
    <x v="1"/>
    <n v="280"/>
    <n v="4"/>
    <n v="10"/>
    <s v="yes"/>
    <x v="0"/>
  </r>
  <r>
    <s v="B3DSZT"/>
    <n v="7"/>
    <s v="JFK"/>
    <s v="BOM"/>
    <s v="USA"/>
    <x v="2"/>
    <x v="2"/>
    <s v="APAC"/>
    <d v="2017-09-25T00:00:00"/>
    <x v="181"/>
    <x v="21"/>
    <n v="12551"/>
    <n v="10665.337759999999"/>
    <n v="7"/>
    <n v="6"/>
    <d v="2017-10-27T00:00:00"/>
    <n v="15.3"/>
    <s v="Business"/>
    <x v="1"/>
    <n v="808"/>
    <n v="2"/>
    <n v="6"/>
    <s v="yes"/>
    <x v="0"/>
  </r>
  <r>
    <s v="TLQGCC"/>
    <n v="7"/>
    <s v="JFK"/>
    <s v="ICN"/>
    <s v="USA"/>
    <x v="2"/>
    <x v="10"/>
    <s v="APAC"/>
    <d v="2017-04-14T00:00:00"/>
    <x v="5"/>
    <x v="4"/>
    <n v="11115"/>
    <n v="10641.223124999999"/>
    <n v="5"/>
    <n v="4"/>
    <d v="2017-04-28T00:00:00"/>
    <n v="13.5"/>
    <s v="Business"/>
    <x v="1"/>
    <n v="962"/>
    <n v="4"/>
    <n v="10"/>
    <s v="yes"/>
    <x v="0"/>
  </r>
  <r>
    <s v="KIW32C"/>
    <n v="5"/>
    <s v="JFK"/>
    <s v="PEK"/>
    <s v="USA"/>
    <x v="2"/>
    <x v="5"/>
    <s v="APAC"/>
    <d v="2017-09-06T00:00:00"/>
    <x v="182"/>
    <x v="10"/>
    <n v="11004"/>
    <n v="10622.469311999999"/>
    <n v="7"/>
    <n v="6"/>
    <d v="2017-09-25T00:00:00"/>
    <n v="13.5"/>
    <s v="Business"/>
    <x v="1"/>
    <n v="666"/>
    <n v="4"/>
    <n v="10"/>
    <s v="yes"/>
    <x v="0"/>
  </r>
  <r>
    <s v="O7FG3A"/>
    <n v="6"/>
    <s v="LHR"/>
    <s v="SIN"/>
    <s v="England"/>
    <x v="1"/>
    <x v="1"/>
    <s v="APAC"/>
    <d v="2018-08-16T00:00:00"/>
    <x v="183"/>
    <x v="13"/>
    <n v="10883.289204969044"/>
    <n v="10617.776996931478"/>
    <n v="7"/>
    <n v="6"/>
    <d v="2018-08-30T00:00:00"/>
    <n v="12.083289204969043"/>
    <s v="Business"/>
    <x v="2"/>
    <n v="41"/>
    <n v="4"/>
    <n v="10"/>
    <s v="yes"/>
    <x v="0"/>
  </r>
  <r>
    <s v="YT2DYE"/>
    <n v="7"/>
    <s v="JFK"/>
    <s v="PEK"/>
    <s v="USA"/>
    <x v="2"/>
    <x v="5"/>
    <s v="APAC"/>
    <d v="2019-12-15T00:00:00"/>
    <x v="184"/>
    <x v="7"/>
    <n v="11004"/>
    <n v="10617.071189760001"/>
    <n v="6"/>
    <n v="5"/>
    <d v="2019-12-23T00:00:00"/>
    <n v="13.5"/>
    <s v="Business"/>
    <x v="1"/>
    <n v="213"/>
    <n v="3"/>
    <n v="8"/>
    <s v="yes"/>
    <x v="0"/>
  </r>
  <r>
    <s v="ALX2TS"/>
    <n v="8"/>
    <s v="LGW"/>
    <s v="HND"/>
    <s v="England"/>
    <x v="1"/>
    <x v="3"/>
    <s v="APAC"/>
    <d v="2019-04-16T00:00:00"/>
    <x v="185"/>
    <x v="6"/>
    <n v="9636"/>
    <n v="10601.781799459961"/>
    <n v="13"/>
    <n v="12"/>
    <d v="2019-05-07T00:00:00"/>
    <n v="11.9"/>
    <s v="Business"/>
    <x v="1"/>
    <n v="494"/>
    <n v="3"/>
    <n v="8"/>
    <s v="yes"/>
    <x v="0"/>
  </r>
  <r>
    <s v="I4GZO8"/>
    <n v="3"/>
    <s v="JFK"/>
    <s v="SIN"/>
    <s v="USA"/>
    <x v="2"/>
    <x v="1"/>
    <s v="APAC"/>
    <d v="2019-12-08T00:00:00"/>
    <x v="42"/>
    <x v="6"/>
    <n v="15349"/>
    <n v="10598.1038448"/>
    <n v="5"/>
    <n v="4"/>
    <d v="2019-12-21T00:00:00"/>
    <n v="18.5"/>
    <s v="Business"/>
    <x v="3"/>
    <n v="792"/>
    <n v="4"/>
    <n v="10"/>
    <s v="yes"/>
    <x v="0"/>
  </r>
  <r>
    <s v="F9WIPY"/>
    <n v="8"/>
    <s v="JFK"/>
    <s v="DXB"/>
    <s v="USA"/>
    <x v="2"/>
    <x v="9"/>
    <s v="EMEAR"/>
    <d v="2019-09-14T00:00:00"/>
    <x v="186"/>
    <x v="16"/>
    <n v="11022"/>
    <n v="10591.701120000002"/>
    <n v="13"/>
    <n v="12"/>
    <d v="2019-10-11T00:00:00"/>
    <n v="13.5"/>
    <s v="Business"/>
    <x v="1"/>
    <n v="197"/>
    <n v="4"/>
    <n v="10"/>
    <s v="yes"/>
    <x v="0"/>
  </r>
  <r>
    <s v="RKMIXQ"/>
    <n v="4"/>
    <s v="JFK"/>
    <s v="PEK"/>
    <s v="USA"/>
    <x v="2"/>
    <x v="5"/>
    <s v="APAC"/>
    <d v="2019-04-12T00:00:00"/>
    <x v="187"/>
    <x v="4"/>
    <n v="11004"/>
    <n v="10569.342000000001"/>
    <n v="6"/>
    <n v="5"/>
    <d v="2019-04-27T00:00:00"/>
    <n v="13.5"/>
    <s v="Business"/>
    <x v="1"/>
    <n v="18"/>
    <n v="2"/>
    <n v="6"/>
    <s v="yes"/>
    <x v="0"/>
  </r>
  <r>
    <s v="LF0P3Y"/>
    <n v="3"/>
    <s v="LHR"/>
    <s v="SZX"/>
    <s v="England"/>
    <x v="1"/>
    <x v="5"/>
    <s v="APAC"/>
    <d v="2019-06-25T00:00:00"/>
    <x v="188"/>
    <x v="3"/>
    <n v="9594.5052129359938"/>
    <n v="10550.026000971862"/>
    <n v="11"/>
    <n v="10"/>
    <d v="2019-07-19T00:00:00"/>
    <n v="16.794505212935995"/>
    <s v="Business"/>
    <x v="1"/>
    <n v="905"/>
    <n v="3"/>
    <n v="8"/>
    <s v="yes"/>
    <x v="0"/>
  </r>
  <r>
    <s v="Z1MZ36"/>
    <n v="9"/>
    <s v="JFK"/>
    <s v="HND"/>
    <s v="USA"/>
    <x v="2"/>
    <x v="3"/>
    <s v="APAC"/>
    <d v="2018-06-26T00:00:00"/>
    <x v="189"/>
    <x v="16"/>
    <n v="10899"/>
    <n v="10541.5128"/>
    <n v="5"/>
    <n v="4"/>
    <d v="2018-07-15T00:00:00"/>
    <n v="13.3"/>
    <s v="Business"/>
    <x v="1"/>
    <n v="63"/>
    <n v="3"/>
    <n v="8"/>
    <s v="yes"/>
    <x v="0"/>
  </r>
  <r>
    <s v="A0RF32"/>
    <n v="8"/>
    <s v="JFK"/>
    <s v="KUL"/>
    <s v="USA"/>
    <x v="2"/>
    <x v="4"/>
    <s v="APAC"/>
    <d v="2018-10-24T00:00:00"/>
    <x v="190"/>
    <x v="10"/>
    <n v="15178"/>
    <n v="10515.417057000001"/>
    <n v="9"/>
    <n v="8"/>
    <d v="2018-11-14T00:00:00"/>
    <n v="18.3"/>
    <s v="Business"/>
    <x v="1"/>
    <n v="161"/>
    <n v="4"/>
    <n v="10"/>
    <s v="yes"/>
    <x v="0"/>
  </r>
  <r>
    <s v="OM6LEI"/>
    <n v="9"/>
    <s v="JFK"/>
    <s v="BKK"/>
    <s v="USA"/>
    <x v="2"/>
    <x v="7"/>
    <s v="APAC"/>
    <d v="2018-06-10T00:00:00"/>
    <x v="191"/>
    <x v="4"/>
    <n v="13964"/>
    <n v="10495.911572640001"/>
    <n v="15"/>
    <n v="14"/>
    <d v="2018-07-04T00:00:00"/>
    <n v="16.899999999999999"/>
    <s v="Business"/>
    <x v="4"/>
    <n v="384"/>
    <n v="4"/>
    <n v="10"/>
    <s v="yes"/>
    <x v="0"/>
  </r>
  <r>
    <s v="AS3DP3"/>
    <n v="5"/>
    <s v="JFK"/>
    <s v="KUL"/>
    <s v="USA"/>
    <x v="2"/>
    <x v="4"/>
    <s v="APAC"/>
    <d v="2019-09-03T00:00:00"/>
    <x v="21"/>
    <x v="22"/>
    <n v="15178"/>
    <n v="10488.7386864"/>
    <n v="18"/>
    <n v="17"/>
    <d v="2019-10-17T00:00:00"/>
    <n v="18.3"/>
    <s v="Business"/>
    <x v="1"/>
    <n v="18"/>
    <n v="2"/>
    <n v="6"/>
    <s v="yes"/>
    <x v="0"/>
  </r>
  <r>
    <s v="WH20DI"/>
    <n v="6"/>
    <s v="LGW"/>
    <s v="JFK"/>
    <s v="England"/>
    <x v="1"/>
    <x v="0"/>
    <s v="AMER"/>
    <d v="2019-12-10T00:00:00"/>
    <x v="192"/>
    <x v="5"/>
    <n v="5568.758205856916"/>
    <n v="10433.215716247638"/>
    <n v="8"/>
    <n v="7"/>
    <d v="2019-12-28T00:00:00"/>
    <n v="12.768758205856916"/>
    <s v="Business"/>
    <x v="2"/>
    <n v="165"/>
    <n v="2"/>
    <n v="6"/>
    <s v="yes"/>
    <x v="0"/>
  </r>
  <r>
    <s v="JQ60YP"/>
    <n v="3"/>
    <s v="JFK"/>
    <s v="CTU"/>
    <s v="USA"/>
    <x v="2"/>
    <x v="5"/>
    <s v="APAC"/>
    <d v="2017-04-13T00:00:00"/>
    <x v="193"/>
    <x v="23"/>
    <n v="12116"/>
    <n v="10432.84528"/>
    <n v="6"/>
    <n v="5"/>
    <d v="2017-05-13T00:00:00"/>
    <n v="14.8"/>
    <s v="Business"/>
    <x v="1"/>
    <n v="297"/>
    <n v="4"/>
    <n v="10"/>
    <s v="yes"/>
    <x v="0"/>
  </r>
  <r>
    <s v="V7K3VH"/>
    <n v="9"/>
    <s v="SIN"/>
    <s v="DEN"/>
    <s v="Singapore"/>
    <x v="0"/>
    <x v="0"/>
    <s v="AMER"/>
    <d v="2019-11-28T00:00:00"/>
    <x v="194"/>
    <x v="5"/>
    <n v="14584.755540854087"/>
    <n v="10416.495697898887"/>
    <n v="6"/>
    <n v="5"/>
    <d v="2019-12-14T00:00:00"/>
    <n v="21.784755540854086"/>
    <s v="Business"/>
    <x v="1"/>
    <n v="958"/>
    <n v="4"/>
    <n v="10"/>
    <s v="yes"/>
    <x v="0"/>
  </r>
  <r>
    <s v="ACI66J"/>
    <n v="6"/>
    <s v="JFK"/>
    <s v="KUL"/>
    <s v="USA"/>
    <x v="2"/>
    <x v="4"/>
    <s v="APAC"/>
    <d v="2018-10-22T00:00:00"/>
    <x v="195"/>
    <x v="3"/>
    <n v="15178"/>
    <n v="10414.973606399999"/>
    <n v="7"/>
    <n v="6"/>
    <d v="2018-11-11T00:00:00"/>
    <n v="18.3"/>
    <s v="Business"/>
    <x v="1"/>
    <n v="739"/>
    <n v="4"/>
    <n v="10"/>
    <s v="yes"/>
    <x v="0"/>
  </r>
  <r>
    <s v="NVWEQJ"/>
    <n v="7"/>
    <s v="JFK"/>
    <s v="SIN"/>
    <s v="USA"/>
    <x v="2"/>
    <x v="1"/>
    <s v="APAC"/>
    <d v="2017-12-28T00:00:00"/>
    <x v="196"/>
    <x v="20"/>
    <n v="15349"/>
    <n v="10412.761600000002"/>
    <n v="5"/>
    <n v="4"/>
    <d v="2018-01-22T00:00:00"/>
    <n v="18.5"/>
    <s v="Business"/>
    <x v="2"/>
    <n v="228"/>
    <n v="3"/>
    <n v="8"/>
    <s v="yes"/>
    <x v="0"/>
  </r>
  <r>
    <s v="XV7RX4"/>
    <n v="1"/>
    <s v="LHR"/>
    <s v="JFK"/>
    <s v="England"/>
    <x v="1"/>
    <x v="0"/>
    <s v="AMER"/>
    <d v="2017-03-14T00:00:00"/>
    <x v="197"/>
    <x v="10"/>
    <n v="5539.6440653886566"/>
    <n v="10404.241517623006"/>
    <n v="8"/>
    <n v="7"/>
    <d v="2017-04-03T00:00:00"/>
    <n v="6.7396440653886565"/>
    <s v="Business"/>
    <x v="2"/>
    <n v="225"/>
    <n v="1"/>
    <n v="4"/>
    <s v="yes"/>
    <x v="0"/>
  </r>
  <r>
    <s v="X1WZ68"/>
    <n v="5"/>
    <s v="SIN"/>
    <s v="LAX"/>
    <s v="Singapore"/>
    <x v="0"/>
    <x v="0"/>
    <s v="AMER"/>
    <d v="2017-11-02T00:00:00"/>
    <x v="81"/>
    <x v="24"/>
    <n v="14101.517247437394"/>
    <n v="10349.093605041166"/>
    <n v="13"/>
    <n v="12"/>
    <d v="2017-12-06T00:00:00"/>
    <n v="19.301517247437395"/>
    <s v="Business"/>
    <x v="1"/>
    <n v="436"/>
    <n v="2"/>
    <n v="6"/>
    <s v="yes"/>
    <x v="0"/>
  </r>
  <r>
    <s v="XZQ0UL"/>
    <n v="10"/>
    <s v="JFK"/>
    <s v="LHR"/>
    <s v="USA"/>
    <x v="2"/>
    <x v="6"/>
    <s v="EMEAR"/>
    <d v="2018-04-01T00:00:00"/>
    <x v="198"/>
    <x v="18"/>
    <n v="5555"/>
    <n v="10341.900620542614"/>
    <n v="14"/>
    <n v="13"/>
    <d v="2018-05-03T00:00:00"/>
    <n v="7.1"/>
    <s v="Business"/>
    <x v="4"/>
    <n v="321"/>
    <n v="3"/>
    <n v="8"/>
    <s v="no"/>
    <x v="1"/>
  </r>
  <r>
    <s v="WLONDU"/>
    <n v="10"/>
    <s v="LHR"/>
    <s v="CGK"/>
    <s v="England"/>
    <x v="1"/>
    <x v="8"/>
    <s v="APAC"/>
    <d v="2019-05-17T00:00:00"/>
    <x v="32"/>
    <x v="0"/>
    <n v="11721.413739751119"/>
    <n v="10301.991260080431"/>
    <n v="8"/>
    <n v="7"/>
    <d v="2019-05-31T00:00:00"/>
    <n v="13.921413739751118"/>
    <s v="Business"/>
    <x v="3"/>
    <n v="235"/>
    <n v="2"/>
    <n v="6"/>
    <s v="yes"/>
    <x v="0"/>
  </r>
  <r>
    <s v="P70F9N"/>
    <n v="5"/>
    <s v="JFK"/>
    <s v="KUL"/>
    <s v="USA"/>
    <x v="2"/>
    <x v="4"/>
    <s v="APAC"/>
    <d v="2019-11-19T00:00:00"/>
    <x v="79"/>
    <x v="15"/>
    <n v="15178"/>
    <n v="10292.687495999999"/>
    <n v="14"/>
    <n v="13"/>
    <d v="2019-12-18T00:00:00"/>
    <n v="18.3"/>
    <s v="Business"/>
    <x v="1"/>
    <n v="213"/>
    <n v="3"/>
    <n v="8"/>
    <s v="yes"/>
    <x v="0"/>
  </r>
  <r>
    <s v="Y3MBYA"/>
    <n v="7"/>
    <s v="JFK"/>
    <s v="BKK"/>
    <s v="USA"/>
    <x v="2"/>
    <x v="7"/>
    <s v="APAC"/>
    <d v="2019-04-27T00:00:00"/>
    <x v="116"/>
    <x v="5"/>
    <n v="13964"/>
    <n v="10253.276460000001"/>
    <n v="7"/>
    <n v="6"/>
    <d v="2019-05-14T00:00:00"/>
    <n v="16.899999999999999"/>
    <s v="Business"/>
    <x v="1"/>
    <n v="962"/>
    <n v="4"/>
    <n v="10"/>
    <s v="yes"/>
    <x v="0"/>
  </r>
  <r>
    <s v="MDMJI0"/>
    <n v="2"/>
    <s v="JFK"/>
    <s v="CTU"/>
    <s v="USA"/>
    <x v="2"/>
    <x v="5"/>
    <s v="APAC"/>
    <d v="2019-10-13T00:00:00"/>
    <x v="70"/>
    <x v="13"/>
    <n v="12116"/>
    <n v="10242.575616000002"/>
    <n v="10"/>
    <n v="9"/>
    <d v="2019-10-30T00:00:00"/>
    <n v="14.8"/>
    <s v="Business"/>
    <x v="1"/>
    <n v="739"/>
    <n v="4"/>
    <n v="10"/>
    <s v="yes"/>
    <x v="0"/>
  </r>
  <r>
    <s v="QF53VM"/>
    <n v="3"/>
    <s v="SIN"/>
    <s v="MCO"/>
    <s v="Singapore"/>
    <x v="0"/>
    <x v="0"/>
    <s v="AMER"/>
    <d v="2017-02-18T00:00:00"/>
    <x v="199"/>
    <x v="5"/>
    <n v="16655.793229314382"/>
    <n v="10238.36939394255"/>
    <n v="12"/>
    <n v="11"/>
    <d v="2017-03-12T00:00:00"/>
    <n v="23.855793229314383"/>
    <s v="Business"/>
    <x v="1"/>
    <n v="436"/>
    <n v="2"/>
    <n v="6"/>
    <s v="yes"/>
    <x v="0"/>
  </r>
  <r>
    <s v="W5HPQ4"/>
    <n v="7"/>
    <s v="JFK"/>
    <s v="ICN"/>
    <s v="USA"/>
    <x v="2"/>
    <x v="10"/>
    <s v="APAC"/>
    <d v="2019-02-22T00:00:00"/>
    <x v="200"/>
    <x v="16"/>
    <n v="11115"/>
    <n v="10238.0265"/>
    <n v="10"/>
    <n v="9"/>
    <d v="2019-03-18T00:00:00"/>
    <n v="13.5"/>
    <s v="Business"/>
    <x v="1"/>
    <n v="161"/>
    <n v="4"/>
    <n v="10"/>
    <s v="yes"/>
    <x v="0"/>
  </r>
  <r>
    <s v="YGFS2T"/>
    <n v="5"/>
    <s v="JFK"/>
    <s v="CTU"/>
    <s v="USA"/>
    <x v="2"/>
    <x v="5"/>
    <s v="APAC"/>
    <d v="2017-12-02T00:00:00"/>
    <x v="151"/>
    <x v="10"/>
    <n v="12116"/>
    <n v="10227.784403200001"/>
    <n v="5"/>
    <n v="4"/>
    <d v="2017-12-19T00:00:00"/>
    <n v="14.8"/>
    <s v="Business"/>
    <x v="1"/>
    <n v="940"/>
    <n v="4"/>
    <n v="10"/>
    <s v="yes"/>
    <x v="0"/>
  </r>
  <r>
    <s v="SH5I7U"/>
    <n v="9"/>
    <s v="JFK"/>
    <s v="MEL"/>
    <s v="USA"/>
    <x v="2"/>
    <x v="11"/>
    <s v="APAC"/>
    <d v="2019-08-18T00:00:00"/>
    <x v="172"/>
    <x v="15"/>
    <n v="16695"/>
    <n v="10217.34"/>
    <n v="8"/>
    <n v="7"/>
    <d v="2019-09-10T00:00:00"/>
    <n v="20.100000000000001"/>
    <s v="Business"/>
    <x v="4"/>
    <n v="499"/>
    <n v="4"/>
    <n v="10"/>
    <s v="yes"/>
    <x v="0"/>
  </r>
  <r>
    <s v="EY3Y0O"/>
    <n v="7"/>
    <s v="LGW"/>
    <s v="PEK"/>
    <s v="England"/>
    <x v="1"/>
    <x v="5"/>
    <s v="APAC"/>
    <d v="2019-01-26T00:00:00"/>
    <x v="201"/>
    <x v="20"/>
    <n v="8187"/>
    <n v="10205.68722458815"/>
    <n v="5"/>
    <n v="4"/>
    <d v="2019-02-20T00:00:00"/>
    <n v="10.1"/>
    <s v="Business"/>
    <x v="1"/>
    <n v="467"/>
    <n v="2"/>
    <n v="6"/>
    <s v="yes"/>
    <x v="0"/>
  </r>
  <r>
    <s v="R8VSS6"/>
    <n v="7"/>
    <s v="LGW"/>
    <s v="KMG"/>
    <s v="England"/>
    <x v="1"/>
    <x v="5"/>
    <s v="APAC"/>
    <d v="2019-05-15T00:00:00"/>
    <x v="202"/>
    <x v="3"/>
    <n v="8729"/>
    <n v="10176.96222074678"/>
    <n v="12"/>
    <n v="11"/>
    <d v="2019-06-09T00:00:00"/>
    <n v="10.8"/>
    <s v="Business"/>
    <x v="1"/>
    <n v="198"/>
    <n v="4"/>
    <n v="10"/>
    <s v="yes"/>
    <x v="0"/>
  </r>
  <r>
    <s v="BXGMVQ"/>
    <n v="2"/>
    <s v="JFK"/>
    <s v="HND"/>
    <s v="USA"/>
    <x v="2"/>
    <x v="3"/>
    <s v="APAC"/>
    <d v="2017-07-11T00:00:00"/>
    <x v="203"/>
    <x v="9"/>
    <n v="10899"/>
    <n v="10173.799722240001"/>
    <n v="5"/>
    <n v="4"/>
    <d v="2017-07-21T00:00:00"/>
    <n v="13.3"/>
    <s v="Business"/>
    <x v="1"/>
    <n v="363"/>
    <n v="3"/>
    <n v="8"/>
    <s v="yes"/>
    <x v="0"/>
  </r>
  <r>
    <s v="J9TYLB"/>
    <n v="2"/>
    <s v="JFK"/>
    <s v="HND"/>
    <s v="USA"/>
    <x v="2"/>
    <x v="3"/>
    <s v="APAC"/>
    <d v="2017-04-27T00:00:00"/>
    <x v="204"/>
    <x v="3"/>
    <n v="10899"/>
    <n v="10162.2276"/>
    <n v="7"/>
    <n v="6"/>
    <d v="2017-05-17T00:00:00"/>
    <n v="13.3"/>
    <s v="Business"/>
    <x v="1"/>
    <n v="663"/>
    <n v="4"/>
    <n v="10"/>
    <s v="yes"/>
    <x v="0"/>
  </r>
  <r>
    <s v="GS30I8"/>
    <n v="4"/>
    <s v="JFK"/>
    <s v="ICN"/>
    <s v="USA"/>
    <x v="2"/>
    <x v="10"/>
    <s v="APAC"/>
    <d v="2019-08-25T00:00:00"/>
    <x v="205"/>
    <x v="18"/>
    <n v="11115"/>
    <n v="10146.14991"/>
    <n v="12"/>
    <n v="11"/>
    <d v="2019-09-24T00:00:00"/>
    <n v="13.5"/>
    <s v="Business"/>
    <x v="1"/>
    <n v="63"/>
    <n v="3"/>
    <n v="8"/>
    <s v="yes"/>
    <x v="0"/>
  </r>
  <r>
    <s v="VD62NK"/>
    <n v="5"/>
    <s v="JFK"/>
    <s v="SIN"/>
    <s v="USA"/>
    <x v="2"/>
    <x v="1"/>
    <s v="APAC"/>
    <d v="2019-08-02T00:00:00"/>
    <x v="101"/>
    <x v="8"/>
    <n v="15349"/>
    <n v="10136.479600000001"/>
    <n v="10"/>
    <n v="9"/>
    <d v="2019-08-15T00:00:00"/>
    <n v="18.5"/>
    <s v="Business"/>
    <x v="2"/>
    <n v="7"/>
    <n v="3"/>
    <n v="8"/>
    <s v="yes"/>
    <x v="0"/>
  </r>
  <r>
    <s v="B9DPHH"/>
    <n v="4"/>
    <s v="JFK"/>
    <s v="DXB"/>
    <s v="USA"/>
    <x v="2"/>
    <x v="9"/>
    <s v="EMEAR"/>
    <d v="2019-02-18T00:00:00"/>
    <x v="206"/>
    <x v="14"/>
    <n v="11022"/>
    <n v="10113.51165"/>
    <n v="6"/>
    <n v="5"/>
    <d v="2019-03-15T00:00:00"/>
    <n v="13.5"/>
    <s v="Business"/>
    <x v="1"/>
    <n v="200"/>
    <n v="4"/>
    <n v="10"/>
    <s v="yes"/>
    <x v="0"/>
  </r>
  <r>
    <s v="LA6J5F"/>
    <n v="4"/>
    <s v="LGA"/>
    <s v="IST"/>
    <s v="USA"/>
    <x v="2"/>
    <x v="13"/>
    <s v="EMEAR"/>
    <d v="2018-05-06T00:00:00"/>
    <x v="207"/>
    <x v="6"/>
    <n v="8044"/>
    <n v="10097.393948539277"/>
    <n v="13"/>
    <n v="12"/>
    <d v="2018-05-27T00:00:00"/>
    <n v="10"/>
    <s v="Business"/>
    <x v="1"/>
    <n v="204"/>
    <n v="4"/>
    <n v="10"/>
    <s v="no"/>
    <x v="1"/>
  </r>
  <r>
    <s v="MGXY9R"/>
    <n v="10"/>
    <s v="LGW"/>
    <s v="CGK"/>
    <s v="England"/>
    <x v="1"/>
    <x v="8"/>
    <s v="APAC"/>
    <d v="2019-07-23T00:00:00"/>
    <x v="150"/>
    <x v="17"/>
    <n v="11708.741063128311"/>
    <n v="10085.462812171747"/>
    <n v="10"/>
    <n v="9"/>
    <d v="2019-08-19T00:00:00"/>
    <n v="20.908741063128311"/>
    <s v="Business"/>
    <x v="3"/>
    <n v="454"/>
    <n v="2"/>
    <n v="6"/>
    <s v="yes"/>
    <x v="0"/>
  </r>
  <r>
    <s v="UBSH9Y"/>
    <n v="4"/>
    <s v="LGW"/>
    <s v="JFK"/>
    <s v="England"/>
    <x v="1"/>
    <x v="0"/>
    <s v="AMER"/>
    <d v="2018-05-05T00:00:00"/>
    <x v="208"/>
    <x v="0"/>
    <n v="5568.758205856916"/>
    <n v="10068.25414480311"/>
    <n v="9"/>
    <n v="8"/>
    <d v="2018-05-20T00:00:00"/>
    <n v="12.768758205856916"/>
    <s v="Business"/>
    <x v="2"/>
    <n v="165"/>
    <n v="2"/>
    <n v="6"/>
    <s v="yes"/>
    <x v="0"/>
  </r>
  <r>
    <s v="BJ5L77"/>
    <n v="6"/>
    <s v="JFK"/>
    <s v="SIN"/>
    <s v="USA"/>
    <x v="2"/>
    <x v="1"/>
    <s v="APAC"/>
    <d v="2019-02-15T00:00:00"/>
    <x v="209"/>
    <x v="20"/>
    <n v="15349"/>
    <n v="10056.6648"/>
    <n v="9"/>
    <n v="8"/>
    <d v="2019-03-16T00:00:00"/>
    <n v="18.5"/>
    <s v="Business"/>
    <x v="2"/>
    <n v="228"/>
    <n v="3"/>
    <n v="8"/>
    <s v="yes"/>
    <x v="0"/>
  </r>
  <r>
    <s v="YMO7Z1"/>
    <n v="4"/>
    <s v="JFK"/>
    <s v="PEK"/>
    <s v="USA"/>
    <x v="2"/>
    <x v="5"/>
    <s v="APAC"/>
    <d v="2019-11-16T00:00:00"/>
    <x v="139"/>
    <x v="14"/>
    <n v="11004"/>
    <n v="10035.692016000001"/>
    <n v="7"/>
    <n v="6"/>
    <d v="2019-12-12T00:00:00"/>
    <n v="13.5"/>
    <s v="Business"/>
    <x v="1"/>
    <n v="760"/>
    <n v="4"/>
    <n v="10"/>
    <s v="yes"/>
    <x v="0"/>
  </r>
  <r>
    <s v="ZMER9L"/>
    <n v="1"/>
    <s v="JFK"/>
    <s v="KUL"/>
    <s v="USA"/>
    <x v="2"/>
    <x v="4"/>
    <s v="APAC"/>
    <d v="2019-08-30T00:00:00"/>
    <x v="210"/>
    <x v="13"/>
    <n v="15178"/>
    <n v="10034.078660800002"/>
    <n v="7"/>
    <n v="6"/>
    <d v="2019-09-13T00:00:00"/>
    <n v="18.3"/>
    <s v="Business"/>
    <x v="1"/>
    <n v="621"/>
    <n v="4"/>
    <n v="10"/>
    <s v="yes"/>
    <x v="0"/>
  </r>
  <r>
    <s v="DB6Y7M"/>
    <n v="5"/>
    <s v="LGW"/>
    <s v="XIY"/>
    <s v="England"/>
    <x v="1"/>
    <x v="5"/>
    <s v="APAC"/>
    <d v="2019-02-21T00:00:00"/>
    <x v="211"/>
    <x v="18"/>
    <n v="8248.6741332251677"/>
    <n v="10033.366195798244"/>
    <n v="15"/>
    <n v="14"/>
    <d v="2019-03-26T00:00:00"/>
    <n v="12.448674133225166"/>
    <s v="Business"/>
    <x v="1"/>
    <n v="198"/>
    <n v="4"/>
    <n v="10"/>
    <s v="yes"/>
    <x v="0"/>
  </r>
  <r>
    <s v="JOWEQ5"/>
    <n v="8"/>
    <s v="JFK"/>
    <s v="SIN"/>
    <s v="USA"/>
    <x v="2"/>
    <x v="1"/>
    <s v="APAC"/>
    <d v="2019-03-01T00:00:00"/>
    <x v="94"/>
    <x v="10"/>
    <n v="15349"/>
    <n v="10015.600085400001"/>
    <n v="14"/>
    <n v="13"/>
    <d v="2019-03-27T00:00:00"/>
    <n v="18.5"/>
    <s v="Business"/>
    <x v="0"/>
    <n v="854"/>
    <n v="4"/>
    <n v="10"/>
    <s v="yes"/>
    <x v="0"/>
  </r>
  <r>
    <s v="QM3XVW"/>
    <n v="7"/>
    <s v="LHR"/>
    <s v="SEA"/>
    <s v="England"/>
    <x v="1"/>
    <x v="0"/>
    <s v="AMER"/>
    <d v="2018-07-18T00:00:00"/>
    <x v="212"/>
    <x v="9"/>
    <n v="7702.083240103776"/>
    <n v="9992.1874833426227"/>
    <n v="16"/>
    <n v="15"/>
    <d v="2018-08-08T00:00:00"/>
    <n v="8.9020832401037762"/>
    <s v="Business"/>
    <x v="1"/>
    <n v="431"/>
    <n v="1"/>
    <n v="4"/>
    <s v="yes"/>
    <x v="0"/>
  </r>
  <r>
    <s v="GCA51N"/>
    <n v="10"/>
    <s v="JFK"/>
    <s v="BKK"/>
    <s v="USA"/>
    <x v="2"/>
    <x v="7"/>
    <s v="APAC"/>
    <d v="2019-12-08T00:00:00"/>
    <x v="213"/>
    <x v="15"/>
    <n v="13964"/>
    <n v="9956.3319999999985"/>
    <n v="7"/>
    <n v="6"/>
    <d v="2019-12-30T00:00:00"/>
    <n v="16.899999999999999"/>
    <s v="Business"/>
    <x v="4"/>
    <n v="109"/>
    <n v="2"/>
    <n v="6"/>
    <s v="yes"/>
    <x v="0"/>
  </r>
  <r>
    <s v="AQLXVR"/>
    <n v="8"/>
    <s v="JFK"/>
    <s v="DXB"/>
    <s v="USA"/>
    <x v="2"/>
    <x v="9"/>
    <s v="EMEAR"/>
    <d v="2019-07-04T00:00:00"/>
    <x v="167"/>
    <x v="6"/>
    <n v="11022"/>
    <n v="9939.9041280000001"/>
    <n v="6"/>
    <n v="5"/>
    <d v="2019-07-18T00:00:00"/>
    <n v="13.5"/>
    <s v="Business"/>
    <x v="1"/>
    <n v="752"/>
    <n v="4"/>
    <n v="10"/>
    <s v="yes"/>
    <x v="0"/>
  </r>
  <r>
    <s v="MJPWE9"/>
    <n v="6"/>
    <s v="LHR"/>
    <s v="SFO"/>
    <s v="England"/>
    <x v="1"/>
    <x v="0"/>
    <s v="AMER"/>
    <d v="2016-12-31T00:00:00"/>
    <x v="3"/>
    <x v="0"/>
    <n v="8615.998285349373"/>
    <n v="9938.7156843467565"/>
    <n v="7"/>
    <n v="6"/>
    <d v="2017-01-13T00:00:00"/>
    <n v="9.815998285349373"/>
    <s v="Business"/>
    <x v="1"/>
    <n v="884"/>
    <n v="3"/>
    <n v="8"/>
    <s v="yes"/>
    <x v="0"/>
  </r>
  <r>
    <s v="PKY76P"/>
    <n v="1"/>
    <s v="LGW"/>
    <s v="IAH"/>
    <s v="England"/>
    <x v="1"/>
    <x v="0"/>
    <s v="AMER"/>
    <d v="2018-05-15T00:00:00"/>
    <x v="214"/>
    <x v="6"/>
    <n v="7794.5059323761352"/>
    <n v="9931.2194966049428"/>
    <n v="10"/>
    <n v="9"/>
    <d v="2018-06-02T00:00:00"/>
    <n v="12.994505932376136"/>
    <s v="Business"/>
    <x v="1"/>
    <n v="388"/>
    <n v="4"/>
    <n v="10"/>
    <s v="yes"/>
    <x v="0"/>
  </r>
  <r>
    <s v="EVJJB3"/>
    <n v="9"/>
    <s v="JFK"/>
    <s v="DXB"/>
    <s v="USA"/>
    <x v="2"/>
    <x v="9"/>
    <s v="EMEAR"/>
    <d v="2018-08-15T00:00:00"/>
    <x v="183"/>
    <x v="6"/>
    <n v="11022"/>
    <n v="9927.4792478399995"/>
    <n v="9"/>
    <n v="8"/>
    <d v="2018-09-01T00:00:00"/>
    <n v="13.5"/>
    <s v="Business"/>
    <x v="1"/>
    <n v="962"/>
    <n v="4"/>
    <n v="10"/>
    <s v="yes"/>
    <x v="0"/>
  </r>
  <r>
    <s v="OI6316"/>
    <n v="1"/>
    <s v="JFK"/>
    <s v="SIN"/>
    <s v="USA"/>
    <x v="2"/>
    <x v="1"/>
    <s v="APAC"/>
    <d v="2019-07-31T00:00:00"/>
    <x v="215"/>
    <x v="17"/>
    <n v="15349"/>
    <n v="9915.4539999999997"/>
    <n v="18"/>
    <n v="17"/>
    <d v="2019-09-04T00:00:00"/>
    <n v="18.5"/>
    <s v="Business"/>
    <x v="2"/>
    <n v="343"/>
    <n v="4"/>
    <n v="10"/>
    <s v="yes"/>
    <x v="0"/>
  </r>
  <r>
    <s v="INI1IJ"/>
    <n v="8"/>
    <s v="LGW"/>
    <s v="KUL"/>
    <s v="England"/>
    <x v="1"/>
    <x v="4"/>
    <s v="APAC"/>
    <d v="2018-12-27T00:00:00"/>
    <x v="216"/>
    <x v="6"/>
    <n v="10593.893704888289"/>
    <n v="9912.3311974518638"/>
    <n v="4"/>
    <n v="3"/>
    <d v="2019-01-08T00:00:00"/>
    <n v="17.793893704888291"/>
    <s v="Business"/>
    <x v="1"/>
    <n v="435"/>
    <n v="4"/>
    <n v="10"/>
    <s v="yes"/>
    <x v="0"/>
  </r>
  <r>
    <s v="OXMID7"/>
    <n v="3"/>
    <s v="JFK"/>
    <s v="BKK"/>
    <s v="USA"/>
    <x v="2"/>
    <x v="7"/>
    <s v="APAC"/>
    <d v="2018-01-14T00:00:00"/>
    <x v="217"/>
    <x v="7"/>
    <n v="13964"/>
    <n v="9903.5490574800006"/>
    <n v="5"/>
    <n v="4"/>
    <d v="2018-01-21T00:00:00"/>
    <n v="16.899999999999999"/>
    <s v="Business"/>
    <x v="1"/>
    <n v="252"/>
    <n v="4"/>
    <n v="10"/>
    <s v="yes"/>
    <x v="0"/>
  </r>
  <r>
    <s v="E6R84Q"/>
    <n v="8"/>
    <s v="JFK"/>
    <s v="BKK"/>
    <s v="USA"/>
    <x v="2"/>
    <x v="7"/>
    <s v="APAC"/>
    <d v="2016-12-23T00:00:00"/>
    <x v="218"/>
    <x v="10"/>
    <n v="13964"/>
    <n v="9893.4940000000006"/>
    <n v="7"/>
    <n v="6"/>
    <d v="2017-01-11T00:00:00"/>
    <n v="16.899999999999999"/>
    <s v="Business"/>
    <x v="1"/>
    <n v="266"/>
    <n v="4"/>
    <n v="10"/>
    <s v="yes"/>
    <x v="0"/>
  </r>
  <r>
    <s v="IW0M5B"/>
    <n v="2"/>
    <s v="JFK"/>
    <s v="PEK"/>
    <s v="USA"/>
    <x v="2"/>
    <x v="5"/>
    <s v="APAC"/>
    <d v="2019-06-09T00:00:00"/>
    <x v="219"/>
    <x v="10"/>
    <n v="11004"/>
    <n v="9890.1311040000001"/>
    <n v="12"/>
    <n v="11"/>
    <d v="2019-07-03T00:00:00"/>
    <n v="13.5"/>
    <s v="Business"/>
    <x v="1"/>
    <n v="200"/>
    <n v="4"/>
    <n v="10"/>
    <s v="yes"/>
    <x v="0"/>
  </r>
  <r>
    <s v="BY5JMF"/>
    <n v="7"/>
    <s v="JFK"/>
    <s v="SYD"/>
    <s v="USA"/>
    <x v="2"/>
    <x v="11"/>
    <s v="APAC"/>
    <d v="2018-02-10T00:00:00"/>
    <x v="76"/>
    <x v="10"/>
    <n v="16013"/>
    <n v="9875.127427200001"/>
    <n v="8"/>
    <n v="7"/>
    <d v="2018-03-02T00:00:00"/>
    <n v="19.3"/>
    <s v="Business"/>
    <x v="1"/>
    <n v="663"/>
    <n v="4"/>
    <n v="10"/>
    <s v="yes"/>
    <x v="0"/>
  </r>
  <r>
    <s v="DX36US"/>
    <n v="6"/>
    <s v="JFK"/>
    <s v="BOM"/>
    <s v="USA"/>
    <x v="2"/>
    <x v="2"/>
    <s v="APAC"/>
    <d v="2019-03-11T00:00:00"/>
    <x v="220"/>
    <x v="17"/>
    <n v="12551"/>
    <n v="9871.3614999999991"/>
    <n v="13"/>
    <n v="12"/>
    <d v="2019-04-10T00:00:00"/>
    <n v="15.3"/>
    <s v="Business"/>
    <x v="1"/>
    <n v="855"/>
    <n v="1"/>
    <n v="4"/>
    <s v="yes"/>
    <x v="0"/>
  </r>
  <r>
    <s v="MKWBBN"/>
    <n v="5"/>
    <s v="JFK"/>
    <s v="ICN"/>
    <s v="USA"/>
    <x v="2"/>
    <x v="10"/>
    <s v="APAC"/>
    <d v="2018-10-26T00:00:00"/>
    <x v="221"/>
    <x v="15"/>
    <n v="11115"/>
    <n v="9865.3183200000003"/>
    <n v="8"/>
    <n v="7"/>
    <d v="2018-11-18T00:00:00"/>
    <n v="13.5"/>
    <s v="Business"/>
    <x v="1"/>
    <n v="805"/>
    <n v="3"/>
    <n v="8"/>
    <s v="yes"/>
    <x v="0"/>
  </r>
  <r>
    <s v="O2QYB7"/>
    <n v="2"/>
    <s v="LHR"/>
    <s v="PHX"/>
    <s v="England"/>
    <x v="1"/>
    <x v="0"/>
    <s v="AMER"/>
    <d v="2017-06-13T00:00:00"/>
    <x v="222"/>
    <x v="12"/>
    <n v="8462.8852119672028"/>
    <n v="9860.3593776732614"/>
    <n v="4"/>
    <n v="3"/>
    <d v="2017-06-17T00:00:00"/>
    <n v="9.6628852119672022"/>
    <s v="Business"/>
    <x v="1"/>
    <n v="269"/>
    <n v="4"/>
    <n v="10"/>
    <s v="no"/>
    <x v="1"/>
  </r>
  <r>
    <s v="VLP5ZE"/>
    <n v="5"/>
    <s v="LGW"/>
    <s v="MEX"/>
    <s v="England"/>
    <x v="1"/>
    <x v="18"/>
    <s v="AMER"/>
    <d v="2018-08-03T00:00:00"/>
    <x v="8"/>
    <x v="4"/>
    <n v="8947"/>
    <n v="9841.7491783492169"/>
    <n v="147"/>
    <n v="146"/>
    <d v="2019-01-06T00:00:00"/>
    <n v="11.1"/>
    <s v="Business"/>
    <x v="1"/>
    <n v="549"/>
    <n v="4"/>
    <n v="10"/>
    <s v="yes"/>
    <x v="0"/>
  </r>
  <r>
    <s v="FSGNT2"/>
    <n v="10"/>
    <s v="JFK"/>
    <s v="KUL"/>
    <s v="USA"/>
    <x v="2"/>
    <x v="4"/>
    <s v="APAC"/>
    <d v="2019-04-09T00:00:00"/>
    <x v="223"/>
    <x v="2"/>
    <n v="15178"/>
    <n v="9791.6313599999994"/>
    <n v="11"/>
    <n v="10"/>
    <d v="2019-05-01T00:00:00"/>
    <n v="18.3"/>
    <s v="Business"/>
    <x v="4"/>
    <n v="321"/>
    <n v="3"/>
    <n v="8"/>
    <s v="yes"/>
    <x v="0"/>
  </r>
  <r>
    <s v="EMM6FP"/>
    <n v="3"/>
    <s v="LGW"/>
    <s v="SYD"/>
    <s v="England"/>
    <x v="1"/>
    <x v="11"/>
    <s v="APAC"/>
    <d v="2019-05-23T00:00:00"/>
    <x v="159"/>
    <x v="2"/>
    <n v="17017"/>
    <n v="9761.0571656202301"/>
    <n v="8"/>
    <n v="7"/>
    <d v="2019-06-11T00:00:00"/>
    <n v="20.5"/>
    <s v="Business"/>
    <x v="1"/>
    <n v="171"/>
    <n v="3"/>
    <n v="8"/>
    <s v="yes"/>
    <x v="0"/>
  </r>
  <r>
    <s v="G5H6EB"/>
    <n v="4"/>
    <s v="SIN"/>
    <s v="DEN"/>
    <s v="Singapore"/>
    <x v="0"/>
    <x v="0"/>
    <s v="AMER"/>
    <d v="2017-08-05T00:00:00"/>
    <x v="224"/>
    <x v="0"/>
    <n v="14584.755540854087"/>
    <n v="9752.3626077229728"/>
    <n v="3"/>
    <n v="2"/>
    <d v="2017-08-14T00:00:00"/>
    <n v="21.784755540854086"/>
    <s v="Business"/>
    <x v="1"/>
    <n v="659"/>
    <n v="3"/>
    <n v="8"/>
    <s v="yes"/>
    <x v="0"/>
  </r>
  <r>
    <s v="PYX55M"/>
    <n v="2"/>
    <s v="JFK"/>
    <s v="DXB"/>
    <s v="USA"/>
    <x v="2"/>
    <x v="9"/>
    <s v="EMEAR"/>
    <d v="2018-04-27T00:00:00"/>
    <x v="225"/>
    <x v="14"/>
    <n v="11022"/>
    <n v="9737.9370000000017"/>
    <n v="5"/>
    <n v="4"/>
    <d v="2018-05-21T00:00:00"/>
    <n v="13.5"/>
    <s v="Business"/>
    <x v="1"/>
    <n v="161"/>
    <n v="4"/>
    <n v="10"/>
    <s v="yes"/>
    <x v="0"/>
  </r>
  <r>
    <s v="D7A1TM"/>
    <n v="3"/>
    <s v="JFK"/>
    <s v="HND"/>
    <s v="USA"/>
    <x v="2"/>
    <x v="3"/>
    <s v="APAC"/>
    <d v="2019-01-12T00:00:00"/>
    <x v="226"/>
    <x v="15"/>
    <n v="10899"/>
    <n v="9734.9867999999988"/>
    <n v="18"/>
    <n v="17"/>
    <d v="2019-02-14T00:00:00"/>
    <n v="13.3"/>
    <s v="Business"/>
    <x v="1"/>
    <n v="13"/>
    <n v="2"/>
    <n v="6"/>
    <s v="yes"/>
    <x v="0"/>
  </r>
  <r>
    <s v="KS7H4A"/>
    <n v="10"/>
    <s v="SIN"/>
    <s v="LAX"/>
    <s v="Singapore"/>
    <x v="0"/>
    <x v="0"/>
    <s v="AMER"/>
    <d v="2018-03-28T00:00:00"/>
    <x v="227"/>
    <x v="25"/>
    <n v="14101.517247437394"/>
    <n v="9723.7095729102275"/>
    <n v="16"/>
    <n v="15"/>
    <d v="2018-05-10T00:00:00"/>
    <n v="19.301517247437395"/>
    <s v="Business"/>
    <x v="1"/>
    <n v="874"/>
    <n v="4"/>
    <n v="10"/>
    <s v="yes"/>
    <x v="0"/>
  </r>
  <r>
    <s v="PAD01U"/>
    <n v="10"/>
    <s v="LHR"/>
    <s v="SIN"/>
    <s v="England"/>
    <x v="1"/>
    <x v="1"/>
    <s v="APAC"/>
    <d v="2019-11-10T00:00:00"/>
    <x v="11"/>
    <x v="4"/>
    <n v="10883.289204969044"/>
    <n v="9642.3699543570474"/>
    <n v="7"/>
    <n v="6"/>
    <d v="2019-11-26T00:00:00"/>
    <n v="12.083289204969043"/>
    <s v="Business"/>
    <x v="3"/>
    <n v="454"/>
    <n v="2"/>
    <n v="6"/>
    <s v="yes"/>
    <x v="0"/>
  </r>
  <r>
    <s v="O3CZDB"/>
    <n v="4"/>
    <s v="JFK"/>
    <s v="IST"/>
    <s v="USA"/>
    <x v="2"/>
    <x v="13"/>
    <s v="EMEAR"/>
    <d v="2019-11-05T00:00:00"/>
    <x v="228"/>
    <x v="6"/>
    <n v="8047"/>
    <n v="9635.0397876977459"/>
    <n v="12"/>
    <n v="11"/>
    <d v="2019-11-25T00:00:00"/>
    <n v="10"/>
    <s v="Business"/>
    <x v="1"/>
    <n v="213"/>
    <n v="3"/>
    <n v="8"/>
    <s v="yes"/>
    <x v="0"/>
  </r>
  <r>
    <s v="E0AMOR"/>
    <n v="7"/>
    <s v="SIN"/>
    <s v="CLT"/>
    <s v="Singapore"/>
    <x v="0"/>
    <x v="0"/>
    <s v="AMER"/>
    <d v="2017-07-26T00:00:00"/>
    <x v="229"/>
    <x v="2"/>
    <n v="15917.035422603203"/>
    <n v="9592.2317319900576"/>
    <n v="6"/>
    <n v="5"/>
    <d v="2017-08-12T00:00:00"/>
    <n v="21.117035422603205"/>
    <s v="Business"/>
    <x v="1"/>
    <n v="425"/>
    <n v="4"/>
    <n v="10"/>
    <s v="yes"/>
    <x v="0"/>
  </r>
  <r>
    <s v="Z2NFBA"/>
    <n v="9"/>
    <s v="LHR"/>
    <s v="MNL"/>
    <s v="England"/>
    <x v="1"/>
    <x v="19"/>
    <s v="APAC"/>
    <d v="2019-05-31T00:00:00"/>
    <x v="230"/>
    <x v="1"/>
    <n v="10767.161249637245"/>
    <n v="9591.8894053238582"/>
    <n v="9"/>
    <n v="8"/>
    <d v="2019-06-10T00:00:00"/>
    <n v="11.967161249637245"/>
    <s v="Business"/>
    <x v="4"/>
    <n v="31"/>
    <n v="4"/>
    <n v="10"/>
    <s v="yes"/>
    <x v="0"/>
  </r>
  <r>
    <s v="PWFILL"/>
    <n v="5"/>
    <s v="JFK"/>
    <s v="CTU"/>
    <s v="USA"/>
    <x v="2"/>
    <x v="5"/>
    <s v="APAC"/>
    <d v="2017-12-27T00:00:00"/>
    <x v="231"/>
    <x v="13"/>
    <n v="12116"/>
    <n v="9586.7559216000027"/>
    <n v="6"/>
    <n v="5"/>
    <d v="2018-01-09T00:00:00"/>
    <n v="14.8"/>
    <s v="Business"/>
    <x v="1"/>
    <n v="855"/>
    <n v="1"/>
    <n v="4"/>
    <s v="yes"/>
    <x v="0"/>
  </r>
  <r>
    <s v="MB6JXY"/>
    <n v="2"/>
    <s v="JFK"/>
    <s v="KUL"/>
    <s v="USA"/>
    <x v="2"/>
    <x v="4"/>
    <s v="APAC"/>
    <d v="2018-01-30T00:00:00"/>
    <x v="232"/>
    <x v="9"/>
    <n v="15178"/>
    <n v="9552.6537499999995"/>
    <n v="5"/>
    <n v="4"/>
    <d v="2018-02-09T00:00:00"/>
    <n v="18.3"/>
    <s v="Business"/>
    <x v="1"/>
    <n v="506"/>
    <n v="3"/>
    <n v="8"/>
    <s v="yes"/>
    <x v="0"/>
  </r>
  <r>
    <s v="BTULIR"/>
    <n v="6"/>
    <s v="JFK"/>
    <s v="KUL"/>
    <s v="USA"/>
    <x v="2"/>
    <x v="4"/>
    <s v="APAC"/>
    <d v="2019-08-15T00:00:00"/>
    <x v="233"/>
    <x v="4"/>
    <n v="15178"/>
    <n v="9539.8410895200013"/>
    <n v="6"/>
    <n v="5"/>
    <d v="2019-08-30T00:00:00"/>
    <n v="18.3"/>
    <s v="Business"/>
    <x v="1"/>
    <n v="677"/>
    <n v="4"/>
    <n v="10"/>
    <s v="yes"/>
    <x v="0"/>
  </r>
  <r>
    <s v="TIPULQ"/>
    <n v="7"/>
    <s v="LHR"/>
    <s v="SIN"/>
    <s v="England"/>
    <x v="1"/>
    <x v="1"/>
    <s v="APAC"/>
    <d v="2019-03-11T00:00:00"/>
    <x v="234"/>
    <x v="18"/>
    <n v="10883.289204969044"/>
    <n v="9532.9357430213422"/>
    <n v="5"/>
    <n v="4"/>
    <d v="2019-04-03T00:00:00"/>
    <n v="12.083289204969043"/>
    <s v="Business"/>
    <x v="2"/>
    <n v="165"/>
    <n v="2"/>
    <n v="6"/>
    <s v="yes"/>
    <x v="0"/>
  </r>
  <r>
    <s v="FWY026"/>
    <n v="9"/>
    <s v="JFK"/>
    <s v="SIN"/>
    <s v="USA"/>
    <x v="2"/>
    <x v="1"/>
    <s v="APAC"/>
    <d v="2017-07-06T00:00:00"/>
    <x v="235"/>
    <x v="6"/>
    <n v="15349"/>
    <n v="9514.35638784"/>
    <n v="5"/>
    <n v="4"/>
    <d v="2017-07-19T00:00:00"/>
    <n v="18.5"/>
    <s v="Business"/>
    <x v="3"/>
    <n v="865"/>
    <n v="4"/>
    <n v="10"/>
    <s v="yes"/>
    <x v="0"/>
  </r>
  <r>
    <s v="P06N3M"/>
    <n v="10"/>
    <s v="JFK"/>
    <s v="SYD"/>
    <s v="USA"/>
    <x v="2"/>
    <x v="11"/>
    <s v="APAC"/>
    <d v="2017-02-09T00:00:00"/>
    <x v="236"/>
    <x v="16"/>
    <n v="16013"/>
    <n v="9502.1142"/>
    <n v="8"/>
    <n v="7"/>
    <d v="2017-03-03T00:00:00"/>
    <n v="19.3"/>
    <s v="Business"/>
    <x v="4"/>
    <n v="499"/>
    <n v="4"/>
    <n v="10"/>
    <s v="yes"/>
    <x v="0"/>
  </r>
  <r>
    <s v="LRRKUI"/>
    <n v="10"/>
    <s v="JFK"/>
    <s v="PEK"/>
    <s v="USA"/>
    <x v="2"/>
    <x v="5"/>
    <s v="APAC"/>
    <d v="2019-06-16T00:00:00"/>
    <x v="237"/>
    <x v="2"/>
    <n v="11004"/>
    <n v="9461.3255814000004"/>
    <n v="8"/>
    <n v="7"/>
    <d v="2019-07-05T00:00:00"/>
    <n v="13.5"/>
    <s v="Business"/>
    <x v="4"/>
    <n v="749"/>
    <n v="4"/>
    <n v="10"/>
    <s v="yes"/>
    <x v="0"/>
  </r>
  <r>
    <s v="SW9444"/>
    <n v="2"/>
    <s v="LHR"/>
    <s v="LAS"/>
    <s v="England"/>
    <x v="1"/>
    <x v="0"/>
    <s v="AMER"/>
    <d v="2017-07-06T00:00:00"/>
    <x v="238"/>
    <x v="20"/>
    <n v="8395.0096160679404"/>
    <n v="9460.0083725344666"/>
    <n v="11"/>
    <n v="10"/>
    <d v="2017-08-06T00:00:00"/>
    <n v="9.5950096160679408"/>
    <s v="Business"/>
    <x v="1"/>
    <n v="188"/>
    <n v="2"/>
    <n v="6"/>
    <s v="yes"/>
    <x v="0"/>
  </r>
  <r>
    <s v="PITH8O"/>
    <n v="7"/>
    <s v="LGW"/>
    <s v="ORD"/>
    <s v="England"/>
    <x v="1"/>
    <x v="0"/>
    <s v="AMER"/>
    <d v="2018-06-09T00:00:00"/>
    <x v="239"/>
    <x v="10"/>
    <n v="6377.2270096568964"/>
    <n v="9449.8905576819616"/>
    <n v="8"/>
    <n v="7"/>
    <d v="2018-06-29T00:00:00"/>
    <n v="10.577227009656896"/>
    <s v="Business"/>
    <x v="1"/>
    <n v="944"/>
    <n v="3"/>
    <n v="8"/>
    <s v="yes"/>
    <x v="0"/>
  </r>
  <r>
    <s v="ODJHP9"/>
    <n v="1"/>
    <s v="JFK"/>
    <s v="ICN"/>
    <s v="USA"/>
    <x v="2"/>
    <x v="10"/>
    <s v="APAC"/>
    <d v="2018-09-09T00:00:00"/>
    <x v="240"/>
    <x v="13"/>
    <n v="11115"/>
    <n v="9443.3040000000001"/>
    <n v="7"/>
    <n v="6"/>
    <d v="2018-09-23T00:00:00"/>
    <n v="13.5"/>
    <s v="Business"/>
    <x v="1"/>
    <n v="752"/>
    <n v="4"/>
    <n v="10"/>
    <s v="yes"/>
    <x v="0"/>
  </r>
  <r>
    <s v="EXMS69"/>
    <n v="7"/>
    <s v="JFK"/>
    <s v="DXB"/>
    <s v="USA"/>
    <x v="2"/>
    <x v="9"/>
    <s v="EMEAR"/>
    <d v="2019-06-28T00:00:00"/>
    <x v="241"/>
    <x v="13"/>
    <n v="11022"/>
    <n v="9442.3269600000003"/>
    <n v="5"/>
    <n v="4"/>
    <d v="2019-07-10T00:00:00"/>
    <n v="13.5"/>
    <s v="Business"/>
    <x v="1"/>
    <n v="917"/>
    <n v="4"/>
    <n v="10"/>
    <s v="yes"/>
    <x v="0"/>
  </r>
  <r>
    <s v="M0OBZI"/>
    <n v="4"/>
    <s v="LGW"/>
    <s v="LAX"/>
    <s v="England"/>
    <x v="1"/>
    <x v="0"/>
    <s v="AMER"/>
    <d v="2018-05-28T00:00:00"/>
    <x v="242"/>
    <x v="10"/>
    <n v="8797.6283106213614"/>
    <n v="9431.4939180476104"/>
    <n v="17"/>
    <n v="16"/>
    <d v="2018-06-26T00:00:00"/>
    <n v="13.99762831062136"/>
    <s v="Business"/>
    <x v="1"/>
    <n v="280"/>
    <n v="4"/>
    <n v="10"/>
    <s v="yes"/>
    <x v="0"/>
  </r>
  <r>
    <s v="B3874Q"/>
    <n v="8"/>
    <s v="JFK"/>
    <s v="BOM"/>
    <s v="USA"/>
    <x v="2"/>
    <x v="2"/>
    <s v="APAC"/>
    <d v="2018-05-06T00:00:00"/>
    <x v="243"/>
    <x v="19"/>
    <n v="12551"/>
    <n v="9419.5254999999997"/>
    <n v="7"/>
    <n v="6"/>
    <d v="2018-05-29T00:00:00"/>
    <n v="15.3"/>
    <s v="Business"/>
    <x v="1"/>
    <n v="479"/>
    <n v="4"/>
    <n v="10"/>
    <s v="yes"/>
    <x v="0"/>
  </r>
  <r>
    <s v="NFB5YS"/>
    <n v="2"/>
    <s v="LHR"/>
    <s v="MEX"/>
    <s v="England"/>
    <x v="1"/>
    <x v="18"/>
    <s v="AMER"/>
    <d v="2019-09-02T00:00:00"/>
    <x v="244"/>
    <x v="1"/>
    <n v="8903.8576764843128"/>
    <n v="9413.4880080693856"/>
    <n v="7"/>
    <n v="6"/>
    <d v="2019-09-10T00:00:00"/>
    <n v="10.103857676484312"/>
    <s v="Business"/>
    <x v="1"/>
    <n v="139"/>
    <n v="4"/>
    <n v="10"/>
    <s v="yes"/>
    <x v="0"/>
  </r>
  <r>
    <s v="CGKBYV"/>
    <n v="5"/>
    <s v="LGW"/>
    <s v="CGK"/>
    <s v="England"/>
    <x v="1"/>
    <x v="8"/>
    <s v="APAC"/>
    <d v="2019-12-05T00:00:00"/>
    <x v="192"/>
    <x v="15"/>
    <n v="11708.741063128311"/>
    <n v="9403.6258008602308"/>
    <n v="4"/>
    <n v="3"/>
    <d v="2019-12-24T00:00:00"/>
    <n v="20.908741063128311"/>
    <s v="Business"/>
    <x v="1"/>
    <n v="494"/>
    <n v="3"/>
    <n v="8"/>
    <s v="yes"/>
    <x v="0"/>
  </r>
  <r>
    <s v="VYU6YP"/>
    <n v="8"/>
    <s v="JFK"/>
    <s v="BOM"/>
    <s v="USA"/>
    <x v="2"/>
    <x v="2"/>
    <s v="APAC"/>
    <d v="2019-09-04T00:00:00"/>
    <x v="66"/>
    <x v="20"/>
    <n v="12551"/>
    <n v="9381.2449499999984"/>
    <n v="10"/>
    <n v="9"/>
    <d v="2019-10-04T00:00:00"/>
    <n v="15.3"/>
    <s v="Business"/>
    <x v="1"/>
    <n v="284"/>
    <n v="4"/>
    <n v="10"/>
    <s v="yes"/>
    <x v="0"/>
  </r>
  <r>
    <s v="GTLU8Q"/>
    <n v="6"/>
    <s v="JFK"/>
    <s v="ICN"/>
    <s v="USA"/>
    <x v="2"/>
    <x v="10"/>
    <s v="APAC"/>
    <d v="2019-03-27T00:00:00"/>
    <x v="245"/>
    <x v="19"/>
    <n v="11115"/>
    <n v="9376.6140000000014"/>
    <n v="12"/>
    <n v="11"/>
    <d v="2019-04-24T00:00:00"/>
    <n v="13.5"/>
    <s v="Business"/>
    <x v="1"/>
    <n v="239"/>
    <n v="2"/>
    <n v="6"/>
    <s v="yes"/>
    <x v="0"/>
  </r>
  <r>
    <s v="YIY6L7"/>
    <n v="6"/>
    <s v="JFK"/>
    <s v="DXB"/>
    <s v="USA"/>
    <x v="2"/>
    <x v="9"/>
    <s v="EMEAR"/>
    <d v="2019-08-09T00:00:00"/>
    <x v="246"/>
    <x v="1"/>
    <n v="11022"/>
    <n v="9371.6695472400024"/>
    <n v="7"/>
    <n v="6"/>
    <d v="2019-08-17T00:00:00"/>
    <n v="13.5"/>
    <s v="Business"/>
    <x v="1"/>
    <n v="752"/>
    <n v="4"/>
    <n v="10"/>
    <s v="yes"/>
    <x v="0"/>
  </r>
  <r>
    <s v="XQ398I"/>
    <n v="4"/>
    <s v="JFK"/>
    <s v="ICN"/>
    <s v="USA"/>
    <x v="2"/>
    <x v="10"/>
    <s v="APAC"/>
    <d v="2019-08-24T00:00:00"/>
    <x v="247"/>
    <x v="6"/>
    <n v="11115"/>
    <n v="9360.6083999999992"/>
    <n v="8"/>
    <n v="7"/>
    <d v="2019-09-09T00:00:00"/>
    <n v="13.5"/>
    <s v="Business"/>
    <x v="1"/>
    <n v="728"/>
    <n v="4"/>
    <n v="10"/>
    <s v="yes"/>
    <x v="0"/>
  </r>
  <r>
    <s v="YEMU9I"/>
    <n v="6"/>
    <s v="JFK"/>
    <s v="SIN"/>
    <s v="USA"/>
    <x v="2"/>
    <x v="1"/>
    <s v="APAC"/>
    <d v="2017-10-02T00:00:00"/>
    <x v="248"/>
    <x v="20"/>
    <n v="15349"/>
    <n v="9360.4341600000007"/>
    <n v="7"/>
    <n v="6"/>
    <d v="2017-10-29T00:00:00"/>
    <n v="18.5"/>
    <s v="Business"/>
    <x v="2"/>
    <n v="343"/>
    <n v="4"/>
    <n v="10"/>
    <s v="yes"/>
    <x v="0"/>
  </r>
  <r>
    <s v="TWUUSG"/>
    <n v="4"/>
    <s v="LHR"/>
    <s v="BKK"/>
    <s v="England"/>
    <x v="1"/>
    <x v="7"/>
    <s v="APAC"/>
    <d v="2019-04-02T00:00:00"/>
    <x v="249"/>
    <x v="3"/>
    <n v="9577.9810160397756"/>
    <n v="9355.3535823238381"/>
    <n v="7"/>
    <n v="6"/>
    <d v="2019-04-22T00:00:00"/>
    <n v="10.777981016039774"/>
    <s v="Business"/>
    <x v="1"/>
    <n v="89"/>
    <n v="4"/>
    <n v="10"/>
    <s v="yes"/>
    <x v="0"/>
  </r>
  <r>
    <s v="JCTZC2"/>
    <n v="4"/>
    <s v="LGW"/>
    <s v="CAN"/>
    <s v="England"/>
    <x v="1"/>
    <x v="5"/>
    <s v="APAC"/>
    <d v="2019-07-05T00:00:00"/>
    <x v="250"/>
    <x v="11"/>
    <n v="9499.1626583617981"/>
    <n v="9293.8667114049713"/>
    <n v="6"/>
    <n v="5"/>
    <d v="2019-07-15T00:00:00"/>
    <n v="15.699162658361798"/>
    <s v="Business"/>
    <x v="1"/>
    <n v="188"/>
    <n v="2"/>
    <n v="6"/>
    <s v="yes"/>
    <x v="0"/>
  </r>
  <r>
    <s v="DWPWW7"/>
    <n v="2"/>
    <s v="SIN"/>
    <s v="MUC"/>
    <s v="Singapore"/>
    <x v="0"/>
    <x v="16"/>
    <s v="EMEAR"/>
    <d v="2019-04-18T00:00:00"/>
    <x v="251"/>
    <x v="11"/>
    <n v="10058.425858608061"/>
    <n v="9289.8965572932793"/>
    <n v="8"/>
    <n v="7"/>
    <d v="2019-04-30T00:00:00"/>
    <n v="11.25842585860806"/>
    <s v="Business"/>
    <x v="1"/>
    <n v="425"/>
    <n v="4"/>
    <n v="10"/>
    <s v="yes"/>
    <x v="0"/>
  </r>
  <r>
    <s v="JBUX1M"/>
    <n v="5"/>
    <s v="LGW"/>
    <s v="SIN"/>
    <s v="England"/>
    <x v="1"/>
    <x v="1"/>
    <s v="APAC"/>
    <d v="2019-11-18T00:00:00"/>
    <x v="252"/>
    <x v="13"/>
    <n v="10877"/>
    <n v="9288.5051432105156"/>
    <n v="12"/>
    <n v="11"/>
    <d v="2019-12-07T00:00:00"/>
    <n v="13.3"/>
    <s v="Business"/>
    <x v="2"/>
    <n v="41"/>
    <n v="4"/>
    <n v="10"/>
    <s v="yes"/>
    <x v="0"/>
  </r>
  <r>
    <s v="SZHAMA"/>
    <n v="1"/>
    <s v="JFK"/>
    <s v="SIN"/>
    <s v="USA"/>
    <x v="2"/>
    <x v="1"/>
    <s v="APAC"/>
    <d v="2019-03-18T00:00:00"/>
    <x v="253"/>
    <x v="15"/>
    <n v="15349"/>
    <n v="9282.031468000001"/>
    <n v="14"/>
    <n v="13"/>
    <d v="2019-04-16T00:00:00"/>
    <n v="18.5"/>
    <s v="Business"/>
    <x v="2"/>
    <n v="7"/>
    <n v="3"/>
    <n v="8"/>
    <s v="yes"/>
    <x v="0"/>
  </r>
  <r>
    <s v="QUQ347"/>
    <n v="4"/>
    <s v="LGW"/>
    <s v="CTU"/>
    <s v="England"/>
    <x v="1"/>
    <x v="5"/>
    <s v="APAC"/>
    <d v="2017-01-26T00:00:00"/>
    <x v="254"/>
    <x v="22"/>
    <n v="8303.6759195524864"/>
    <n v="9275.4129895094211"/>
    <n v="7"/>
    <n v="6"/>
    <d v="2017-02-28T00:00:00"/>
    <n v="14.503675919552485"/>
    <s v="Business"/>
    <x v="1"/>
    <n v="431"/>
    <n v="1"/>
    <n v="4"/>
    <s v="yes"/>
    <x v="0"/>
  </r>
  <r>
    <s v="KNHULY"/>
    <n v="8"/>
    <s v="LHR"/>
    <s v="CAN"/>
    <s v="England"/>
    <x v="1"/>
    <x v="5"/>
    <s v="APAC"/>
    <d v="2019-10-29T00:00:00"/>
    <x v="255"/>
    <x v="10"/>
    <n v="9495.8354639407371"/>
    <n v="9263.2882998713194"/>
    <n v="15"/>
    <n v="14"/>
    <d v="2019-11-25T00:00:00"/>
    <n v="10.695835463940737"/>
    <s v="Business"/>
    <x v="1"/>
    <n v="703"/>
    <n v="4"/>
    <n v="10"/>
    <s v="yes"/>
    <x v="0"/>
  </r>
  <r>
    <s v="G0RCOR"/>
    <n v="10"/>
    <s v="LHR"/>
    <s v="KUL"/>
    <s v="England"/>
    <x v="1"/>
    <x v="4"/>
    <s v="APAC"/>
    <d v="2019-11-19T00:00:00"/>
    <x v="194"/>
    <x v="14"/>
    <n v="10605.48677093488"/>
    <n v="9247.7269878064108"/>
    <n v="1"/>
    <n v="0"/>
    <d v="2019-12-09T00:00:00"/>
    <n v="11.805486770934879"/>
    <s v="Business"/>
    <x v="3"/>
    <n v="707"/>
    <n v="2"/>
    <n v="6"/>
    <s v="yes"/>
    <x v="0"/>
  </r>
  <r>
    <s v="ZNBUQD"/>
    <n v="2"/>
    <s v="LGW"/>
    <s v="IAH"/>
    <s v="England"/>
    <x v="1"/>
    <x v="0"/>
    <s v="AMER"/>
    <d v="2019-03-03T00:00:00"/>
    <x v="256"/>
    <x v="17"/>
    <n v="7794.5059323761352"/>
    <n v="9246.8365437999055"/>
    <n v="3"/>
    <n v="2"/>
    <d v="2019-03-23T00:00:00"/>
    <n v="12.994505932376136"/>
    <s v="Business"/>
    <x v="1"/>
    <n v="705"/>
    <n v="4"/>
    <n v="10"/>
    <s v="yes"/>
    <x v="0"/>
  </r>
  <r>
    <s v="MXCIAF"/>
    <n v="2"/>
    <s v="LHR"/>
    <s v="MEL"/>
    <s v="England"/>
    <x v="1"/>
    <x v="11"/>
    <s v="APAC"/>
    <d v="2019-08-15T00:00:00"/>
    <x v="75"/>
    <x v="19"/>
    <n v="16908.848631155601"/>
    <n v="9237.292125770884"/>
    <n v="15"/>
    <n v="14"/>
    <d v="2019-09-15T00:00:00"/>
    <n v="19.108848631155599"/>
    <s v="Business"/>
    <x v="1"/>
    <n v="810"/>
    <n v="4"/>
    <n v="10"/>
    <s v="yes"/>
    <x v="0"/>
  </r>
  <r>
    <s v="UZJXQC"/>
    <n v="5"/>
    <s v="JFK"/>
    <s v="SIN"/>
    <s v="USA"/>
    <x v="2"/>
    <x v="1"/>
    <s v="APAC"/>
    <d v="2018-04-27T00:00:00"/>
    <x v="207"/>
    <x v="17"/>
    <n v="15349"/>
    <n v="9230.8885999999984"/>
    <n v="6"/>
    <n v="5"/>
    <d v="2018-05-20T00:00:00"/>
    <n v="18.5"/>
    <s v="Business"/>
    <x v="4"/>
    <n v="749"/>
    <n v="4"/>
    <n v="10"/>
    <s v="yes"/>
    <x v="0"/>
  </r>
  <r>
    <s v="XCI5L2"/>
    <n v="5"/>
    <s v="JFK"/>
    <s v="CTU"/>
    <s v="USA"/>
    <x v="2"/>
    <x v="5"/>
    <s v="APAC"/>
    <d v="2019-03-26T00:00:00"/>
    <x v="257"/>
    <x v="11"/>
    <n v="12116"/>
    <n v="9212.0371200000009"/>
    <n v="8"/>
    <n v="7"/>
    <d v="2019-04-07T00:00:00"/>
    <n v="14.8"/>
    <s v="Business"/>
    <x v="1"/>
    <n v="917"/>
    <n v="4"/>
    <n v="10"/>
    <s v="yes"/>
    <x v="0"/>
  </r>
  <r>
    <s v="Y6C20W"/>
    <n v="9"/>
    <s v="LHR"/>
    <s v="SEA"/>
    <s v="England"/>
    <x v="1"/>
    <x v="0"/>
    <s v="AMER"/>
    <d v="2017-06-05T00:00:00"/>
    <x v="258"/>
    <x v="0"/>
    <n v="7702.083240103776"/>
    <n v="9209.7075785559155"/>
    <n v="7"/>
    <n v="6"/>
    <d v="2017-06-18T00:00:00"/>
    <n v="8.9020832401037762"/>
    <s v="Business"/>
    <x v="4"/>
    <n v="31"/>
    <n v="4"/>
    <n v="10"/>
    <s v="no"/>
    <x v="1"/>
  </r>
  <r>
    <s v="CZSN9Q"/>
    <n v="10"/>
    <s v="LGW"/>
    <s v="SZX"/>
    <s v="England"/>
    <x v="1"/>
    <x v="5"/>
    <s v="APAC"/>
    <d v="2019-04-27T00:00:00"/>
    <x v="259"/>
    <x v="15"/>
    <n v="9597.8002927181442"/>
    <n v="9202.1103065596908"/>
    <n v="13"/>
    <n v="12"/>
    <d v="2019-05-25T00:00:00"/>
    <n v="17.797800292718144"/>
    <s v="Business"/>
    <x v="3"/>
    <n v="689"/>
    <n v="1"/>
    <n v="4"/>
    <s v="yes"/>
    <x v="0"/>
  </r>
  <r>
    <s v="D90ZD2"/>
    <n v="3"/>
    <s v="JFK"/>
    <s v="ICN"/>
    <s v="USA"/>
    <x v="2"/>
    <x v="10"/>
    <s v="APAC"/>
    <d v="2019-04-04T00:00:00"/>
    <x v="31"/>
    <x v="4"/>
    <n v="11115"/>
    <n v="9200.6635499999993"/>
    <n v="11"/>
    <n v="10"/>
    <d v="2019-04-24T00:00:00"/>
    <n v="13.5"/>
    <s v="Business"/>
    <x v="1"/>
    <n v="202"/>
    <n v="2"/>
    <n v="6"/>
    <s v="yes"/>
    <x v="0"/>
  </r>
  <r>
    <s v="YABRY2"/>
    <n v="5"/>
    <s v="JFK"/>
    <s v="BKK"/>
    <s v="USA"/>
    <x v="2"/>
    <x v="7"/>
    <s v="APAC"/>
    <d v="2019-03-10T00:00:00"/>
    <x v="260"/>
    <x v="16"/>
    <n v="13964"/>
    <n v="9199.4832000000006"/>
    <n v="12"/>
    <n v="11"/>
    <d v="2019-04-05T00:00:00"/>
    <n v="16.899999999999999"/>
    <s v="Business"/>
    <x v="1"/>
    <n v="226"/>
    <n v="4"/>
    <n v="10"/>
    <s v="yes"/>
    <x v="0"/>
  </r>
  <r>
    <s v="S1QHK2"/>
    <n v="5"/>
    <s v="LGW"/>
    <s v="JFK"/>
    <s v="England"/>
    <x v="1"/>
    <x v="0"/>
    <s v="AMER"/>
    <d v="2017-04-06T00:00:00"/>
    <x v="261"/>
    <x v="12"/>
    <n v="5568.758205856916"/>
    <n v="9190.4040445526134"/>
    <n v="9"/>
    <n v="8"/>
    <d v="2017-04-15T00:00:00"/>
    <n v="12.768758205856916"/>
    <s v="Business"/>
    <x v="2"/>
    <n v="225"/>
    <n v="1"/>
    <n v="4"/>
    <s v="yes"/>
    <x v="0"/>
  </r>
  <r>
    <s v="O9FX3U"/>
    <n v="5"/>
    <s v="LGW"/>
    <s v="BKK"/>
    <s v="England"/>
    <x v="1"/>
    <x v="7"/>
    <s v="APAC"/>
    <d v="2018-10-28T00:00:00"/>
    <x v="262"/>
    <x v="1"/>
    <n v="9570.4831098523209"/>
    <n v="9187.6084026002045"/>
    <n v="6"/>
    <n v="5"/>
    <d v="2018-11-04T00:00:00"/>
    <n v="18.770483109852321"/>
    <s v="Business"/>
    <x v="1"/>
    <n v="120"/>
    <n v="2"/>
    <n v="6"/>
    <s v="yes"/>
    <x v="0"/>
  </r>
  <r>
    <s v="V98JH7"/>
    <n v="8"/>
    <s v="LGW"/>
    <s v="SEA"/>
    <s v="England"/>
    <x v="1"/>
    <x v="0"/>
    <s v="AMER"/>
    <d v="2017-07-26T00:00:00"/>
    <x v="263"/>
    <x v="26"/>
    <n v="7741.9946623265396"/>
    <n v="9140.548192677612"/>
    <n v="10"/>
    <n v="9"/>
    <d v="2017-09-02T00:00:00"/>
    <n v="9.9419946623265396"/>
    <s v="Business"/>
    <x v="1"/>
    <n v="139"/>
    <n v="4"/>
    <n v="10"/>
    <s v="no"/>
    <x v="1"/>
  </r>
  <r>
    <s v="B6BKK5"/>
    <n v="1"/>
    <s v="JFK"/>
    <s v="ICN"/>
    <s v="USA"/>
    <x v="2"/>
    <x v="10"/>
    <s v="APAC"/>
    <d v="2019-09-01T00:00:00"/>
    <x v="264"/>
    <x v="15"/>
    <n v="11115"/>
    <n v="9137.863800000001"/>
    <n v="5"/>
    <n v="4"/>
    <d v="2019-09-21T00:00:00"/>
    <n v="13.5"/>
    <s v="Business"/>
    <x v="1"/>
    <n v="177"/>
    <n v="4"/>
    <n v="10"/>
    <s v="yes"/>
    <x v="0"/>
  </r>
  <r>
    <s v="EBLRDT"/>
    <n v="10"/>
    <s v="JFK"/>
    <s v="BKK"/>
    <s v="USA"/>
    <x v="2"/>
    <x v="7"/>
    <s v="APAC"/>
    <d v="2019-03-28T00:00:00"/>
    <x v="31"/>
    <x v="19"/>
    <n v="13964"/>
    <n v="9132.4560000000001"/>
    <n v="5"/>
    <n v="4"/>
    <d v="2019-04-18T00:00:00"/>
    <n v="16.899999999999999"/>
    <s v="Business"/>
    <x v="4"/>
    <n v="201"/>
    <n v="2"/>
    <n v="6"/>
    <s v="yes"/>
    <x v="0"/>
  </r>
  <r>
    <s v="PCWFL5"/>
    <n v="4"/>
    <s v="LGW"/>
    <s v="CGK"/>
    <s v="England"/>
    <x v="1"/>
    <x v="8"/>
    <s v="APAC"/>
    <d v="2019-08-28T00:00:00"/>
    <x v="244"/>
    <x v="0"/>
    <n v="11708.741063128311"/>
    <n v="9071.7331255357531"/>
    <n v="5"/>
    <n v="4"/>
    <d v="2019-09-08T00:00:00"/>
    <n v="20.908741063128311"/>
    <s v="Business"/>
    <x v="1"/>
    <n v="703"/>
    <n v="4"/>
    <n v="10"/>
    <s v="yes"/>
    <x v="0"/>
  </r>
  <r>
    <s v="B9G3KK"/>
    <n v="10"/>
    <s v="LHR"/>
    <s v="SIN"/>
    <s v="England"/>
    <x v="1"/>
    <x v="1"/>
    <s v="APAC"/>
    <d v="2019-03-19T00:00:00"/>
    <x v="148"/>
    <x v="10"/>
    <n v="10883.289204969044"/>
    <n v="9044.8181934554777"/>
    <n v="276"/>
    <n v="275"/>
    <d v="2020-01-01T00:00:00"/>
    <n v="12.083289204969043"/>
    <s v="Business"/>
    <x v="3"/>
    <n v="707"/>
    <n v="2"/>
    <n v="6"/>
    <s v="yes"/>
    <x v="0"/>
  </r>
  <r>
    <s v="VMOI1R"/>
    <n v="8"/>
    <s v="SIN"/>
    <s v="SFO"/>
    <s v="Singapore"/>
    <x v="0"/>
    <x v="0"/>
    <s v="AMER"/>
    <d v="2017-11-27T00:00:00"/>
    <x v="265"/>
    <x v="4"/>
    <n v="13581.532046154822"/>
    <n v="9040.884661596685"/>
    <n v="10"/>
    <n v="9"/>
    <d v="2017-12-16T00:00:00"/>
    <n v="18.781532046154823"/>
    <s v="Business"/>
    <x v="1"/>
    <n v="958"/>
    <n v="4"/>
    <n v="10"/>
    <s v="yes"/>
    <x v="0"/>
  </r>
  <r>
    <s v="GLVWU3"/>
    <n v="9"/>
    <s v="JFK"/>
    <s v="BKK"/>
    <s v="USA"/>
    <x v="2"/>
    <x v="7"/>
    <s v="APAC"/>
    <d v="2019-10-19T00:00:00"/>
    <x v="124"/>
    <x v="7"/>
    <n v="13964"/>
    <n v="9031.3287120000005"/>
    <n v="5"/>
    <n v="4"/>
    <d v="2019-10-26T00:00:00"/>
    <n v="16.899999999999999"/>
    <s v="Business"/>
    <x v="4"/>
    <n v="321"/>
    <n v="3"/>
    <n v="8"/>
    <s v="yes"/>
    <x v="0"/>
  </r>
  <r>
    <s v="PQ32A1"/>
    <n v="9"/>
    <s v="LHR"/>
    <s v="JFK"/>
    <s v="England"/>
    <x v="1"/>
    <x v="0"/>
    <s v="AMER"/>
    <d v="2017-10-05T00:00:00"/>
    <x v="266"/>
    <x v="4"/>
    <n v="5539.6440653886566"/>
    <n v="9021.6999949948804"/>
    <n v="8"/>
    <n v="7"/>
    <d v="2017-10-22T00:00:00"/>
    <n v="6.7396440653886565"/>
    <s v="Business"/>
    <x v="0"/>
    <n v="255"/>
    <n v="4"/>
    <n v="10"/>
    <s v="no"/>
    <x v="1"/>
  </r>
  <r>
    <s v="DE31FY"/>
    <n v="6"/>
    <s v="LGW"/>
    <s v="HKG"/>
    <s v="England"/>
    <x v="1"/>
    <x v="5"/>
    <s v="APAC"/>
    <d v="2019-10-28T00:00:00"/>
    <x v="267"/>
    <x v="20"/>
    <n v="9634.019055956278"/>
    <n v="9015.9696923328229"/>
    <n v="2"/>
    <n v="1"/>
    <d v="2019-11-19T00:00:00"/>
    <n v="11.834019055956277"/>
    <s v="Business"/>
    <x v="1"/>
    <n v="494"/>
    <n v="3"/>
    <n v="8"/>
    <s v="yes"/>
    <x v="0"/>
  </r>
  <r>
    <s v="M7KT5F"/>
    <n v="3"/>
    <s v="LHR"/>
    <s v="LAX"/>
    <s v="England"/>
    <x v="1"/>
    <x v="0"/>
    <s v="AMER"/>
    <d v="2019-05-18T00:00:00"/>
    <x v="144"/>
    <x v="3"/>
    <n v="8759.6556403602644"/>
    <n v="8985.6358878362917"/>
    <n v="15"/>
    <n v="14"/>
    <d v="2019-06-15T00:00:00"/>
    <n v="9.9596556403602641"/>
    <s v="Business"/>
    <x v="1"/>
    <n v="431"/>
    <n v="1"/>
    <n v="4"/>
    <s v="yes"/>
    <x v="0"/>
  </r>
  <r>
    <s v="LTXA1Y"/>
    <n v="10"/>
    <s v="LHR"/>
    <s v="PVG"/>
    <s v="England"/>
    <x v="1"/>
    <x v="5"/>
    <s v="APAC"/>
    <d v="2017-03-07T00:00:00"/>
    <x v="268"/>
    <x v="5"/>
    <n v="9241.4231980666791"/>
    <n v="8983.7332921492634"/>
    <n v="6"/>
    <n v="5"/>
    <d v="2017-03-23T00:00:00"/>
    <n v="10.441423198066678"/>
    <s v="Business"/>
    <x v="3"/>
    <n v="454"/>
    <n v="2"/>
    <n v="6"/>
    <s v="yes"/>
    <x v="0"/>
  </r>
  <r>
    <s v="TOFR4I"/>
    <n v="6"/>
    <s v="LGW"/>
    <s v="DEL"/>
    <s v="England"/>
    <x v="1"/>
    <x v="2"/>
    <s v="APAC"/>
    <d v="2019-09-24T00:00:00"/>
    <x v="269"/>
    <x v="1"/>
    <n v="6732"/>
    <n v="8970.7409562682442"/>
    <n v="8"/>
    <n v="7"/>
    <d v="2019-10-03T00:00:00"/>
    <n v="8.5"/>
    <s v="Business"/>
    <x v="1"/>
    <n v="15"/>
    <n v="4"/>
    <n v="10"/>
    <s v="no"/>
    <x v="1"/>
  </r>
  <r>
    <s v="WB7RF5"/>
    <n v="2"/>
    <s v="JFK"/>
    <s v="BOM"/>
    <s v="USA"/>
    <x v="2"/>
    <x v="2"/>
    <s v="APAC"/>
    <d v="2019-08-22T00:00:00"/>
    <x v="205"/>
    <x v="24"/>
    <n v="12551"/>
    <n v="8968.5153558000002"/>
    <n v="9"/>
    <n v="8"/>
    <d v="2019-09-21T00:00:00"/>
    <n v="15.3"/>
    <s v="Business"/>
    <x v="1"/>
    <n v="226"/>
    <n v="4"/>
    <n v="10"/>
    <s v="yes"/>
    <x v="0"/>
  </r>
  <r>
    <s v="F2KKAD"/>
    <n v="1"/>
    <s v="JFK"/>
    <s v="PEK"/>
    <s v="USA"/>
    <x v="2"/>
    <x v="5"/>
    <s v="APAC"/>
    <d v="2019-07-10T00:00:00"/>
    <x v="270"/>
    <x v="2"/>
    <n v="11004"/>
    <n v="8953.0524719999994"/>
    <n v="13"/>
    <n v="12"/>
    <d v="2019-08-03T00:00:00"/>
    <n v="13.5"/>
    <s v="Business"/>
    <x v="1"/>
    <n v="752"/>
    <n v="4"/>
    <n v="10"/>
    <s v="yes"/>
    <x v="0"/>
  </r>
  <r>
    <s v="H44FQ0"/>
    <n v="10"/>
    <s v="JFK"/>
    <s v="BOM"/>
    <s v="USA"/>
    <x v="2"/>
    <x v="2"/>
    <s v="APAC"/>
    <d v="2019-05-02T00:00:00"/>
    <x v="146"/>
    <x v="18"/>
    <n v="12551"/>
    <n v="8946.3528000000006"/>
    <n v="8"/>
    <n v="7"/>
    <d v="2019-05-28T00:00:00"/>
    <n v="15.3"/>
    <s v="Business"/>
    <x v="4"/>
    <n v="201"/>
    <n v="2"/>
    <n v="6"/>
    <s v="yes"/>
    <x v="0"/>
  </r>
  <r>
    <s v="B8LRKF"/>
    <n v="1"/>
    <s v="JFK"/>
    <s v="HND"/>
    <s v="USA"/>
    <x v="2"/>
    <x v="3"/>
    <s v="APAC"/>
    <d v="2017-01-30T00:00:00"/>
    <x v="271"/>
    <x v="24"/>
    <n v="10899"/>
    <n v="8925.8559389999991"/>
    <n v="7"/>
    <n v="6"/>
    <d v="2017-02-27T00:00:00"/>
    <n v="13.3"/>
    <s v="Business"/>
    <x v="1"/>
    <n v="760"/>
    <n v="4"/>
    <n v="10"/>
    <s v="yes"/>
    <x v="0"/>
  </r>
  <r>
    <s v="Q3ET3K"/>
    <n v="4"/>
    <s v="LGW"/>
    <s v="JFK"/>
    <s v="England"/>
    <x v="1"/>
    <x v="0"/>
    <s v="AMER"/>
    <d v="2019-10-16T00:00:00"/>
    <x v="70"/>
    <x v="11"/>
    <n v="5568.758205856916"/>
    <n v="8908.5991210316242"/>
    <n v="8"/>
    <n v="7"/>
    <d v="2019-10-28T00:00:00"/>
    <n v="12.768758205856916"/>
    <s v="Business"/>
    <x v="2"/>
    <n v="165"/>
    <n v="2"/>
    <n v="6"/>
    <s v="yes"/>
    <x v="0"/>
  </r>
  <r>
    <s v="VY1U86"/>
    <n v="5"/>
    <s v="JFK"/>
    <s v="HND"/>
    <s v="USA"/>
    <x v="2"/>
    <x v="3"/>
    <s v="APAC"/>
    <d v="2017-11-05T00:00:00"/>
    <x v="272"/>
    <x v="5"/>
    <n v="10899"/>
    <n v="8876.5379639999992"/>
    <n v="6"/>
    <n v="5"/>
    <d v="2017-11-21T00:00:00"/>
    <n v="13.3"/>
    <s v="Business"/>
    <x v="1"/>
    <n v="621"/>
    <n v="4"/>
    <n v="10"/>
    <s v="yes"/>
    <x v="0"/>
  </r>
  <r>
    <s v="CGCPRA"/>
    <n v="1"/>
    <s v="JFK"/>
    <s v="PEK"/>
    <s v="USA"/>
    <x v="2"/>
    <x v="5"/>
    <s v="APAC"/>
    <d v="2019-08-07T00:00:00"/>
    <x v="247"/>
    <x v="21"/>
    <n v="11004"/>
    <n v="8873.4354508799988"/>
    <n v="11"/>
    <n v="10"/>
    <d v="2019-09-12T00:00:00"/>
    <n v="13.5"/>
    <s v="Business"/>
    <x v="1"/>
    <n v="279"/>
    <n v="3"/>
    <n v="8"/>
    <s v="yes"/>
    <x v="0"/>
  </r>
  <r>
    <s v="QDGML4"/>
    <n v="9"/>
    <s v="JFK"/>
    <s v="KUL"/>
    <s v="USA"/>
    <x v="2"/>
    <x v="4"/>
    <s v="APAC"/>
    <d v="2018-09-09T00:00:00"/>
    <x v="273"/>
    <x v="11"/>
    <n v="15178"/>
    <n v="8869.6437499999975"/>
    <n v="8"/>
    <n v="7"/>
    <d v="2018-09-21T00:00:00"/>
    <n v="18.3"/>
    <s v="Business"/>
    <x v="4"/>
    <n v="770"/>
    <n v="4"/>
    <n v="10"/>
    <s v="yes"/>
    <x v="0"/>
  </r>
  <r>
    <s v="WD1PDY"/>
    <n v="4"/>
    <s v="JFK"/>
    <s v="CTU"/>
    <s v="USA"/>
    <x v="2"/>
    <x v="5"/>
    <s v="APAC"/>
    <d v="2019-07-13T00:00:00"/>
    <x v="274"/>
    <x v="22"/>
    <n v="12116"/>
    <n v="8832.5640000000003"/>
    <n v="13"/>
    <n v="12"/>
    <d v="2019-08-21T00:00:00"/>
    <n v="14.8"/>
    <s v="Business"/>
    <x v="1"/>
    <n v="62"/>
    <n v="3"/>
    <n v="8"/>
    <s v="yes"/>
    <x v="0"/>
  </r>
  <r>
    <s v="PIMCYV"/>
    <n v="1"/>
    <s v="JFK"/>
    <s v="KUL"/>
    <s v="USA"/>
    <x v="2"/>
    <x v="4"/>
    <s v="APAC"/>
    <d v="2018-02-04T00:00:00"/>
    <x v="25"/>
    <x v="15"/>
    <n v="15178"/>
    <n v="8818.4179999999978"/>
    <n v="8"/>
    <n v="7"/>
    <d v="2018-02-27T00:00:00"/>
    <n v="18.3"/>
    <s v="Business"/>
    <x v="1"/>
    <n v="325"/>
    <n v="4"/>
    <n v="10"/>
    <s v="yes"/>
    <x v="0"/>
  </r>
  <r>
    <s v="H1MDXE"/>
    <n v="10"/>
    <s v="SIN"/>
    <s v="LHR"/>
    <s v="Singapore"/>
    <x v="0"/>
    <x v="6"/>
    <s v="EMEAR"/>
    <d v="2017-08-06T00:00:00"/>
    <x v="275"/>
    <x v="2"/>
    <n v="10883.289204969044"/>
    <n v="8758.6592800224898"/>
    <n v="10"/>
    <n v="9"/>
    <d v="2017-08-27T00:00:00"/>
    <n v="12.083289204969043"/>
    <s v="Business"/>
    <x v="0"/>
    <n v="456"/>
    <n v="4"/>
    <n v="10"/>
    <s v="yes"/>
    <x v="0"/>
  </r>
  <r>
    <s v="XMQJH2"/>
    <n v="1"/>
    <s v="LGW"/>
    <s v="SIN"/>
    <s v="England"/>
    <x v="1"/>
    <x v="1"/>
    <s v="APAC"/>
    <d v="2018-08-06T00:00:00"/>
    <x v="276"/>
    <x v="18"/>
    <n v="10877"/>
    <n v="8740.2733990471206"/>
    <n v="129"/>
    <n v="128"/>
    <d v="2018-12-31T00:00:00"/>
    <n v="13.3"/>
    <s v="Business"/>
    <x v="2"/>
    <n v="41"/>
    <n v="4"/>
    <n v="10"/>
    <s v="yes"/>
    <x v="0"/>
  </r>
  <r>
    <s v="WIBK16"/>
    <n v="10"/>
    <s v="LGW"/>
    <s v="PHX"/>
    <s v="England"/>
    <x v="1"/>
    <x v="0"/>
    <s v="AMER"/>
    <d v="2017-10-26T00:00:00"/>
    <x v="277"/>
    <x v="0"/>
    <n v="8520"/>
    <n v="8733.3849694089295"/>
    <n v="67"/>
    <n v="66"/>
    <d v="2018-01-07T00:00:00"/>
    <n v="10.5"/>
    <s v="Business"/>
    <x v="3"/>
    <n v="707"/>
    <n v="2"/>
    <n v="6"/>
    <s v="yes"/>
    <x v="0"/>
  </r>
  <r>
    <s v="THPUMW"/>
    <n v="9"/>
    <s v="JFK"/>
    <s v="DXB"/>
    <s v="USA"/>
    <x v="2"/>
    <x v="9"/>
    <s v="EMEAR"/>
    <d v="2017-03-17T00:00:00"/>
    <x v="278"/>
    <x v="6"/>
    <n v="11022"/>
    <n v="8725.191552000002"/>
    <n v="6"/>
    <n v="5"/>
    <d v="2017-03-31T00:00:00"/>
    <n v="13.5"/>
    <s v="Business"/>
    <x v="1"/>
    <n v="420"/>
    <n v="2"/>
    <n v="6"/>
    <s v="yes"/>
    <x v="0"/>
  </r>
  <r>
    <s v="W5TQUH"/>
    <n v="3"/>
    <s v="JFK"/>
    <s v="BOM"/>
    <s v="USA"/>
    <x v="2"/>
    <x v="2"/>
    <s v="APAC"/>
    <d v="2019-02-12T00:00:00"/>
    <x v="176"/>
    <x v="5"/>
    <n v="12551"/>
    <n v="8719.4809240000013"/>
    <n v="6"/>
    <n v="5"/>
    <d v="2019-02-28T00:00:00"/>
    <n v="15.3"/>
    <s v="Business"/>
    <x v="1"/>
    <n v="732"/>
    <n v="3"/>
    <n v="8"/>
    <s v="yes"/>
    <x v="0"/>
  </r>
  <r>
    <s v="EISB0E"/>
    <n v="2"/>
    <s v="JFK"/>
    <s v="DXB"/>
    <s v="USA"/>
    <x v="2"/>
    <x v="9"/>
    <s v="EMEAR"/>
    <d v="2019-05-03T00:00:00"/>
    <x v="95"/>
    <x v="13"/>
    <n v="11022"/>
    <n v="8709.5182679999998"/>
    <n v="10"/>
    <n v="9"/>
    <d v="2019-05-20T00:00:00"/>
    <n v="13.5"/>
    <s v="Business"/>
    <x v="1"/>
    <n v="420"/>
    <n v="2"/>
    <n v="6"/>
    <s v="yes"/>
    <x v="0"/>
  </r>
  <r>
    <s v="Y9QODM"/>
    <n v="8"/>
    <s v="LGW"/>
    <s v="SVO"/>
    <s v="England"/>
    <x v="1"/>
    <x v="20"/>
    <s v="EMEAR"/>
    <d v="2017-09-09T00:00:00"/>
    <x v="279"/>
    <x v="11"/>
    <n v="2507.7814427574153"/>
    <n v="8705.5236046286263"/>
    <n v="12"/>
    <n v="11"/>
    <d v="2017-09-25T00:00:00"/>
    <n v="8.7077814427574154"/>
    <s v="Business"/>
    <x v="1"/>
    <n v="858"/>
    <n v="4"/>
    <n v="10"/>
    <s v="no"/>
    <x v="1"/>
  </r>
  <r>
    <s v="O9S1F9"/>
    <n v="3"/>
    <s v="JFK"/>
    <s v="SIN"/>
    <s v="USA"/>
    <x v="2"/>
    <x v="1"/>
    <s v="APAC"/>
    <d v="2019-02-22T00:00:00"/>
    <x v="280"/>
    <x v="19"/>
    <n v="15349"/>
    <n v="8702.8830000000016"/>
    <n v="9"/>
    <n v="8"/>
    <d v="2019-03-19T00:00:00"/>
    <n v="18.5"/>
    <s v="Business"/>
    <x v="4"/>
    <n v="384"/>
    <n v="4"/>
    <n v="10"/>
    <s v="yes"/>
    <x v="0"/>
  </r>
  <r>
    <s v="QRZM8H"/>
    <n v="8"/>
    <s v="JFK"/>
    <s v="HND"/>
    <s v="USA"/>
    <x v="2"/>
    <x v="3"/>
    <s v="APAC"/>
    <d v="2019-11-09T00:00:00"/>
    <x v="174"/>
    <x v="16"/>
    <n v="10899"/>
    <n v="8696.3120999999992"/>
    <n v="13"/>
    <n v="12"/>
    <d v="2019-12-06T00:00:00"/>
    <n v="13.3"/>
    <s v="Business"/>
    <x v="1"/>
    <n v="496"/>
    <n v="2"/>
    <n v="6"/>
    <s v="yes"/>
    <x v="0"/>
  </r>
  <r>
    <s v="K9PTSL"/>
    <n v="5"/>
    <s v="JFK"/>
    <s v="PEK"/>
    <s v="USA"/>
    <x v="2"/>
    <x v="5"/>
    <s v="APAC"/>
    <d v="2019-06-25T00:00:00"/>
    <x v="281"/>
    <x v="25"/>
    <n v="11004"/>
    <n v="8654.7340320000003"/>
    <n v="8"/>
    <n v="7"/>
    <d v="2019-07-30T00:00:00"/>
    <n v="13.5"/>
    <s v="Business"/>
    <x v="1"/>
    <n v="62"/>
    <n v="3"/>
    <n v="8"/>
    <s v="yes"/>
    <x v="0"/>
  </r>
  <r>
    <s v="AXYZOS"/>
    <n v="7"/>
    <s v="JFK"/>
    <s v="KUL"/>
    <s v="USA"/>
    <x v="2"/>
    <x v="4"/>
    <s v="APAC"/>
    <d v="2018-01-12T00:00:00"/>
    <x v="282"/>
    <x v="26"/>
    <n v="15178"/>
    <n v="8651.4600000000009"/>
    <n v="6"/>
    <n v="5"/>
    <d v="2018-02-15T00:00:00"/>
    <n v="18.3"/>
    <s v="Business"/>
    <x v="1"/>
    <n v="279"/>
    <n v="3"/>
    <n v="8"/>
    <s v="yes"/>
    <x v="0"/>
  </r>
  <r>
    <s v="ZWKLTX"/>
    <n v="9"/>
    <s v="JFK"/>
    <s v="KUL"/>
    <s v="USA"/>
    <x v="2"/>
    <x v="4"/>
    <s v="APAC"/>
    <d v="2019-05-02T00:00:00"/>
    <x v="95"/>
    <x v="6"/>
    <n v="15178"/>
    <n v="8639.0747520000004"/>
    <n v="6"/>
    <n v="5"/>
    <d v="2019-05-16T00:00:00"/>
    <n v="18.3"/>
    <s v="Business"/>
    <x v="4"/>
    <n v="499"/>
    <n v="4"/>
    <n v="10"/>
    <s v="yes"/>
    <x v="0"/>
  </r>
  <r>
    <s v="AVTRZH"/>
    <n v="5"/>
    <s v="JFK"/>
    <s v="BOM"/>
    <s v="USA"/>
    <x v="2"/>
    <x v="2"/>
    <s v="APAC"/>
    <d v="2019-08-12T00:00:00"/>
    <x v="171"/>
    <x v="16"/>
    <n v="12551"/>
    <n v="8615.0063999999984"/>
    <n v="7"/>
    <n v="6"/>
    <d v="2019-09-02T00:00:00"/>
    <n v="15.3"/>
    <s v="Business"/>
    <x v="1"/>
    <n v="352"/>
    <n v="2"/>
    <n v="6"/>
    <s v="yes"/>
    <x v="0"/>
  </r>
  <r>
    <s v="ZSW6TX"/>
    <n v="3"/>
    <s v="JFK"/>
    <s v="SIN"/>
    <s v="USA"/>
    <x v="2"/>
    <x v="1"/>
    <s v="APAC"/>
    <d v="2019-05-04T00:00:00"/>
    <x v="149"/>
    <x v="22"/>
    <n v="15349"/>
    <n v="8604.0354399999997"/>
    <n v="8"/>
    <n v="7"/>
    <d v="2019-06-07T00:00:00"/>
    <n v="18.5"/>
    <s v="Business"/>
    <x v="2"/>
    <n v="228"/>
    <n v="3"/>
    <n v="8"/>
    <s v="yes"/>
    <x v="0"/>
  </r>
  <r>
    <s v="OGMKR8"/>
    <n v="3"/>
    <s v="JFK"/>
    <s v="SIN"/>
    <s v="USA"/>
    <x v="2"/>
    <x v="1"/>
    <s v="APAC"/>
    <d v="2018-04-29T00:00:00"/>
    <x v="214"/>
    <x v="23"/>
    <n v="15349"/>
    <n v="8558.6023999999998"/>
    <n v="8"/>
    <n v="7"/>
    <d v="2018-05-31T00:00:00"/>
    <n v="18.5"/>
    <s v="Business"/>
    <x v="2"/>
    <n v="343"/>
    <n v="4"/>
    <n v="10"/>
    <s v="yes"/>
    <x v="0"/>
  </r>
  <r>
    <s v="QFGJLA"/>
    <n v="5"/>
    <s v="LHR"/>
    <s v="PVG"/>
    <s v="England"/>
    <x v="1"/>
    <x v="5"/>
    <s v="APAC"/>
    <d v="2019-04-28T00:00:00"/>
    <x v="116"/>
    <x v="4"/>
    <n v="9241.4231980666791"/>
    <n v="8558.1816764330651"/>
    <n v="7"/>
    <n v="6"/>
    <d v="2019-05-14T00:00:00"/>
    <n v="10.441423198066678"/>
    <s v="Business"/>
    <x v="1"/>
    <n v="422"/>
    <n v="3"/>
    <n v="8"/>
    <s v="yes"/>
    <x v="0"/>
  </r>
  <r>
    <s v="MT7ORI"/>
    <n v="5"/>
    <s v="JFK"/>
    <s v="ICN"/>
    <s v="USA"/>
    <x v="2"/>
    <x v="10"/>
    <s v="APAC"/>
    <d v="2019-03-06T00:00:00"/>
    <x v="283"/>
    <x v="14"/>
    <n v="11115"/>
    <n v="8509.6440000000002"/>
    <n v="9"/>
    <n v="8"/>
    <d v="2019-04-03T00:00:00"/>
    <n v="13.5"/>
    <s v="Business"/>
    <x v="1"/>
    <n v="63"/>
    <n v="3"/>
    <n v="8"/>
    <s v="yes"/>
    <x v="0"/>
  </r>
  <r>
    <s v="K9D83M"/>
    <n v="7"/>
    <s v="JFK"/>
    <s v="PEK"/>
    <s v="USA"/>
    <x v="2"/>
    <x v="5"/>
    <s v="APAC"/>
    <d v="2018-11-23T00:00:00"/>
    <x v="284"/>
    <x v="23"/>
    <n v="11004"/>
    <n v="8496.9740855999989"/>
    <n v="6"/>
    <n v="5"/>
    <d v="2018-12-23T00:00:00"/>
    <n v="13.5"/>
    <s v="Business"/>
    <x v="1"/>
    <n v="284"/>
    <n v="4"/>
    <n v="10"/>
    <s v="yes"/>
    <x v="0"/>
  </r>
  <r>
    <s v="ROOPYT"/>
    <n v="8"/>
    <s v="JFK"/>
    <s v="IST"/>
    <s v="USA"/>
    <x v="2"/>
    <x v="13"/>
    <s v="EMEAR"/>
    <d v="2018-11-05T00:00:00"/>
    <x v="285"/>
    <x v="27"/>
    <n v="8047"/>
    <n v="8482.5790480641972"/>
    <n v="5"/>
    <n v="4"/>
    <d v="2018-12-12T00:00:00"/>
    <n v="10"/>
    <s v="Business"/>
    <x v="1"/>
    <n v="513"/>
    <n v="4"/>
    <n v="10"/>
    <s v="no"/>
    <x v="1"/>
  </r>
  <r>
    <s v="MH9AXV"/>
    <n v="5"/>
    <s v="LGW"/>
    <s v="SIN"/>
    <s v="England"/>
    <x v="1"/>
    <x v="1"/>
    <s v="APAC"/>
    <d v="2019-08-15T00:00:00"/>
    <x v="286"/>
    <x v="6"/>
    <n v="10877"/>
    <n v="8479.9503967677592"/>
    <n v="11"/>
    <n v="10"/>
    <d v="2019-09-03T00:00:00"/>
    <n v="13.3"/>
    <s v="Business"/>
    <x v="2"/>
    <n v="41"/>
    <n v="4"/>
    <n v="10"/>
    <s v="yes"/>
    <x v="0"/>
  </r>
  <r>
    <s v="B668SA"/>
    <n v="6"/>
    <s v="SIN"/>
    <s v="PEK"/>
    <s v="Singapore"/>
    <x v="0"/>
    <x v="5"/>
    <s v="APAC"/>
    <d v="2019-11-09T00:00:00"/>
    <x v="287"/>
    <x v="2"/>
    <n v="4490.6061701891558"/>
    <n v="8465.8008897816853"/>
    <n v="9"/>
    <n v="8"/>
    <d v="2019-11-29T00:00:00"/>
    <n v="5.6906061701891559"/>
    <s v="Business"/>
    <x v="1"/>
    <n v="425"/>
    <n v="4"/>
    <n v="10"/>
    <s v="no"/>
    <x v="1"/>
  </r>
  <r>
    <s v="RR0S5B"/>
    <n v="4"/>
    <s v="SIN"/>
    <s v="CDG"/>
    <s v="Singapore"/>
    <x v="0"/>
    <x v="21"/>
    <s v="EMEAR"/>
    <d v="2018-07-07T00:00:00"/>
    <x v="288"/>
    <x v="18"/>
    <n v="10724.598865307322"/>
    <n v="8464.7456161854097"/>
    <n v="2"/>
    <n v="1"/>
    <d v="2018-07-27T00:00:00"/>
    <n v="11.92459886530732"/>
    <s v="Business"/>
    <x v="1"/>
    <n v="958"/>
    <n v="4"/>
    <n v="10"/>
    <s v="yes"/>
    <x v="0"/>
  </r>
  <r>
    <s v="WBA3Y8"/>
    <n v="3"/>
    <s v="JFK"/>
    <s v="PEK"/>
    <s v="USA"/>
    <x v="2"/>
    <x v="5"/>
    <s v="APAC"/>
    <d v="2018-03-30T00:00:00"/>
    <x v="289"/>
    <x v="18"/>
    <n v="11004"/>
    <n v="8457.6743999999999"/>
    <n v="15"/>
    <n v="14"/>
    <d v="2018-05-02T00:00:00"/>
    <n v="13.5"/>
    <s v="Business"/>
    <x v="1"/>
    <n v="739"/>
    <n v="4"/>
    <n v="10"/>
    <s v="yes"/>
    <x v="0"/>
  </r>
  <r>
    <s v="CJBZN2"/>
    <n v="4"/>
    <s v="JFK"/>
    <s v="HND"/>
    <s v="USA"/>
    <x v="2"/>
    <x v="3"/>
    <s v="APAC"/>
    <d v="2019-09-10T00:00:00"/>
    <x v="269"/>
    <x v="15"/>
    <n v="10899"/>
    <n v="8448.9048000000003"/>
    <n v="6"/>
    <n v="5"/>
    <d v="2019-10-01T00:00:00"/>
    <n v="13.3"/>
    <s v="Business"/>
    <x v="1"/>
    <n v="805"/>
    <n v="3"/>
    <n v="8"/>
    <s v="yes"/>
    <x v="0"/>
  </r>
  <r>
    <s v="TZBTI5"/>
    <n v="4"/>
    <s v="JFK"/>
    <s v="SIN"/>
    <s v="USA"/>
    <x v="2"/>
    <x v="1"/>
    <s v="APAC"/>
    <d v="2019-09-14T00:00:00"/>
    <x v="186"/>
    <x v="16"/>
    <n v="15349"/>
    <n v="8423.5312000000013"/>
    <n v="7"/>
    <n v="6"/>
    <d v="2019-10-05T00:00:00"/>
    <n v="18.5"/>
    <s v="Business"/>
    <x v="4"/>
    <n v="499"/>
    <n v="4"/>
    <n v="10"/>
    <s v="yes"/>
    <x v="0"/>
  </r>
  <r>
    <s v="I3XN7D"/>
    <n v="7"/>
    <s v="JFK"/>
    <s v="HND"/>
    <s v="USA"/>
    <x v="2"/>
    <x v="3"/>
    <s v="APAC"/>
    <d v="2019-02-21T00:00:00"/>
    <x v="119"/>
    <x v="10"/>
    <n v="10899"/>
    <n v="8406.809374319997"/>
    <n v="5"/>
    <n v="4"/>
    <d v="2019-03-10T00:00:00"/>
    <n v="13.3"/>
    <s v="Business"/>
    <x v="1"/>
    <n v="638"/>
    <n v="3"/>
    <n v="8"/>
    <s v="yes"/>
    <x v="0"/>
  </r>
  <r>
    <s v="NO4CHE"/>
    <n v="7"/>
    <s v="JFK"/>
    <s v="DXB"/>
    <s v="USA"/>
    <x v="2"/>
    <x v="9"/>
    <s v="EMEAR"/>
    <d v="2019-07-10T00:00:00"/>
    <x v="290"/>
    <x v="15"/>
    <n v="11022"/>
    <n v="8405.377199999999"/>
    <n v="7"/>
    <n v="6"/>
    <d v="2019-08-01T00:00:00"/>
    <n v="13.5"/>
    <s v="Business"/>
    <x v="1"/>
    <n v="13"/>
    <n v="2"/>
    <n v="6"/>
    <s v="yes"/>
    <x v="0"/>
  </r>
  <r>
    <s v="XMA67L"/>
    <n v="8"/>
    <s v="JFK"/>
    <s v="CTU"/>
    <s v="USA"/>
    <x v="2"/>
    <x v="5"/>
    <s v="APAC"/>
    <d v="2019-08-30T00:00:00"/>
    <x v="269"/>
    <x v="22"/>
    <n v="12116"/>
    <n v="8405.1115199999986"/>
    <n v="6"/>
    <n v="5"/>
    <d v="2019-10-01T00:00:00"/>
    <n v="14.8"/>
    <s v="Business"/>
    <x v="1"/>
    <n v="141"/>
    <n v="2"/>
    <n v="6"/>
    <s v="yes"/>
    <x v="0"/>
  </r>
  <r>
    <s v="GL98RK"/>
    <n v="10"/>
    <s v="JFK"/>
    <s v="BKK"/>
    <s v="USA"/>
    <x v="2"/>
    <x v="7"/>
    <s v="APAC"/>
    <d v="2019-06-03T00:00:00"/>
    <x v="29"/>
    <x v="6"/>
    <n v="13964"/>
    <n v="8397.4385175999996"/>
    <n v="5"/>
    <n v="4"/>
    <d v="2019-06-16T00:00:00"/>
    <n v="16.899999999999999"/>
    <s v="Business"/>
    <x v="4"/>
    <n v="321"/>
    <n v="3"/>
    <n v="8"/>
    <s v="yes"/>
    <x v="0"/>
  </r>
  <r>
    <s v="XHBGQR"/>
    <n v="3"/>
    <s v="LGA"/>
    <s v="IST"/>
    <s v="USA"/>
    <x v="2"/>
    <x v="13"/>
    <s v="EMEAR"/>
    <d v="2018-07-04T00:00:00"/>
    <x v="291"/>
    <x v="23"/>
    <n v="8044"/>
    <n v="8344.8036282871108"/>
    <n v="7"/>
    <n v="6"/>
    <d v="2018-08-04T00:00:00"/>
    <n v="10"/>
    <s v="Business"/>
    <x v="1"/>
    <n v="213"/>
    <n v="3"/>
    <n v="8"/>
    <s v="yes"/>
    <x v="0"/>
  </r>
  <r>
    <s v="L3P02V"/>
    <n v="7"/>
    <s v="LHR"/>
    <s v="SIN"/>
    <s v="England"/>
    <x v="1"/>
    <x v="1"/>
    <s v="APAC"/>
    <d v="2019-02-22T00:00:00"/>
    <x v="292"/>
    <x v="28"/>
    <n v="10883.289204969044"/>
    <n v="8309.1716584027381"/>
    <n v="4"/>
    <n v="3"/>
    <d v="2019-03-21T00:00:00"/>
    <n v="12.083289204969043"/>
    <s v="Business"/>
    <x v="2"/>
    <n v="41"/>
    <n v="4"/>
    <n v="10"/>
    <s v="yes"/>
    <x v="0"/>
  </r>
  <r>
    <s v="BAY778"/>
    <n v="3"/>
    <s v="JFK"/>
    <s v="ICN"/>
    <s v="USA"/>
    <x v="2"/>
    <x v="10"/>
    <s v="APAC"/>
    <d v="2018-12-12T00:00:00"/>
    <x v="293"/>
    <x v="23"/>
    <n v="11115"/>
    <n v="8299.5838380000005"/>
    <n v="8"/>
    <n v="7"/>
    <d v="2019-01-13T00:00:00"/>
    <n v="13.5"/>
    <s v="Business"/>
    <x v="1"/>
    <n v="917"/>
    <n v="4"/>
    <n v="10"/>
    <s v="yes"/>
    <x v="0"/>
  </r>
  <r>
    <s v="AEE3PU"/>
    <n v="7"/>
    <s v="JFK"/>
    <s v="HND"/>
    <s v="USA"/>
    <x v="2"/>
    <x v="3"/>
    <s v="APAC"/>
    <d v="2019-12-10T00:00:00"/>
    <x v="294"/>
    <x v="4"/>
    <n v="10899"/>
    <n v="8251.6601474999989"/>
    <n v="13"/>
    <n v="12"/>
    <d v="2020-01-01T00:00:00"/>
    <n v="13.3"/>
    <s v="Business"/>
    <x v="1"/>
    <n v="158"/>
    <n v="2"/>
    <n v="6"/>
    <s v="yes"/>
    <x v="0"/>
  </r>
  <r>
    <s v="IQAT2S"/>
    <n v="5"/>
    <s v="JFK"/>
    <s v="SIN"/>
    <s v="USA"/>
    <x v="2"/>
    <x v="1"/>
    <s v="APAC"/>
    <d v="2018-02-26T00:00:00"/>
    <x v="295"/>
    <x v="19"/>
    <n v="15349"/>
    <n v="8245.4828000000016"/>
    <n v="7"/>
    <n v="6"/>
    <d v="2018-03-21T00:00:00"/>
    <n v="18.5"/>
    <s v="Business"/>
    <x v="3"/>
    <n v="448"/>
    <n v="4"/>
    <n v="10"/>
    <s v="yes"/>
    <x v="0"/>
  </r>
  <r>
    <s v="CDQYD9"/>
    <n v="6"/>
    <s v="LGW"/>
    <s v="SZX"/>
    <s v="England"/>
    <x v="1"/>
    <x v="5"/>
    <s v="APAC"/>
    <d v="2019-03-22T00:00:00"/>
    <x v="296"/>
    <x v="19"/>
    <n v="9597.8002927181442"/>
    <n v="8243.7917584391544"/>
    <n v="14"/>
    <n v="13"/>
    <d v="2019-04-21T00:00:00"/>
    <n v="17.797800292718144"/>
    <s v="Business"/>
    <x v="1"/>
    <n v="549"/>
    <n v="4"/>
    <n v="10"/>
    <s v="yes"/>
    <x v="0"/>
  </r>
  <r>
    <s v="AP3RRQ"/>
    <n v="10"/>
    <s v="JFK"/>
    <s v="KUL"/>
    <s v="USA"/>
    <x v="2"/>
    <x v="4"/>
    <s v="APAC"/>
    <d v="2019-06-12T00:00:00"/>
    <x v="250"/>
    <x v="25"/>
    <n v="15178"/>
    <n v="8216.9381448000004"/>
    <n v="16"/>
    <n v="15"/>
    <d v="2019-07-25T00:00:00"/>
    <n v="18.3"/>
    <s v="Business"/>
    <x v="4"/>
    <n v="749"/>
    <n v="4"/>
    <n v="10"/>
    <s v="yes"/>
    <x v="0"/>
  </r>
  <r>
    <s v="UYI0SG"/>
    <n v="9"/>
    <s v="JFK"/>
    <s v="PEK"/>
    <s v="USA"/>
    <x v="2"/>
    <x v="5"/>
    <s v="APAC"/>
    <d v="2018-12-16T00:00:00"/>
    <x v="297"/>
    <x v="24"/>
    <n v="11004"/>
    <n v="8156.1698618400005"/>
    <n v="6"/>
    <n v="5"/>
    <d v="2019-01-12T00:00:00"/>
    <n v="13.5"/>
    <s v="Business"/>
    <x v="1"/>
    <n v="63"/>
    <n v="3"/>
    <n v="8"/>
    <s v="yes"/>
    <x v="0"/>
  </r>
  <r>
    <s v="KYEUW3"/>
    <n v="7"/>
    <s v="LHR"/>
    <s v="LAS"/>
    <s v="England"/>
    <x v="1"/>
    <x v="0"/>
    <s v="AMER"/>
    <d v="2018-04-13T00:00:00"/>
    <x v="108"/>
    <x v="3"/>
    <n v="8395.0096160679404"/>
    <n v="8148.4155272806202"/>
    <n v="11"/>
    <n v="10"/>
    <d v="2018-05-07T00:00:00"/>
    <n v="9.5950096160679408"/>
    <s v="Business"/>
    <x v="1"/>
    <n v="810"/>
    <n v="4"/>
    <n v="10"/>
    <s v="no"/>
    <x v="1"/>
  </r>
  <r>
    <s v="WXUY8C"/>
    <n v="9"/>
    <s v="JFK"/>
    <s v="CTU"/>
    <s v="USA"/>
    <x v="2"/>
    <x v="5"/>
    <s v="APAC"/>
    <d v="2019-02-26T00:00:00"/>
    <x v="298"/>
    <x v="16"/>
    <n v="12116"/>
    <n v="8141.9519999999993"/>
    <n v="12"/>
    <n v="11"/>
    <d v="2019-03-24T00:00:00"/>
    <n v="14.8"/>
    <s v="Business"/>
    <x v="1"/>
    <n v="940"/>
    <n v="4"/>
    <n v="10"/>
    <s v="yes"/>
    <x v="0"/>
  </r>
  <r>
    <s v="QNBX2Y"/>
    <n v="4"/>
    <s v="JFK"/>
    <s v="KUL"/>
    <s v="USA"/>
    <x v="2"/>
    <x v="4"/>
    <s v="APAC"/>
    <d v="2017-03-14T00:00:00"/>
    <x v="299"/>
    <x v="0"/>
    <n v="15178"/>
    <n v="8135.2562200000011"/>
    <n v="5"/>
    <n v="4"/>
    <d v="2017-03-25T00:00:00"/>
    <n v="18.3"/>
    <s v="Business"/>
    <x v="1"/>
    <n v="506"/>
    <n v="3"/>
    <n v="8"/>
    <s v="yes"/>
    <x v="0"/>
  </r>
  <r>
    <s v="K49EXU"/>
    <n v="4"/>
    <s v="LGW"/>
    <s v="DFW"/>
    <s v="England"/>
    <x v="1"/>
    <x v="0"/>
    <s v="AMER"/>
    <d v="2018-09-11T00:00:00"/>
    <x v="300"/>
    <x v="6"/>
    <n v="7660.1471605391516"/>
    <n v="8131.0759343294949"/>
    <n v="14"/>
    <n v="13"/>
    <d v="2018-10-03T00:00:00"/>
    <n v="15.860147160539151"/>
    <s v="Business"/>
    <x v="1"/>
    <n v="467"/>
    <n v="2"/>
    <n v="6"/>
    <s v="yes"/>
    <x v="0"/>
  </r>
  <r>
    <s v="EW3AZQ"/>
    <n v="2"/>
    <s v="SIN"/>
    <s v="PHX"/>
    <s v="Singapore"/>
    <x v="0"/>
    <x v="0"/>
    <s v="AMER"/>
    <d v="2017-04-11T00:00:00"/>
    <x v="301"/>
    <x v="29"/>
    <n v="14616.16120361395"/>
    <n v="8085.2363132971877"/>
    <n v="10"/>
    <n v="9"/>
    <d v="2017-05-13T00:00:00"/>
    <n v="20.816161203613952"/>
    <s v="Business"/>
    <x v="1"/>
    <n v="659"/>
    <n v="3"/>
    <n v="8"/>
    <s v="yes"/>
    <x v="0"/>
  </r>
  <r>
    <s v="XXGG5G"/>
    <n v="4"/>
    <s v="JFK"/>
    <s v="CTU"/>
    <s v="USA"/>
    <x v="2"/>
    <x v="5"/>
    <s v="APAC"/>
    <d v="2019-09-27T00:00:00"/>
    <x v="302"/>
    <x v="24"/>
    <n v="12116"/>
    <n v="8066.2628633599979"/>
    <n v="11"/>
    <n v="10"/>
    <d v="2019-10-29T00:00:00"/>
    <n v="14.8"/>
    <s v="Business"/>
    <x v="1"/>
    <n v="596"/>
    <n v="2"/>
    <n v="6"/>
    <s v="yes"/>
    <x v="0"/>
  </r>
  <r>
    <s v="NKF2ZV"/>
    <n v="6"/>
    <s v="LHR"/>
    <s v="BKK"/>
    <s v="England"/>
    <x v="1"/>
    <x v="7"/>
    <s v="APAC"/>
    <d v="2019-06-26T00:00:00"/>
    <x v="74"/>
    <x v="18"/>
    <n v="9577.9810160397756"/>
    <n v="8034.3805947874735"/>
    <n v="16"/>
    <n v="15"/>
    <d v="2019-07-30T00:00:00"/>
    <n v="10.777981016039774"/>
    <s v="Business"/>
    <x v="1"/>
    <n v="422"/>
    <n v="3"/>
    <n v="8"/>
    <s v="yes"/>
    <x v="0"/>
  </r>
  <r>
    <s v="BEY8F4"/>
    <n v="1"/>
    <s v="LGW"/>
    <s v="HKG"/>
    <s v="England"/>
    <x v="1"/>
    <x v="5"/>
    <s v="APAC"/>
    <d v="2018-11-08T00:00:00"/>
    <x v="303"/>
    <x v="18"/>
    <n v="9634.019055956278"/>
    <n v="8029.3054865929353"/>
    <n v="14"/>
    <n v="13"/>
    <d v="2018-12-10T00:00:00"/>
    <n v="11.834019055956277"/>
    <s v="Business"/>
    <x v="1"/>
    <n v="101"/>
    <n v="4"/>
    <n v="10"/>
    <s v="yes"/>
    <x v="0"/>
  </r>
  <r>
    <s v="P56ONT"/>
    <n v="5"/>
    <s v="LGW"/>
    <s v="SIN"/>
    <s v="England"/>
    <x v="1"/>
    <x v="1"/>
    <s v="APAC"/>
    <d v="2019-04-22T00:00:00"/>
    <x v="125"/>
    <x v="2"/>
    <n v="10877"/>
    <n v="7987.3255128049268"/>
    <n v="10"/>
    <n v="9"/>
    <d v="2019-05-13T00:00:00"/>
    <n v="13.3"/>
    <s v="Business"/>
    <x v="2"/>
    <n v="165"/>
    <n v="2"/>
    <n v="6"/>
    <s v="yes"/>
    <x v="0"/>
  </r>
  <r>
    <s v="W9N27O"/>
    <n v="7"/>
    <s v="JFK"/>
    <s v="KUL"/>
    <s v="USA"/>
    <x v="2"/>
    <x v="4"/>
    <s v="APAC"/>
    <d v="2018-09-11T00:00:00"/>
    <x v="304"/>
    <x v="3"/>
    <n v="15178"/>
    <n v="7967.6000320000003"/>
    <n v="7"/>
    <n v="6"/>
    <d v="2018-10-01T00:00:00"/>
    <n v="18.3"/>
    <s v="Business"/>
    <x v="1"/>
    <n v="177"/>
    <n v="4"/>
    <n v="10"/>
    <s v="yes"/>
    <x v="0"/>
  </r>
  <r>
    <s v="Z1XO14"/>
    <n v="5"/>
    <s v="LGW"/>
    <s v="SZX"/>
    <s v="England"/>
    <x v="1"/>
    <x v="5"/>
    <s v="APAC"/>
    <d v="2019-07-14T00:00:00"/>
    <x v="305"/>
    <x v="27"/>
    <n v="9597.8002927181442"/>
    <n v="7955.8811045540624"/>
    <n v="7"/>
    <n v="6"/>
    <d v="2019-08-22T00:00:00"/>
    <n v="17.797800292718144"/>
    <s v="Business"/>
    <x v="1"/>
    <n v="566"/>
    <n v="4"/>
    <n v="10"/>
    <s v="yes"/>
    <x v="0"/>
  </r>
  <r>
    <s v="W96EVL"/>
    <n v="5"/>
    <s v="JFK"/>
    <s v="CTU"/>
    <s v="USA"/>
    <x v="2"/>
    <x v="5"/>
    <s v="APAC"/>
    <d v="2018-06-27T00:00:00"/>
    <x v="306"/>
    <x v="5"/>
    <n v="12116"/>
    <n v="7942.5459027200004"/>
    <n v="6"/>
    <n v="5"/>
    <d v="2018-07-13T00:00:00"/>
    <n v="14.8"/>
    <s v="Business"/>
    <x v="1"/>
    <n v="204"/>
    <n v="4"/>
    <n v="10"/>
    <s v="yes"/>
    <x v="0"/>
  </r>
  <r>
    <s v="VJ7GTH"/>
    <n v="2"/>
    <s v="LHR"/>
    <s v="XIY"/>
    <s v="England"/>
    <x v="1"/>
    <x v="5"/>
    <s v="APAC"/>
    <d v="2019-09-17T00:00:00"/>
    <x v="307"/>
    <x v="4"/>
    <n v="8242.9489131310293"/>
    <n v="7924.8683470062133"/>
    <n v="13"/>
    <n v="12"/>
    <d v="2019-10-09T00:00:00"/>
    <n v="13.442948913131028"/>
    <s v="Business"/>
    <x v="1"/>
    <n v="417"/>
    <n v="2"/>
    <n v="6"/>
    <s v="yes"/>
    <x v="0"/>
  </r>
  <r>
    <s v="QJT6N8"/>
    <n v="2"/>
    <s v="JFK"/>
    <s v="ICN"/>
    <s v="USA"/>
    <x v="2"/>
    <x v="10"/>
    <s v="APAC"/>
    <d v="2017-04-26T00:00:00"/>
    <x v="308"/>
    <x v="30"/>
    <n v="11115"/>
    <n v="7922.7720000000008"/>
    <n v="8"/>
    <n v="7"/>
    <d v="2017-06-03T00:00:00"/>
    <n v="13.5"/>
    <s v="Business"/>
    <x v="1"/>
    <n v="62"/>
    <n v="3"/>
    <n v="8"/>
    <s v="yes"/>
    <x v="0"/>
  </r>
  <r>
    <s v="QB9DPQ"/>
    <n v="4"/>
    <s v="LHR"/>
    <s v="CAN"/>
    <s v="England"/>
    <x v="1"/>
    <x v="5"/>
    <s v="APAC"/>
    <d v="2019-09-14T00:00:00"/>
    <x v="309"/>
    <x v="0"/>
    <n v="9495.8354639407371"/>
    <n v="7913.9961800401352"/>
    <n v="8"/>
    <n v="7"/>
    <d v="2019-09-28T00:00:00"/>
    <n v="10.695835463940737"/>
    <s v="Business"/>
    <x v="1"/>
    <n v="417"/>
    <n v="2"/>
    <n v="6"/>
    <s v="yes"/>
    <x v="0"/>
  </r>
  <r>
    <s v="DHTEUL"/>
    <n v="3"/>
    <s v="LHR"/>
    <s v="SYD"/>
    <s v="England"/>
    <x v="1"/>
    <x v="11"/>
    <s v="APAC"/>
    <d v="2019-08-18T00:00:00"/>
    <x v="172"/>
    <x v="15"/>
    <n v="17020.653891438717"/>
    <n v="7896.5474955040827"/>
    <n v="10"/>
    <n v="9"/>
    <d v="2019-09-12T00:00:00"/>
    <n v="22.220653891438715"/>
    <s v="Business"/>
    <x v="1"/>
    <n v="198"/>
    <n v="4"/>
    <n v="10"/>
    <s v="yes"/>
    <x v="0"/>
  </r>
  <r>
    <s v="CDAGHO"/>
    <n v="1"/>
    <s v="JFK"/>
    <s v="SIN"/>
    <s v="USA"/>
    <x v="2"/>
    <x v="1"/>
    <s v="APAC"/>
    <d v="2019-04-25T00:00:00"/>
    <x v="105"/>
    <x v="4"/>
    <n v="15349"/>
    <n v="7872.4290387600004"/>
    <n v="6"/>
    <n v="5"/>
    <d v="2019-05-10T00:00:00"/>
    <n v="18.5"/>
    <s v="Business"/>
    <x v="4"/>
    <n v="201"/>
    <n v="2"/>
    <n v="6"/>
    <s v="yes"/>
    <x v="0"/>
  </r>
  <r>
    <s v="P6XIBR"/>
    <n v="8"/>
    <s v="LGW"/>
    <s v="BKK"/>
    <s v="England"/>
    <x v="1"/>
    <x v="7"/>
    <s v="APAC"/>
    <d v="2018-03-24T00:00:00"/>
    <x v="310"/>
    <x v="29"/>
    <n v="9570.4831098523209"/>
    <n v="7860.6116106257668"/>
    <n v="7"/>
    <n v="6"/>
    <d v="2018-04-22T00:00:00"/>
    <n v="18.770483109852321"/>
    <s v="Business"/>
    <x v="1"/>
    <n v="269"/>
    <n v="4"/>
    <n v="10"/>
    <s v="yes"/>
    <x v="0"/>
  </r>
  <r>
    <s v="VDV7RO"/>
    <n v="2"/>
    <s v="JFK"/>
    <s v="SIN"/>
    <s v="USA"/>
    <x v="2"/>
    <x v="1"/>
    <s v="APAC"/>
    <d v="2019-05-28T00:00:00"/>
    <x v="311"/>
    <x v="15"/>
    <n v="15349"/>
    <n v="7858.688000000001"/>
    <n v="15"/>
    <n v="14"/>
    <d v="2019-06-27T00:00:00"/>
    <n v="18.5"/>
    <s v="Business"/>
    <x v="2"/>
    <n v="228"/>
    <n v="3"/>
    <n v="8"/>
    <s v="yes"/>
    <x v="0"/>
  </r>
  <r>
    <s v="DO0URG"/>
    <n v="3"/>
    <s v="JFK"/>
    <s v="DOH"/>
    <s v="USA"/>
    <x v="2"/>
    <x v="14"/>
    <s v="EMEAR"/>
    <d v="2018-03-01T00:00:00"/>
    <x v="312"/>
    <x v="10"/>
    <n v="10789"/>
    <n v="7840.4474332799973"/>
    <n v="12"/>
    <n v="11"/>
    <d v="2018-03-25T00:00:00"/>
    <n v="13.2"/>
    <s v="Business"/>
    <x v="1"/>
    <n v="666"/>
    <n v="4"/>
    <n v="10"/>
    <s v="yes"/>
    <x v="0"/>
  </r>
  <r>
    <s v="Z4HORP"/>
    <n v="2"/>
    <s v="JFK"/>
    <s v="ICN"/>
    <s v="USA"/>
    <x v="2"/>
    <x v="10"/>
    <s v="APAC"/>
    <d v="2017-12-13T00:00:00"/>
    <x v="313"/>
    <x v="31"/>
    <n v="11115"/>
    <n v="7824.96"/>
    <n v="7"/>
    <n v="6"/>
    <d v="2018-01-22T00:00:00"/>
    <n v="13.5"/>
    <s v="Business"/>
    <x v="1"/>
    <n v="226"/>
    <n v="4"/>
    <n v="10"/>
    <s v="yes"/>
    <x v="0"/>
  </r>
  <r>
    <s v="CLD6OX"/>
    <n v="8"/>
    <s v="JFK"/>
    <s v="SIN"/>
    <s v="USA"/>
    <x v="2"/>
    <x v="1"/>
    <s v="APAC"/>
    <d v="2017-02-06T00:00:00"/>
    <x v="314"/>
    <x v="2"/>
    <n v="15349"/>
    <n v="7808.8037499999991"/>
    <n v="8"/>
    <n v="7"/>
    <d v="2017-02-25T00:00:00"/>
    <n v="18.5"/>
    <s v="Business"/>
    <x v="2"/>
    <n v="228"/>
    <n v="3"/>
    <n v="8"/>
    <s v="yes"/>
    <x v="0"/>
  </r>
  <r>
    <s v="T41OVF"/>
    <n v="3"/>
    <s v="LHR"/>
    <s v="KUL"/>
    <s v="England"/>
    <x v="1"/>
    <x v="4"/>
    <s v="APAC"/>
    <d v="2019-09-17T00:00:00"/>
    <x v="21"/>
    <x v="10"/>
    <n v="10605.48677093488"/>
    <n v="7797.3946037256346"/>
    <n v="12"/>
    <n v="11"/>
    <d v="2019-10-11T00:00:00"/>
    <n v="11.805486770934879"/>
    <s v="Business"/>
    <x v="1"/>
    <n v="388"/>
    <n v="4"/>
    <n v="10"/>
    <s v="yes"/>
    <x v="0"/>
  </r>
  <r>
    <s v="OP09D8"/>
    <n v="1"/>
    <s v="JFK"/>
    <s v="HND"/>
    <s v="USA"/>
    <x v="2"/>
    <x v="3"/>
    <s v="APAC"/>
    <d v="2018-11-07T00:00:00"/>
    <x v="315"/>
    <x v="5"/>
    <n v="10899"/>
    <n v="7790.3872200000005"/>
    <n v="10"/>
    <n v="9"/>
    <d v="2018-11-27T00:00:00"/>
    <n v="13.3"/>
    <s v="Business"/>
    <x v="1"/>
    <n v="63"/>
    <n v="3"/>
    <n v="8"/>
    <s v="yes"/>
    <x v="0"/>
  </r>
  <r>
    <s v="MV0L7D"/>
    <n v="2"/>
    <s v="LGW"/>
    <s v="SHA"/>
    <s v="England"/>
    <x v="1"/>
    <x v="5"/>
    <s v="APAC"/>
    <d v="2019-10-18T00:00:00"/>
    <x v="37"/>
    <x v="24"/>
    <n v="9223.0621638919056"/>
    <n v="7785.989431434622"/>
    <n v="22"/>
    <n v="21"/>
    <d v="2019-11-30T00:00:00"/>
    <n v="18.423062163891906"/>
    <s v="Business"/>
    <x v="1"/>
    <n v="586"/>
    <n v="4"/>
    <n v="10"/>
    <s v="yes"/>
    <x v="0"/>
  </r>
  <r>
    <s v="FYIGOV"/>
    <n v="2"/>
    <s v="LGW"/>
    <s v="PHX"/>
    <s v="England"/>
    <x v="1"/>
    <x v="0"/>
    <s v="AMER"/>
    <d v="2018-11-02T00:00:00"/>
    <x v="316"/>
    <x v="12"/>
    <n v="8520"/>
    <n v="7783.7655698831823"/>
    <n v="6"/>
    <n v="5"/>
    <d v="2018-11-08T00:00:00"/>
    <n v="10.5"/>
    <s v="Business"/>
    <x v="1"/>
    <n v="725"/>
    <n v="4"/>
    <n v="10"/>
    <s v="yes"/>
    <x v="0"/>
  </r>
  <r>
    <s v="A884J9"/>
    <n v="7"/>
    <s v="JFK"/>
    <s v="HND"/>
    <s v="USA"/>
    <x v="2"/>
    <x v="3"/>
    <s v="APAC"/>
    <d v="2019-04-26T00:00:00"/>
    <x v="317"/>
    <x v="3"/>
    <n v="10899"/>
    <n v="7770.7167047999992"/>
    <n v="12"/>
    <n v="11"/>
    <d v="2019-05-21T00:00:00"/>
    <n v="13.3"/>
    <s v="Business"/>
    <x v="1"/>
    <n v="708"/>
    <n v="4"/>
    <n v="10"/>
    <s v="yes"/>
    <x v="0"/>
  </r>
  <r>
    <s v="LCYIP0"/>
    <n v="9"/>
    <s v="JFK"/>
    <s v="BKK"/>
    <s v="USA"/>
    <x v="2"/>
    <x v="7"/>
    <s v="APAC"/>
    <d v="2017-03-28T00:00:00"/>
    <x v="318"/>
    <x v="32"/>
    <n v="13964"/>
    <n v="7715.1100000000006"/>
    <n v="15"/>
    <n v="14"/>
    <d v="2017-05-11T00:00:00"/>
    <n v="16.899999999999999"/>
    <s v="Business"/>
    <x v="4"/>
    <n v="109"/>
    <n v="2"/>
    <n v="6"/>
    <s v="yes"/>
    <x v="0"/>
  </r>
  <r>
    <s v="KKSHQK"/>
    <n v="9"/>
    <s v="JFK"/>
    <s v="ICN"/>
    <s v="USA"/>
    <x v="2"/>
    <x v="10"/>
    <s v="APAC"/>
    <d v="2017-09-10T00:00:00"/>
    <x v="319"/>
    <x v="20"/>
    <n v="11115"/>
    <n v="7702.6949999999997"/>
    <n v="9"/>
    <n v="8"/>
    <d v="2017-10-09T00:00:00"/>
    <n v="13.5"/>
    <s v="Business"/>
    <x v="1"/>
    <n v="428"/>
    <n v="2"/>
    <n v="6"/>
    <s v="yes"/>
    <x v="0"/>
  </r>
  <r>
    <s v="GUYKYL"/>
    <n v="4"/>
    <s v="LHR"/>
    <s v="SFO"/>
    <s v="England"/>
    <x v="1"/>
    <x v="0"/>
    <s v="AMER"/>
    <d v="2017-09-19T00:00:00"/>
    <x v="320"/>
    <x v="1"/>
    <n v="8615.998285349373"/>
    <n v="7669.9281622397093"/>
    <n v="8"/>
    <n v="7"/>
    <d v="2017-09-28T00:00:00"/>
    <n v="9.815998285349373"/>
    <s v="Business"/>
    <x v="1"/>
    <n v="15"/>
    <n v="4"/>
    <n v="10"/>
    <s v="no"/>
    <x v="1"/>
  </r>
  <r>
    <s v="KS83YW"/>
    <n v="5"/>
    <s v="JFK"/>
    <s v="SIN"/>
    <s v="USA"/>
    <x v="2"/>
    <x v="1"/>
    <s v="APAC"/>
    <d v="2017-07-12T00:00:00"/>
    <x v="321"/>
    <x v="14"/>
    <n v="15349"/>
    <n v="7643.8019999999997"/>
    <n v="6"/>
    <n v="5"/>
    <d v="2017-08-06T00:00:00"/>
    <n v="18.5"/>
    <s v="Business"/>
    <x v="0"/>
    <n v="301"/>
    <n v="2"/>
    <n v="6"/>
    <s v="yes"/>
    <x v="0"/>
  </r>
  <r>
    <s v="R5MT0G"/>
    <n v="3"/>
    <s v="JFK"/>
    <s v="DXB"/>
    <s v="USA"/>
    <x v="2"/>
    <x v="9"/>
    <s v="EMEAR"/>
    <d v="2018-04-10T00:00:00"/>
    <x v="322"/>
    <x v="20"/>
    <n v="11022"/>
    <n v="7638.246000000001"/>
    <n v="15"/>
    <n v="14"/>
    <d v="2018-05-15T00:00:00"/>
    <n v="13.5"/>
    <s v="Business"/>
    <x v="1"/>
    <n v="297"/>
    <n v="4"/>
    <n v="10"/>
    <s v="yes"/>
    <x v="0"/>
  </r>
  <r>
    <s v="EFR7M8"/>
    <n v="6"/>
    <s v="LGW"/>
    <s v="CGK"/>
    <s v="England"/>
    <x v="1"/>
    <x v="8"/>
    <s v="APAC"/>
    <d v="2019-05-04T00:00:00"/>
    <x v="114"/>
    <x v="20"/>
    <n v="11708.741063128311"/>
    <n v="7633.2736515964025"/>
    <n v="12"/>
    <n v="11"/>
    <d v="2019-06-05T00:00:00"/>
    <n v="20.908741063128311"/>
    <s v="Business"/>
    <x v="1"/>
    <n v="601"/>
    <n v="2"/>
    <n v="6"/>
    <s v="yes"/>
    <x v="0"/>
  </r>
  <r>
    <s v="DMJNRA"/>
    <n v="7"/>
    <s v="JFK"/>
    <s v="ICN"/>
    <s v="USA"/>
    <x v="2"/>
    <x v="10"/>
    <s v="APAC"/>
    <d v="2018-06-02T00:00:00"/>
    <x v="84"/>
    <x v="26"/>
    <n v="11115"/>
    <n v="7632.8927999999996"/>
    <n v="14"/>
    <n v="13"/>
    <d v="2018-07-14T00:00:00"/>
    <n v="13.5"/>
    <s v="Business"/>
    <x v="1"/>
    <n v="63"/>
    <n v="3"/>
    <n v="8"/>
    <s v="yes"/>
    <x v="0"/>
  </r>
  <r>
    <s v="TR0JCL"/>
    <n v="9"/>
    <s v="JFK"/>
    <s v="FRA"/>
    <s v="USA"/>
    <x v="2"/>
    <x v="16"/>
    <s v="EMEAR"/>
    <d v="2018-02-07T00:00:00"/>
    <x v="323"/>
    <x v="31"/>
    <n v="6205"/>
    <n v="7630.2116262384834"/>
    <n v="3"/>
    <n v="2"/>
    <d v="2018-03-15T00:00:00"/>
    <n v="7.8"/>
    <s v="Business"/>
    <x v="1"/>
    <n v="641"/>
    <n v="4"/>
    <n v="10"/>
    <s v="no"/>
    <x v="1"/>
  </r>
  <r>
    <s v="Y906DG"/>
    <n v="6"/>
    <s v="SIN"/>
    <s v="XIY"/>
    <s v="Singapore"/>
    <x v="0"/>
    <x v="5"/>
    <s v="APAC"/>
    <d v="2018-02-27T00:00:00"/>
    <x v="324"/>
    <x v="0"/>
    <n v="3713.2243969648325"/>
    <n v="7618.0351764568222"/>
    <n v="14"/>
    <n v="13"/>
    <d v="2018-03-19T00:00:00"/>
    <n v="7.9132243969648322"/>
    <s v="Business"/>
    <x v="1"/>
    <n v="874"/>
    <n v="4"/>
    <n v="10"/>
    <s v="no"/>
    <x v="1"/>
  </r>
  <r>
    <s v="O7VZNB"/>
    <n v="9"/>
    <s v="SIN"/>
    <s v="JFK"/>
    <s v="Singapore"/>
    <x v="0"/>
    <x v="0"/>
    <s v="AMER"/>
    <d v="2018-03-16T00:00:00"/>
    <x v="325"/>
    <x v="14"/>
    <n v="15340.558505775231"/>
    <n v="7617.4407734970364"/>
    <n v="11"/>
    <n v="10"/>
    <d v="2018-04-15T00:00:00"/>
    <n v="23.54055850577523"/>
    <s v="Business"/>
    <x v="3"/>
    <n v="423"/>
    <n v="3"/>
    <n v="8"/>
    <s v="yes"/>
    <x v="0"/>
  </r>
  <r>
    <s v="RLGAO3"/>
    <n v="8"/>
    <s v="JFK"/>
    <s v="KUL"/>
    <s v="USA"/>
    <x v="2"/>
    <x v="4"/>
    <s v="APAC"/>
    <d v="2019-02-19T00:00:00"/>
    <x v="326"/>
    <x v="15"/>
    <n v="15178"/>
    <n v="7613.2848000000004"/>
    <n v="9"/>
    <n v="8"/>
    <d v="2019-03-15T00:00:00"/>
    <n v="18.3"/>
    <s v="Business"/>
    <x v="1"/>
    <n v="732"/>
    <n v="3"/>
    <n v="8"/>
    <s v="yes"/>
    <x v="0"/>
  </r>
  <r>
    <s v="SXEQVI"/>
    <n v="1"/>
    <s v="LGW"/>
    <s v="MEL"/>
    <s v="England"/>
    <x v="1"/>
    <x v="11"/>
    <s v="APAC"/>
    <d v="2019-06-13T00:00:00"/>
    <x v="237"/>
    <x v="16"/>
    <n v="16895"/>
    <n v="7567.9327681612012"/>
    <n v="5"/>
    <n v="4"/>
    <d v="2019-07-02T00:00:00"/>
    <n v="20.3"/>
    <s v="Business"/>
    <x v="1"/>
    <n v="858"/>
    <n v="4"/>
    <n v="10"/>
    <s v="yes"/>
    <x v="0"/>
  </r>
  <r>
    <s v="XXYGNZ"/>
    <n v="10"/>
    <s v="JFK"/>
    <s v="PEK"/>
    <s v="USA"/>
    <x v="2"/>
    <x v="5"/>
    <s v="APAC"/>
    <d v="2018-07-25T00:00:00"/>
    <x v="327"/>
    <x v="19"/>
    <n v="11004"/>
    <n v="7563.0491999999995"/>
    <n v="9"/>
    <n v="8"/>
    <d v="2018-08-19T00:00:00"/>
    <n v="13.5"/>
    <s v="Business"/>
    <x v="4"/>
    <n v="749"/>
    <n v="4"/>
    <n v="10"/>
    <s v="yes"/>
    <x v="0"/>
  </r>
  <r>
    <s v="UQBBVQ"/>
    <n v="3"/>
    <s v="LGW"/>
    <s v="SIN"/>
    <s v="England"/>
    <x v="1"/>
    <x v="1"/>
    <s v="APAC"/>
    <d v="2019-10-10T00:00:00"/>
    <x v="302"/>
    <x v="6"/>
    <n v="10877"/>
    <n v="7550.3771500012554"/>
    <n v="12"/>
    <n v="11"/>
    <d v="2019-10-30T00:00:00"/>
    <n v="13.3"/>
    <s v="Business"/>
    <x v="2"/>
    <n v="225"/>
    <n v="1"/>
    <n v="4"/>
    <s v="yes"/>
    <x v="0"/>
  </r>
  <r>
    <s v="UESOXM"/>
    <n v="4"/>
    <s v="LGW"/>
    <s v="SHA"/>
    <s v="England"/>
    <x v="1"/>
    <x v="5"/>
    <s v="APAC"/>
    <d v="2019-06-17T00:00:00"/>
    <x v="328"/>
    <x v="22"/>
    <n v="9223.0621638919056"/>
    <n v="7541.3746606245459"/>
    <n v="7"/>
    <n v="6"/>
    <d v="2019-07-20T00:00:00"/>
    <n v="18.423062163891906"/>
    <s v="Business"/>
    <x v="1"/>
    <n v="561"/>
    <n v="4"/>
    <n v="10"/>
    <s v="yes"/>
    <x v="0"/>
  </r>
  <r>
    <s v="VYG7GL"/>
    <n v="4"/>
    <s v="JFK"/>
    <s v="LHR"/>
    <s v="USA"/>
    <x v="2"/>
    <x v="6"/>
    <s v="EMEAR"/>
    <d v="2019-08-14T00:00:00"/>
    <x v="269"/>
    <x v="33"/>
    <n v="5555"/>
    <n v="7526.827285607269"/>
    <n v="6"/>
    <n v="5"/>
    <d v="2019-10-01T00:00:00"/>
    <n v="7.1"/>
    <s v="Business"/>
    <x v="2"/>
    <n v="343"/>
    <n v="4"/>
    <n v="10"/>
    <s v="no"/>
    <x v="1"/>
  </r>
  <r>
    <s v="Z1EYH3"/>
    <n v="9"/>
    <s v="JFK"/>
    <s v="HND"/>
    <s v="USA"/>
    <x v="2"/>
    <x v="3"/>
    <s v="APAC"/>
    <d v="2019-05-30T00:00:00"/>
    <x v="329"/>
    <x v="24"/>
    <n v="10899"/>
    <n v="7518.0709094400008"/>
    <n v="8"/>
    <n v="7"/>
    <d v="2019-06-28T00:00:00"/>
    <n v="13.3"/>
    <s v="Business"/>
    <x v="1"/>
    <n v="13"/>
    <n v="2"/>
    <n v="6"/>
    <s v="yes"/>
    <x v="0"/>
  </r>
  <r>
    <s v="ZF657Z"/>
    <n v="8"/>
    <s v="JFK"/>
    <s v="HND"/>
    <s v="USA"/>
    <x v="2"/>
    <x v="3"/>
    <s v="APAC"/>
    <d v="2019-01-23T00:00:00"/>
    <x v="147"/>
    <x v="6"/>
    <n v="10899"/>
    <n v="7504.7898240000004"/>
    <n v="6"/>
    <n v="5"/>
    <d v="2019-02-06T00:00:00"/>
    <n v="13.3"/>
    <s v="Business"/>
    <x v="1"/>
    <n v="158"/>
    <n v="2"/>
    <n v="6"/>
    <s v="yes"/>
    <x v="0"/>
  </r>
  <r>
    <s v="SZACEQ"/>
    <n v="5"/>
    <s v="JFK"/>
    <s v="KUL"/>
    <s v="USA"/>
    <x v="2"/>
    <x v="4"/>
    <s v="APAC"/>
    <d v="2018-02-07T00:00:00"/>
    <x v="330"/>
    <x v="17"/>
    <n v="15178"/>
    <n v="7479.7183999999997"/>
    <n v="8"/>
    <n v="7"/>
    <d v="2018-03-04T00:00:00"/>
    <n v="18.3"/>
    <s v="Business"/>
    <x v="1"/>
    <n v="808"/>
    <n v="2"/>
    <n v="6"/>
    <s v="yes"/>
    <x v="0"/>
  </r>
  <r>
    <s v="WOH13R"/>
    <n v="5"/>
    <s v="LGW"/>
    <s v="JFK"/>
    <s v="England"/>
    <x v="1"/>
    <x v="0"/>
    <s v="AMER"/>
    <d v="2019-10-12T00:00:00"/>
    <x v="331"/>
    <x v="30"/>
    <n v="5568.758205856916"/>
    <n v="7469.3803223356399"/>
    <n v="9"/>
    <n v="8"/>
    <d v="2019-11-20T00:00:00"/>
    <n v="12.768758205856916"/>
    <s v="Business"/>
    <x v="2"/>
    <n v="41"/>
    <n v="4"/>
    <n v="10"/>
    <s v="yes"/>
    <x v="0"/>
  </r>
  <r>
    <s v="Z5SCLS"/>
    <n v="1"/>
    <s v="JFK"/>
    <s v="ICN"/>
    <s v="USA"/>
    <x v="2"/>
    <x v="10"/>
    <s v="APAC"/>
    <d v="2019-11-21T00:00:00"/>
    <x v="332"/>
    <x v="14"/>
    <n v="11115"/>
    <n v="7469.28"/>
    <n v="6"/>
    <n v="5"/>
    <d v="2019-12-16T00:00:00"/>
    <n v="13.5"/>
    <s v="Business"/>
    <x v="1"/>
    <n v="12"/>
    <n v="2"/>
    <n v="6"/>
    <s v="yes"/>
    <x v="0"/>
  </r>
  <r>
    <s v="NVF7UB"/>
    <n v="8"/>
    <s v="JFK"/>
    <s v="DOH"/>
    <s v="USA"/>
    <x v="2"/>
    <x v="14"/>
    <s v="EMEAR"/>
    <d v="2019-05-24T00:00:00"/>
    <x v="230"/>
    <x v="6"/>
    <n v="10789"/>
    <n v="7467.0927936000007"/>
    <n v="6"/>
    <n v="5"/>
    <d v="2019-06-07T00:00:00"/>
    <n v="13.2"/>
    <s v="Business"/>
    <x v="1"/>
    <n v="663"/>
    <n v="4"/>
    <n v="10"/>
    <s v="yes"/>
    <x v="0"/>
  </r>
  <r>
    <s v="WZ10Z4"/>
    <n v="7"/>
    <s v="JFK"/>
    <s v="KUL"/>
    <s v="USA"/>
    <x v="2"/>
    <x v="4"/>
    <s v="APAC"/>
    <d v="2019-02-11T00:00:00"/>
    <x v="333"/>
    <x v="18"/>
    <n v="15178"/>
    <n v="7434.1844000000001"/>
    <n v="9"/>
    <n v="8"/>
    <d v="2019-03-10T00:00:00"/>
    <n v="18.3"/>
    <s v="Business"/>
    <x v="1"/>
    <n v="650"/>
    <n v="2"/>
    <n v="6"/>
    <s v="yes"/>
    <x v="0"/>
  </r>
  <r>
    <s v="H602G6"/>
    <n v="3"/>
    <s v="JFK"/>
    <s v="CTU"/>
    <s v="USA"/>
    <x v="2"/>
    <x v="5"/>
    <s v="APAC"/>
    <d v="2019-06-02T00:00:00"/>
    <x v="334"/>
    <x v="6"/>
    <n v="12116"/>
    <n v="7370.3493864000011"/>
    <n v="5"/>
    <n v="4"/>
    <d v="2019-06-15T00:00:00"/>
    <n v="14.8"/>
    <s v="Business"/>
    <x v="1"/>
    <n v="144"/>
    <n v="4"/>
    <n v="10"/>
    <s v="yes"/>
    <x v="0"/>
  </r>
  <r>
    <s v="MNUWI2"/>
    <n v="9"/>
    <s v="SIN"/>
    <s v="LHR"/>
    <s v="Singapore"/>
    <x v="0"/>
    <x v="6"/>
    <s v="EMEAR"/>
    <d v="2019-05-20T00:00:00"/>
    <x v="335"/>
    <x v="34"/>
    <n v="10883.289204969044"/>
    <n v="7369.7033599631941"/>
    <n v="5"/>
    <n v="4"/>
    <d v="2019-07-08T00:00:00"/>
    <n v="12.083289204969043"/>
    <s v="Business"/>
    <x v="3"/>
    <n v="224"/>
    <n v="4"/>
    <n v="10"/>
    <s v="yes"/>
    <x v="0"/>
  </r>
  <r>
    <s v="P9V5F8"/>
    <n v="9"/>
    <s v="LGW"/>
    <s v="BOM"/>
    <s v="England"/>
    <x v="1"/>
    <x v="2"/>
    <s v="APAC"/>
    <d v="2019-05-11T00:00:00"/>
    <x v="134"/>
    <x v="12"/>
    <n v="7193.8087229843077"/>
    <n v="7367.2943554484509"/>
    <n v="6"/>
    <n v="5"/>
    <d v="2019-05-17T00:00:00"/>
    <n v="15.393808722984307"/>
    <s v="Business"/>
    <x v="4"/>
    <n v="636"/>
    <n v="2"/>
    <n v="6"/>
    <s v="yes"/>
    <x v="0"/>
  </r>
  <r>
    <s v="GBHAHF"/>
    <n v="7"/>
    <s v="SIN"/>
    <s v="JFK"/>
    <s v="Singapore"/>
    <x v="0"/>
    <x v="0"/>
    <s v="AMER"/>
    <d v="2018-10-28T00:00:00"/>
    <x v="336"/>
    <x v="22"/>
    <n v="15340.558505775231"/>
    <n v="7365.1130478749465"/>
    <n v="13"/>
    <n v="12"/>
    <d v="2018-12-06T00:00:00"/>
    <n v="23.54055850577523"/>
    <s v="Business"/>
    <x v="1"/>
    <n v="465"/>
    <n v="4"/>
    <n v="10"/>
    <s v="yes"/>
    <x v="0"/>
  </r>
  <r>
    <s v="ZV3IAD"/>
    <n v="8"/>
    <s v="LHR"/>
    <s v="SEA"/>
    <s v="England"/>
    <x v="1"/>
    <x v="0"/>
    <s v="AMER"/>
    <d v="2019-03-19T00:00:00"/>
    <x v="337"/>
    <x v="13"/>
    <n v="7702.083240103776"/>
    <n v="7361.9802534667306"/>
    <n v="10"/>
    <n v="9"/>
    <d v="2019-04-05T00:00:00"/>
    <n v="8.9020832401037762"/>
    <s v="Business"/>
    <x v="1"/>
    <n v="884"/>
    <n v="3"/>
    <n v="8"/>
    <s v="yes"/>
    <x v="0"/>
  </r>
  <r>
    <s v="TAG7W9"/>
    <n v="10"/>
    <s v="JFK"/>
    <s v="BOM"/>
    <s v="USA"/>
    <x v="2"/>
    <x v="2"/>
    <s v="APAC"/>
    <d v="2019-08-16T00:00:00"/>
    <x v="172"/>
    <x v="17"/>
    <n v="12551"/>
    <n v="7344.8451999999997"/>
    <n v="13"/>
    <n v="12"/>
    <d v="2019-09-15T00:00:00"/>
    <n v="15.3"/>
    <s v="Business"/>
    <x v="4"/>
    <n v="384"/>
    <n v="4"/>
    <n v="10"/>
    <s v="yes"/>
    <x v="0"/>
  </r>
  <r>
    <s v="TZWWVL"/>
    <n v="5"/>
    <s v="JFK"/>
    <s v="BKK"/>
    <s v="USA"/>
    <x v="2"/>
    <x v="7"/>
    <s v="APAC"/>
    <d v="2018-05-20T00:00:00"/>
    <x v="338"/>
    <x v="19"/>
    <n v="13964"/>
    <n v="7331.1"/>
    <n v="8"/>
    <n v="7"/>
    <d v="2018-06-13T00:00:00"/>
    <n v="16.899999999999999"/>
    <s v="Business"/>
    <x v="1"/>
    <n v="226"/>
    <n v="4"/>
    <n v="10"/>
    <s v="yes"/>
    <x v="0"/>
  </r>
  <r>
    <s v="HO5OW4"/>
    <n v="3"/>
    <s v="LGW"/>
    <s v="DEL"/>
    <s v="England"/>
    <x v="1"/>
    <x v="2"/>
    <s v="APAC"/>
    <d v="2019-10-09T00:00:00"/>
    <x v="339"/>
    <x v="13"/>
    <n v="6732"/>
    <n v="7320.3490124360742"/>
    <n v="8"/>
    <n v="7"/>
    <d v="2019-10-24T00:00:00"/>
    <n v="8.5"/>
    <s v="Business"/>
    <x v="1"/>
    <n v="15"/>
    <n v="4"/>
    <n v="10"/>
    <s v="no"/>
    <x v="1"/>
  </r>
  <r>
    <s v="A1FO7T"/>
    <n v="7"/>
    <s v="JFK"/>
    <s v="PEK"/>
    <s v="USA"/>
    <x v="2"/>
    <x v="5"/>
    <s v="APAC"/>
    <d v="2018-08-06T00:00:00"/>
    <x v="340"/>
    <x v="21"/>
    <n v="11004"/>
    <n v="7320.2327352000011"/>
    <n v="8"/>
    <n v="7"/>
    <d v="2018-09-08T00:00:00"/>
    <n v="13.5"/>
    <s v="Business"/>
    <x v="1"/>
    <n v="732"/>
    <n v="3"/>
    <n v="8"/>
    <s v="yes"/>
    <x v="0"/>
  </r>
  <r>
    <s v="NSJ2OF"/>
    <n v="1"/>
    <s v="JFK"/>
    <s v="PEK"/>
    <s v="USA"/>
    <x v="2"/>
    <x v="5"/>
    <s v="APAC"/>
    <d v="2017-12-30T00:00:00"/>
    <x v="71"/>
    <x v="15"/>
    <n v="11004"/>
    <n v="7295.652"/>
    <n v="6"/>
    <n v="5"/>
    <d v="2018-01-20T00:00:00"/>
    <n v="13.5"/>
    <s v="Business"/>
    <x v="1"/>
    <n v="159"/>
    <n v="4"/>
    <n v="10"/>
    <s v="yes"/>
    <x v="0"/>
  </r>
  <r>
    <s v="WAE8NJ"/>
    <n v="3"/>
    <s v="JFK"/>
    <s v="ICN"/>
    <s v="USA"/>
    <x v="2"/>
    <x v="10"/>
    <s v="APAC"/>
    <d v="2019-11-10T00:00:00"/>
    <x v="341"/>
    <x v="14"/>
    <n v="11115"/>
    <n v="7291.4400000000005"/>
    <n v="8"/>
    <n v="7"/>
    <d v="2019-12-07T00:00:00"/>
    <n v="13.5"/>
    <s v="Business"/>
    <x v="1"/>
    <n v="638"/>
    <n v="3"/>
    <n v="8"/>
    <s v="yes"/>
    <x v="0"/>
  </r>
  <r>
    <s v="BVJMVT"/>
    <n v="1"/>
    <s v="LHR"/>
    <s v="CAN"/>
    <s v="England"/>
    <x v="1"/>
    <x v="5"/>
    <s v="APAC"/>
    <d v="2019-05-04T00:00:00"/>
    <x v="144"/>
    <x v="25"/>
    <n v="9495.8354639407371"/>
    <n v="7288.612853368857"/>
    <n v="5"/>
    <n v="4"/>
    <d v="2019-06-05T00:00:00"/>
    <n v="10.695835463940737"/>
    <s v="Business"/>
    <x v="1"/>
    <n v="566"/>
    <n v="4"/>
    <n v="10"/>
    <s v="yes"/>
    <x v="0"/>
  </r>
  <r>
    <s v="OXZ2RT"/>
    <n v="7"/>
    <s v="JFK"/>
    <s v="BCN"/>
    <s v="USA"/>
    <x v="2"/>
    <x v="15"/>
    <s v="EMEAR"/>
    <d v="2017-02-09T00:00:00"/>
    <x v="342"/>
    <x v="13"/>
    <n v="6166"/>
    <n v="7207.4286456645395"/>
    <n v="11"/>
    <n v="10"/>
    <d v="2017-02-27T00:00:00"/>
    <n v="7.8"/>
    <s v="Business"/>
    <x v="1"/>
    <n v="808"/>
    <n v="2"/>
    <n v="6"/>
    <s v="yes"/>
    <x v="0"/>
  </r>
  <r>
    <s v="JPV2LW"/>
    <n v="8"/>
    <s v="LHR"/>
    <s v="SYD"/>
    <s v="England"/>
    <x v="1"/>
    <x v="11"/>
    <s v="APAC"/>
    <d v="2019-05-25T00:00:00"/>
    <x v="100"/>
    <x v="14"/>
    <n v="17020.653891438717"/>
    <n v="7199.2821130949806"/>
    <n v="11"/>
    <n v="10"/>
    <d v="2019-06-24T00:00:00"/>
    <n v="22.220653891438715"/>
    <s v="Business"/>
    <x v="1"/>
    <n v="89"/>
    <n v="4"/>
    <n v="10"/>
    <s v="yes"/>
    <x v="0"/>
  </r>
  <r>
    <s v="TRQEBL"/>
    <n v="1"/>
    <s v="LGW"/>
    <s v="HKG"/>
    <s v="England"/>
    <x v="1"/>
    <x v="5"/>
    <s v="APAC"/>
    <d v="2019-05-21T00:00:00"/>
    <x v="311"/>
    <x v="29"/>
    <n v="9634.019055956278"/>
    <n v="7160.6744827088114"/>
    <n v="3"/>
    <n v="2"/>
    <d v="2019-06-15T00:00:00"/>
    <n v="11.834019055956277"/>
    <s v="Business"/>
    <x v="1"/>
    <n v="741"/>
    <n v="4"/>
    <n v="10"/>
    <s v="yes"/>
    <x v="0"/>
  </r>
  <r>
    <s v="QNPL04"/>
    <n v="6"/>
    <s v="LGW"/>
    <s v="KUL"/>
    <s v="England"/>
    <x v="1"/>
    <x v="4"/>
    <s v="APAC"/>
    <d v="2019-09-28T00:00:00"/>
    <x v="343"/>
    <x v="15"/>
    <n v="10593.893704888289"/>
    <n v="7122.6171918704749"/>
    <n v="9"/>
    <n v="8"/>
    <d v="2019-10-22T00:00:00"/>
    <n v="17.793893704888291"/>
    <s v="Business"/>
    <x v="1"/>
    <n v="950"/>
    <n v="3"/>
    <n v="8"/>
    <s v="yes"/>
    <x v="0"/>
  </r>
  <r>
    <s v="EVGWY1"/>
    <n v="1"/>
    <s v="SIN"/>
    <s v="MIA"/>
    <s v="Singapore"/>
    <x v="0"/>
    <x v="0"/>
    <s v="AMER"/>
    <d v="2018-12-19T00:00:00"/>
    <x v="147"/>
    <x v="35"/>
    <n v="16961.936242491691"/>
    <n v="7098.0318964791386"/>
    <n v="7"/>
    <n v="6"/>
    <d v="2019-02-07T00:00:00"/>
    <n v="21.161936242491691"/>
    <s v="Business"/>
    <x v="1"/>
    <n v="403"/>
    <n v="1"/>
    <n v="4"/>
    <s v="yes"/>
    <x v="0"/>
  </r>
  <r>
    <s v="I47X1H"/>
    <n v="5"/>
    <s v="JFK"/>
    <s v="MEL"/>
    <s v="USA"/>
    <x v="2"/>
    <x v="11"/>
    <s v="APAC"/>
    <d v="2018-10-18T00:00:00"/>
    <x v="344"/>
    <x v="31"/>
    <n v="16695"/>
    <n v="7095.375"/>
    <n v="7"/>
    <n v="6"/>
    <d v="2018-11-27T00:00:00"/>
    <n v="20.100000000000001"/>
    <s v="Business"/>
    <x v="1"/>
    <n v="638"/>
    <n v="3"/>
    <n v="8"/>
    <s v="yes"/>
    <x v="0"/>
  </r>
  <r>
    <s v="L6JRO0"/>
    <n v="4"/>
    <s v="JFK"/>
    <s v="SIN"/>
    <s v="USA"/>
    <x v="2"/>
    <x v="1"/>
    <s v="APAC"/>
    <d v="2019-07-01T00:00:00"/>
    <x v="345"/>
    <x v="28"/>
    <n v="15349"/>
    <n v="7091.6063760000006"/>
    <n v="6"/>
    <n v="5"/>
    <d v="2019-07-30T00:00:00"/>
    <n v="18.5"/>
    <s v="Business"/>
    <x v="3"/>
    <n v="792"/>
    <n v="4"/>
    <n v="10"/>
    <s v="yes"/>
    <x v="0"/>
  </r>
  <r>
    <s v="X42O19"/>
    <n v="8"/>
    <s v="SIN"/>
    <s v="EWR"/>
    <s v="Singapore"/>
    <x v="0"/>
    <x v="0"/>
    <s v="AMER"/>
    <d v="2019-05-28T00:00:00"/>
    <x v="73"/>
    <x v="17"/>
    <n v="15336.446741796814"/>
    <n v="7076.609570857785"/>
    <n v="10"/>
    <n v="9"/>
    <d v="2019-06-24T00:00:00"/>
    <n v="18.536446741796816"/>
    <s v="Business"/>
    <x v="3"/>
    <n v="423"/>
    <n v="3"/>
    <n v="8"/>
    <s v="yes"/>
    <x v="0"/>
  </r>
  <r>
    <s v="QKBBW1"/>
    <n v="7"/>
    <s v="JFK"/>
    <s v="CTU"/>
    <s v="USA"/>
    <x v="2"/>
    <x v="5"/>
    <s v="APAC"/>
    <d v="2018-11-29T00:00:00"/>
    <x v="346"/>
    <x v="19"/>
    <n v="12116"/>
    <n v="7066.8993199999995"/>
    <n v="9"/>
    <n v="8"/>
    <d v="2018-12-24T00:00:00"/>
    <n v="14.8"/>
    <s v="Business"/>
    <x v="1"/>
    <n v="942"/>
    <n v="3"/>
    <n v="8"/>
    <s v="yes"/>
    <x v="0"/>
  </r>
  <r>
    <s v="HNEINK"/>
    <n v="6"/>
    <s v="SIN"/>
    <s v="JFK"/>
    <s v="Singapore"/>
    <x v="0"/>
    <x v="0"/>
    <s v="AMER"/>
    <d v="2017-07-05T00:00:00"/>
    <x v="347"/>
    <x v="17"/>
    <n v="15340.558505775231"/>
    <n v="7046.1327154847586"/>
    <n v="10"/>
    <n v="9"/>
    <d v="2017-08-01T00:00:00"/>
    <n v="23.54055850577523"/>
    <s v="Business"/>
    <x v="1"/>
    <n v="659"/>
    <n v="3"/>
    <n v="8"/>
    <s v="yes"/>
    <x v="0"/>
  </r>
  <r>
    <s v="GFK9DC"/>
    <n v="5"/>
    <s v="SIN"/>
    <s v="JFK"/>
    <s v="Singapore"/>
    <x v="0"/>
    <x v="0"/>
    <s v="AMER"/>
    <d v="2019-09-25T00:00:00"/>
    <x v="348"/>
    <x v="36"/>
    <n v="15340.558505775231"/>
    <n v="7043.6754765255646"/>
    <n v="14"/>
    <n v="13"/>
    <d v="2019-11-19T00:00:00"/>
    <n v="23.54055850577523"/>
    <s v="Business"/>
    <x v="0"/>
    <n v="456"/>
    <n v="4"/>
    <n v="10"/>
    <s v="yes"/>
    <x v="0"/>
  </r>
  <r>
    <s v="SR38N3"/>
    <n v="8"/>
    <s v="LHR"/>
    <s v="SFO"/>
    <s v="England"/>
    <x v="1"/>
    <x v="0"/>
    <s v="AMER"/>
    <d v="2017-04-11T00:00:00"/>
    <x v="349"/>
    <x v="19"/>
    <n v="8615.998285349373"/>
    <n v="7038.5305672375198"/>
    <n v="9"/>
    <n v="8"/>
    <d v="2017-05-06T00:00:00"/>
    <n v="9.815998285349373"/>
    <s v="Business"/>
    <x v="1"/>
    <n v="858"/>
    <n v="4"/>
    <n v="10"/>
    <s v="no"/>
    <x v="1"/>
  </r>
  <r>
    <s v="L3AKOP"/>
    <n v="10"/>
    <s v="JFK"/>
    <s v="PEK"/>
    <s v="USA"/>
    <x v="2"/>
    <x v="5"/>
    <s v="APAC"/>
    <d v="2018-10-30T00:00:00"/>
    <x v="350"/>
    <x v="3"/>
    <n v="11004"/>
    <n v="7036.7851007999998"/>
    <n v="8"/>
    <n v="7"/>
    <d v="2018-11-20T00:00:00"/>
    <n v="13.5"/>
    <s v="Business"/>
    <x v="4"/>
    <n v="321"/>
    <n v="3"/>
    <n v="8"/>
    <s v="yes"/>
    <x v="0"/>
  </r>
  <r>
    <s v="MO9OSG"/>
    <n v="9"/>
    <s v="LHR"/>
    <s v="SEA"/>
    <s v="England"/>
    <x v="1"/>
    <x v="0"/>
    <s v="AMER"/>
    <d v="2018-06-05T00:00:00"/>
    <x v="27"/>
    <x v="5"/>
    <n v="7702.083240103776"/>
    <n v="7022.9159090076428"/>
    <n v="13"/>
    <n v="12"/>
    <d v="2018-06-28T00:00:00"/>
    <n v="8.9020832401037762"/>
    <s v="Business"/>
    <x v="4"/>
    <n v="105"/>
    <n v="4"/>
    <n v="10"/>
    <s v="no"/>
    <x v="1"/>
  </r>
  <r>
    <s v="CLI0QZ"/>
    <n v="8"/>
    <s v="JFK"/>
    <s v="KUL"/>
    <s v="USA"/>
    <x v="2"/>
    <x v="4"/>
    <s v="APAC"/>
    <d v="2019-10-29T00:00:00"/>
    <x v="110"/>
    <x v="16"/>
    <n v="15178"/>
    <n v="6980.3621999999996"/>
    <n v="9"/>
    <n v="8"/>
    <d v="2019-11-21T00:00:00"/>
    <n v="18.3"/>
    <s v="Business"/>
    <x v="1"/>
    <n v="159"/>
    <n v="4"/>
    <n v="10"/>
    <s v="yes"/>
    <x v="0"/>
  </r>
  <r>
    <s v="FRJVIB"/>
    <n v="4"/>
    <s v="JFK"/>
    <s v="KUL"/>
    <s v="USA"/>
    <x v="2"/>
    <x v="4"/>
    <s v="APAC"/>
    <d v="2019-04-26T00:00:00"/>
    <x v="134"/>
    <x v="15"/>
    <n v="15178"/>
    <n v="6963.6664000000001"/>
    <n v="6"/>
    <n v="5"/>
    <d v="2019-05-17T00:00:00"/>
    <n v="18.3"/>
    <s v="Business"/>
    <x v="1"/>
    <n v="158"/>
    <n v="2"/>
    <n v="6"/>
    <s v="yes"/>
    <x v="0"/>
  </r>
  <r>
    <s v="A7CKTY"/>
    <n v="8"/>
    <s v="JFK"/>
    <s v="BOM"/>
    <s v="USA"/>
    <x v="2"/>
    <x v="2"/>
    <s v="APAC"/>
    <d v="2018-05-06T00:00:00"/>
    <x v="351"/>
    <x v="37"/>
    <n v="12551"/>
    <n v="6958.2743999999993"/>
    <n v="14"/>
    <n v="13"/>
    <d v="2018-07-09T00:00:00"/>
    <n v="15.3"/>
    <s v="Business"/>
    <x v="1"/>
    <n v="158"/>
    <n v="2"/>
    <n v="6"/>
    <s v="yes"/>
    <x v="0"/>
  </r>
  <r>
    <s v="X7OJH6"/>
    <n v="8"/>
    <s v="LHR"/>
    <s v="JFK"/>
    <s v="England"/>
    <x v="1"/>
    <x v="0"/>
    <s v="AMER"/>
    <d v="2017-09-04T00:00:00"/>
    <x v="319"/>
    <x v="22"/>
    <n v="5539.6440653886566"/>
    <n v="6957.4237997040354"/>
    <n v="9"/>
    <n v="8"/>
    <d v="2017-10-09T00:00:00"/>
    <n v="6.7396440653886565"/>
    <s v="Business"/>
    <x v="2"/>
    <n v="41"/>
    <n v="4"/>
    <n v="10"/>
    <s v="no"/>
    <x v="1"/>
  </r>
  <r>
    <s v="R0GGGP"/>
    <n v="1"/>
    <s v="LGW"/>
    <s v="LAS"/>
    <s v="England"/>
    <x v="1"/>
    <x v="0"/>
    <s v="AMER"/>
    <d v="2019-10-24T00:00:00"/>
    <x v="255"/>
    <x v="17"/>
    <n v="8432.7340416308052"/>
    <n v="6956.3568660678084"/>
    <n v="7"/>
    <n v="6"/>
    <d v="2019-11-17T00:00:00"/>
    <n v="9.6327340416308047"/>
    <s v="Business"/>
    <x v="1"/>
    <n v="422"/>
    <n v="3"/>
    <n v="8"/>
    <s v="yes"/>
    <x v="0"/>
  </r>
  <r>
    <s v="HKDRCU"/>
    <n v="4"/>
    <s v="JFK"/>
    <s v="DOH"/>
    <s v="USA"/>
    <x v="2"/>
    <x v="14"/>
    <s v="EMEAR"/>
    <d v="2019-10-19T00:00:00"/>
    <x v="110"/>
    <x v="23"/>
    <n v="10789"/>
    <n v="6941.8152240000018"/>
    <n v="5"/>
    <n v="4"/>
    <d v="2019-11-17T00:00:00"/>
    <n v="13.2"/>
    <s v="Business"/>
    <x v="1"/>
    <n v="451"/>
    <n v="2"/>
    <n v="6"/>
    <s v="yes"/>
    <x v="0"/>
  </r>
  <r>
    <s v="FC0QGJ"/>
    <n v="2"/>
    <s v="JFK"/>
    <s v="CTU"/>
    <s v="USA"/>
    <x v="2"/>
    <x v="5"/>
    <s v="APAC"/>
    <d v="2019-02-01T00:00:00"/>
    <x v="352"/>
    <x v="14"/>
    <n v="12116"/>
    <n v="6920.6592000000001"/>
    <n v="5"/>
    <n v="4"/>
    <d v="2019-02-25T00:00:00"/>
    <n v="14.8"/>
    <s v="Business"/>
    <x v="1"/>
    <n v="159"/>
    <n v="4"/>
    <n v="10"/>
    <s v="yes"/>
    <x v="0"/>
  </r>
  <r>
    <s v="NVADSQ"/>
    <n v="7"/>
    <s v="LGA"/>
    <s v="SVO"/>
    <s v="USA"/>
    <x v="2"/>
    <x v="20"/>
    <s v="EMEAR"/>
    <d v="2019-05-08T00:00:00"/>
    <x v="353"/>
    <x v="6"/>
    <n v="7494"/>
    <n v="6888.8113605386898"/>
    <n v="9"/>
    <n v="8"/>
    <d v="2019-05-25T00:00:00"/>
    <n v="9.3000000000000007"/>
    <s v="Business"/>
    <x v="1"/>
    <n v="451"/>
    <n v="2"/>
    <n v="6"/>
    <s v="yes"/>
    <x v="0"/>
  </r>
  <r>
    <s v="TDBVN7"/>
    <n v="6"/>
    <s v="LHR"/>
    <s v="ICN"/>
    <s v="England"/>
    <x v="1"/>
    <x v="10"/>
    <s v="APAC"/>
    <d v="2018-06-20T00:00:00"/>
    <x v="354"/>
    <x v="7"/>
    <n v="8861.2324892076922"/>
    <n v="6875.1128396279455"/>
    <n v="10"/>
    <n v="9"/>
    <d v="2018-07-02T00:00:00"/>
    <n v="10.061232489207692"/>
    <s v="Business"/>
    <x v="1"/>
    <n v="467"/>
    <n v="2"/>
    <n v="6"/>
    <s v="yes"/>
    <x v="0"/>
  </r>
  <r>
    <s v="GA2JUB"/>
    <n v="3"/>
    <s v="JFK"/>
    <s v="PEK"/>
    <s v="USA"/>
    <x v="2"/>
    <x v="5"/>
    <s v="APAC"/>
    <d v="2018-02-08T00:00:00"/>
    <x v="355"/>
    <x v="3"/>
    <n v="11004"/>
    <n v="6863.8550400000004"/>
    <n v="8"/>
    <n v="7"/>
    <d v="2018-03-01T00:00:00"/>
    <n v="13.5"/>
    <s v="Business"/>
    <x v="1"/>
    <n v="666"/>
    <n v="4"/>
    <n v="10"/>
    <s v="yes"/>
    <x v="0"/>
  </r>
  <r>
    <s v="NLXOD9"/>
    <n v="5"/>
    <s v="JFK"/>
    <s v="DOH"/>
    <s v="USA"/>
    <x v="2"/>
    <x v="14"/>
    <s v="EMEAR"/>
    <d v="2017-04-02T00:00:00"/>
    <x v="356"/>
    <x v="18"/>
    <n v="10789"/>
    <n v="6861.8040000000001"/>
    <n v="12"/>
    <n v="11"/>
    <d v="2017-05-02T00:00:00"/>
    <n v="13.2"/>
    <s v="Business"/>
    <x v="1"/>
    <n v="752"/>
    <n v="4"/>
    <n v="10"/>
    <s v="yes"/>
    <x v="0"/>
  </r>
  <r>
    <s v="AUEEZ1"/>
    <n v="6"/>
    <s v="JFK"/>
    <s v="PEK"/>
    <s v="USA"/>
    <x v="2"/>
    <x v="5"/>
    <s v="APAC"/>
    <d v="2019-10-21T00:00:00"/>
    <x v="357"/>
    <x v="21"/>
    <n v="11004"/>
    <n v="6833.7811079999992"/>
    <n v="9"/>
    <n v="8"/>
    <d v="2019-11-24T00:00:00"/>
    <n v="13.5"/>
    <s v="Business"/>
    <x v="1"/>
    <n v="940"/>
    <n v="4"/>
    <n v="10"/>
    <s v="yes"/>
    <x v="0"/>
  </r>
  <r>
    <s v="GGUYW5"/>
    <n v="10"/>
    <s v="SIN"/>
    <s v="LAS"/>
    <s v="Singapore"/>
    <x v="0"/>
    <x v="0"/>
    <s v="AMER"/>
    <d v="2018-03-10T00:00:00"/>
    <x v="358"/>
    <x v="14"/>
    <n v="14209.334666922972"/>
    <n v="6828.1211628554884"/>
    <n v="10"/>
    <n v="9"/>
    <d v="2018-04-08T00:00:00"/>
    <n v="18.409334666922973"/>
    <s v="Business"/>
    <x v="1"/>
    <n v="403"/>
    <n v="1"/>
    <n v="4"/>
    <s v="yes"/>
    <x v="0"/>
  </r>
  <r>
    <s v="F35LV8"/>
    <n v="9"/>
    <s v="JFK"/>
    <s v="MEL"/>
    <s v="USA"/>
    <x v="2"/>
    <x v="11"/>
    <s v="APAC"/>
    <d v="2017-01-11T00:00:00"/>
    <x v="359"/>
    <x v="2"/>
    <n v="16695"/>
    <n v="6802.6114799999996"/>
    <n v="5"/>
    <n v="4"/>
    <d v="2017-01-27T00:00:00"/>
    <n v="20.100000000000001"/>
    <s v="Business"/>
    <x v="4"/>
    <n v="131"/>
    <n v="3"/>
    <n v="8"/>
    <s v="yes"/>
    <x v="0"/>
  </r>
  <r>
    <s v="YPWNIN"/>
    <n v="2"/>
    <s v="JFK"/>
    <s v="BKK"/>
    <s v="USA"/>
    <x v="2"/>
    <x v="7"/>
    <s v="APAC"/>
    <d v="2018-08-29T00:00:00"/>
    <x v="360"/>
    <x v="9"/>
    <n v="13964"/>
    <n v="6778.9634400000004"/>
    <n v="6"/>
    <n v="5"/>
    <d v="2018-09-09T00:00:00"/>
    <n v="16.899999999999999"/>
    <s v="Business"/>
    <x v="1"/>
    <n v="650"/>
    <n v="2"/>
    <n v="6"/>
    <s v="yes"/>
    <x v="0"/>
  </r>
  <r>
    <s v="E4NADR"/>
    <n v="1"/>
    <s v="SIN"/>
    <s v="DEN"/>
    <s v="Singapore"/>
    <x v="0"/>
    <x v="0"/>
    <s v="AMER"/>
    <d v="2018-12-20T00:00:00"/>
    <x v="361"/>
    <x v="35"/>
    <n v="14584.755540854087"/>
    <n v="6776.3676581689888"/>
    <n v="6"/>
    <n v="5"/>
    <d v="2019-02-07T00:00:00"/>
    <n v="21.784755540854086"/>
    <s v="Business"/>
    <x v="1"/>
    <n v="465"/>
    <n v="4"/>
    <n v="10"/>
    <s v="yes"/>
    <x v="0"/>
  </r>
  <r>
    <s v="DRBMU8"/>
    <n v="6"/>
    <s v="LHR"/>
    <s v="HKG"/>
    <s v="England"/>
    <x v="1"/>
    <x v="5"/>
    <s v="APAC"/>
    <d v="2019-11-04T00:00:00"/>
    <x v="362"/>
    <x v="16"/>
    <n v="9630.8016007579572"/>
    <n v="6725.973418261935"/>
    <n v="5"/>
    <n v="4"/>
    <d v="2019-11-23T00:00:00"/>
    <n v="10.830801600757956"/>
    <s v="Business"/>
    <x v="1"/>
    <n v="494"/>
    <n v="3"/>
    <n v="8"/>
    <s v="yes"/>
    <x v="0"/>
  </r>
  <r>
    <s v="TCKLHX"/>
    <n v="1"/>
    <s v="JFK"/>
    <s v="PEK"/>
    <s v="USA"/>
    <x v="2"/>
    <x v="5"/>
    <s v="APAC"/>
    <d v="2019-01-22T00:00:00"/>
    <x v="363"/>
    <x v="7"/>
    <n v="11004"/>
    <n v="6705.1333440000017"/>
    <n v="5"/>
    <n v="4"/>
    <d v="2019-01-29T00:00:00"/>
    <n v="13.5"/>
    <s v="Business"/>
    <x v="1"/>
    <n v="202"/>
    <n v="2"/>
    <n v="6"/>
    <s v="yes"/>
    <x v="0"/>
  </r>
  <r>
    <s v="S1QVP1"/>
    <n v="5"/>
    <s v="LHR"/>
    <s v="DFW"/>
    <s v="England"/>
    <x v="1"/>
    <x v="0"/>
    <s v="AMER"/>
    <d v="2018-09-08T00:00:00"/>
    <x v="178"/>
    <x v="23"/>
    <n v="7627.2393933859621"/>
    <n v="6697.9872657100404"/>
    <n v="7"/>
    <n v="6"/>
    <d v="2018-10-09T00:00:00"/>
    <n v="8.8272393933859625"/>
    <s v="Business"/>
    <x v="1"/>
    <n v="101"/>
    <n v="4"/>
    <n v="10"/>
    <s v="no"/>
    <x v="1"/>
  </r>
  <r>
    <s v="SZZ1TF"/>
    <n v="2"/>
    <s v="LGW"/>
    <s v="SZX"/>
    <s v="England"/>
    <x v="1"/>
    <x v="5"/>
    <s v="APAC"/>
    <d v="2019-07-16T00:00:00"/>
    <x v="290"/>
    <x v="4"/>
    <n v="9597.8002927181442"/>
    <n v="6697.5321554092643"/>
    <n v="10"/>
    <n v="9"/>
    <d v="2019-08-04T00:00:00"/>
    <n v="17.797800292718144"/>
    <s v="Business"/>
    <x v="1"/>
    <n v="950"/>
    <n v="3"/>
    <n v="8"/>
    <s v="yes"/>
    <x v="0"/>
  </r>
  <r>
    <s v="L72X93"/>
    <n v="1"/>
    <s v="LHR"/>
    <s v="BKK"/>
    <s v="England"/>
    <x v="1"/>
    <x v="7"/>
    <s v="APAC"/>
    <d v="2019-01-06T00:00:00"/>
    <x v="364"/>
    <x v="38"/>
    <n v="9577.9810160397756"/>
    <n v="6685.2490162141366"/>
    <n v="17"/>
    <n v="16"/>
    <d v="2019-02-23T00:00:00"/>
    <n v="10.777981016039774"/>
    <s v="Business"/>
    <x v="1"/>
    <n v="171"/>
    <n v="3"/>
    <n v="8"/>
    <s v="yes"/>
    <x v="0"/>
  </r>
  <r>
    <s v="N6O4NJ"/>
    <n v="4"/>
    <s v="JFK"/>
    <s v="DXB"/>
    <s v="USA"/>
    <x v="2"/>
    <x v="9"/>
    <s v="EMEAR"/>
    <d v="2018-01-21T00:00:00"/>
    <x v="365"/>
    <x v="23"/>
    <n v="11022"/>
    <n v="6668.1887579999993"/>
    <n v="7"/>
    <n v="6"/>
    <d v="2018-02-21T00:00:00"/>
    <n v="13.5"/>
    <s v="Business"/>
    <x v="1"/>
    <n v="197"/>
    <n v="4"/>
    <n v="10"/>
    <s v="yes"/>
    <x v="0"/>
  </r>
  <r>
    <s v="QM6XXZ"/>
    <n v="9"/>
    <s v="SIN"/>
    <s v="DFW"/>
    <s v="Singapore"/>
    <x v="0"/>
    <x v="0"/>
    <s v="AMER"/>
    <d v="2017-07-31T00:00:00"/>
    <x v="54"/>
    <x v="24"/>
    <n v="15613.608891384887"/>
    <n v="6666.2576392277042"/>
    <n v="5"/>
    <n v="4"/>
    <d v="2017-08-26T00:00:00"/>
    <n v="23.813608891384888"/>
    <s v="Business"/>
    <x v="1"/>
    <n v="655"/>
    <n v="1"/>
    <n v="4"/>
    <s v="yes"/>
    <x v="0"/>
  </r>
  <r>
    <s v="NWM761"/>
    <n v="8"/>
    <s v="JFK"/>
    <s v="BOM"/>
    <s v="USA"/>
    <x v="2"/>
    <x v="2"/>
    <s v="APAC"/>
    <d v="2018-02-22T00:00:00"/>
    <x v="366"/>
    <x v="19"/>
    <n v="12551"/>
    <n v="6641.9892"/>
    <n v="9"/>
    <n v="8"/>
    <d v="2018-03-19T00:00:00"/>
    <n v="15.3"/>
    <s v="Business"/>
    <x v="1"/>
    <n v="144"/>
    <n v="4"/>
    <n v="10"/>
    <s v="yes"/>
    <x v="0"/>
  </r>
  <r>
    <s v="HAR7HL"/>
    <n v="6"/>
    <s v="JFK"/>
    <s v="BKK"/>
    <s v="USA"/>
    <x v="2"/>
    <x v="7"/>
    <s v="APAC"/>
    <d v="2019-10-07T00:00:00"/>
    <x v="112"/>
    <x v="19"/>
    <n v="13964"/>
    <n v="6625.9179999999997"/>
    <n v="12"/>
    <n v="11"/>
    <d v="2019-11-04T00:00:00"/>
    <n v="16.899999999999999"/>
    <s v="Business"/>
    <x v="1"/>
    <n v="513"/>
    <n v="4"/>
    <n v="10"/>
    <s v="yes"/>
    <x v="0"/>
  </r>
  <r>
    <s v="BQ55HA"/>
    <n v="3"/>
    <s v="SIN"/>
    <s v="LHR"/>
    <s v="Singapore"/>
    <x v="0"/>
    <x v="6"/>
    <s v="EMEAR"/>
    <d v="2018-11-07T00:00:00"/>
    <x v="367"/>
    <x v="7"/>
    <n v="10883.289204969044"/>
    <n v="6620.3121756073861"/>
    <n v="6"/>
    <n v="5"/>
    <d v="2018-11-15T00:00:00"/>
    <n v="12.083289204969043"/>
    <s v="Business"/>
    <x v="1"/>
    <n v="912"/>
    <n v="3"/>
    <n v="8"/>
    <s v="yes"/>
    <x v="0"/>
  </r>
  <r>
    <s v="SGKRIN"/>
    <n v="8"/>
    <s v="JFK"/>
    <s v="CTU"/>
    <s v="USA"/>
    <x v="2"/>
    <x v="5"/>
    <s v="APAC"/>
    <d v="2018-01-11T00:00:00"/>
    <x v="232"/>
    <x v="23"/>
    <n v="12116"/>
    <n v="6616.7899200000002"/>
    <n v="9"/>
    <n v="8"/>
    <d v="2018-02-13T00:00:00"/>
    <n v="14.8"/>
    <s v="Business"/>
    <x v="1"/>
    <n v="363"/>
    <n v="3"/>
    <n v="8"/>
    <s v="yes"/>
    <x v="0"/>
  </r>
  <r>
    <s v="DT8AG5"/>
    <n v="4"/>
    <s v="LHR"/>
    <s v="CGK"/>
    <s v="England"/>
    <x v="1"/>
    <x v="8"/>
    <s v="APAC"/>
    <d v="2017-10-11T00:00:00"/>
    <x v="368"/>
    <x v="17"/>
    <n v="11721.413739751119"/>
    <n v="6590.1201609043756"/>
    <n v="13"/>
    <n v="12"/>
    <d v="2017-11-10T00:00:00"/>
    <n v="13.921413739751118"/>
    <s v="Business"/>
    <x v="1"/>
    <n v="269"/>
    <n v="4"/>
    <n v="10"/>
    <s v="yes"/>
    <x v="0"/>
  </r>
  <r>
    <s v="X8F67J"/>
    <n v="10"/>
    <s v="SIN"/>
    <s v="IAH"/>
    <s v="Singapore"/>
    <x v="0"/>
    <x v="0"/>
    <s v="AMER"/>
    <d v="2018-11-22T00:00:00"/>
    <x v="369"/>
    <x v="18"/>
    <n v="15971.998595373669"/>
    <n v="6566.0888173006661"/>
    <n v="5"/>
    <n v="4"/>
    <d v="2018-12-15T00:00:00"/>
    <n v="18.171998595373669"/>
    <s v="Business"/>
    <x v="1"/>
    <n v="912"/>
    <n v="3"/>
    <n v="8"/>
    <s v="yes"/>
    <x v="0"/>
  </r>
  <r>
    <s v="WLY3NR"/>
    <n v="4"/>
    <s v="LHR"/>
    <s v="SVO"/>
    <s v="England"/>
    <x v="1"/>
    <x v="20"/>
    <s v="EMEAR"/>
    <d v="2018-11-13T00:00:00"/>
    <x v="370"/>
    <x v="12"/>
    <n v="2508.4997372039966"/>
    <n v="6554.5186814623048"/>
    <n v="4"/>
    <n v="3"/>
    <d v="2018-11-17T00:00:00"/>
    <n v="3.7084997372039963"/>
    <s v="Business"/>
    <x v="1"/>
    <n v="52"/>
    <n v="3"/>
    <n v="8"/>
    <s v="no"/>
    <x v="1"/>
  </r>
  <r>
    <s v="YU9HXI"/>
    <n v="10"/>
    <s v="LGW"/>
    <s v="BKK"/>
    <s v="England"/>
    <x v="1"/>
    <x v="7"/>
    <s v="APAC"/>
    <d v="2019-09-10T00:00:00"/>
    <x v="21"/>
    <x v="14"/>
    <n v="9570.4831098523209"/>
    <n v="6534.381314993263"/>
    <n v="19"/>
    <n v="18"/>
    <d v="2019-10-18T00:00:00"/>
    <n v="18.770483109852321"/>
    <s v="Business"/>
    <x v="3"/>
    <n v="707"/>
    <n v="2"/>
    <n v="6"/>
    <s v="yes"/>
    <x v="0"/>
  </r>
  <r>
    <s v="N4K42K"/>
    <n v="1"/>
    <s v="JFK"/>
    <s v="ICN"/>
    <s v="USA"/>
    <x v="2"/>
    <x v="10"/>
    <s v="APAC"/>
    <d v="2019-07-30T00:00:00"/>
    <x v="305"/>
    <x v="19"/>
    <n v="11115"/>
    <n v="6518.9475000000002"/>
    <n v="9"/>
    <n v="8"/>
    <d v="2019-08-24T00:00:00"/>
    <n v="13.5"/>
    <s v="Business"/>
    <x v="1"/>
    <n v="12"/>
    <n v="2"/>
    <n v="6"/>
    <s v="yes"/>
    <x v="0"/>
  </r>
  <r>
    <s v="OVGCKI"/>
    <n v="2"/>
    <s v="JFK"/>
    <s v="BOM"/>
    <s v="USA"/>
    <x v="2"/>
    <x v="2"/>
    <s v="APAC"/>
    <d v="2018-03-20T00:00:00"/>
    <x v="371"/>
    <x v="21"/>
    <n v="12551"/>
    <n v="6486.1057799999999"/>
    <n v="13"/>
    <n v="12"/>
    <d v="2018-04-27T00:00:00"/>
    <n v="15.3"/>
    <s v="Business"/>
    <x v="1"/>
    <n v="252"/>
    <n v="4"/>
    <n v="10"/>
    <s v="yes"/>
    <x v="0"/>
  </r>
  <r>
    <s v="W8NS2T"/>
    <n v="8"/>
    <s v="JFK"/>
    <s v="PEK"/>
    <s v="USA"/>
    <x v="2"/>
    <x v="5"/>
    <s v="APAC"/>
    <d v="2017-03-29T00:00:00"/>
    <x v="372"/>
    <x v="2"/>
    <n v="11004"/>
    <n v="6433.1012591999988"/>
    <n v="11"/>
    <n v="10"/>
    <d v="2017-04-20T00:00:00"/>
    <n v="13.5"/>
    <s v="Business"/>
    <x v="1"/>
    <n v="808"/>
    <n v="2"/>
    <n v="6"/>
    <s v="yes"/>
    <x v="0"/>
  </r>
  <r>
    <s v="IWPKHJ"/>
    <n v="10"/>
    <s v="JFK"/>
    <s v="KUL"/>
    <s v="USA"/>
    <x v="2"/>
    <x v="4"/>
    <s v="APAC"/>
    <d v="2018-10-14T00:00:00"/>
    <x v="373"/>
    <x v="17"/>
    <n v="15178"/>
    <n v="6427.8829999999998"/>
    <n v="8"/>
    <n v="7"/>
    <d v="2018-11-08T00:00:00"/>
    <n v="18.3"/>
    <s v="Business"/>
    <x v="4"/>
    <n v="770"/>
    <n v="4"/>
    <n v="10"/>
    <s v="yes"/>
    <x v="0"/>
  </r>
  <r>
    <s v="WFX00N"/>
    <n v="5"/>
    <s v="JFK"/>
    <s v="BOM"/>
    <s v="USA"/>
    <x v="2"/>
    <x v="2"/>
    <s v="APAC"/>
    <d v="2019-01-13T00:00:00"/>
    <x v="6"/>
    <x v="11"/>
    <n v="12551"/>
    <n v="6424.5431249999992"/>
    <n v="7"/>
    <n v="6"/>
    <d v="2019-01-24T00:00:00"/>
    <n v="15.3"/>
    <s v="Business"/>
    <x v="1"/>
    <n v="711"/>
    <n v="4"/>
    <n v="10"/>
    <s v="yes"/>
    <x v="0"/>
  </r>
  <r>
    <s v="V3ZKJP"/>
    <n v="8"/>
    <s v="JFK"/>
    <s v="KUL"/>
    <s v="USA"/>
    <x v="2"/>
    <x v="4"/>
    <s v="APAC"/>
    <d v="2017-03-23T00:00:00"/>
    <x v="374"/>
    <x v="24"/>
    <n v="15178"/>
    <n v="6406.233100800001"/>
    <n v="6"/>
    <n v="5"/>
    <d v="2017-04-19T00:00:00"/>
    <n v="18.3"/>
    <s v="Business"/>
    <x v="1"/>
    <n v="459"/>
    <n v="2"/>
    <n v="6"/>
    <s v="yes"/>
    <x v="0"/>
  </r>
  <r>
    <s v="TUR1CJ"/>
    <n v="2"/>
    <s v="LHR"/>
    <s v="CGK"/>
    <s v="England"/>
    <x v="1"/>
    <x v="8"/>
    <s v="APAC"/>
    <d v="2018-10-05T00:00:00"/>
    <x v="67"/>
    <x v="18"/>
    <n v="11721.413739751119"/>
    <n v="6399.7389118115825"/>
    <n v="14"/>
    <n v="13"/>
    <d v="2018-11-06T00:00:00"/>
    <n v="13.921413739751118"/>
    <s v="Business"/>
    <x v="1"/>
    <n v="725"/>
    <n v="4"/>
    <n v="10"/>
    <s v="yes"/>
    <x v="0"/>
  </r>
  <r>
    <s v="EW12OA"/>
    <n v="7"/>
    <s v="JFK"/>
    <s v="CTU"/>
    <s v="USA"/>
    <x v="2"/>
    <x v="5"/>
    <s v="APAC"/>
    <d v="2018-04-12T00:00:00"/>
    <x v="214"/>
    <x v="36"/>
    <n v="12116"/>
    <n v="6396.0848639999995"/>
    <n v="6"/>
    <n v="5"/>
    <d v="2018-05-29T00:00:00"/>
    <n v="14.8"/>
    <s v="Business"/>
    <x v="1"/>
    <n v="284"/>
    <n v="4"/>
    <n v="10"/>
    <s v="yes"/>
    <x v="0"/>
  </r>
  <r>
    <s v="BD3B05"/>
    <n v="5"/>
    <s v="JFK"/>
    <s v="DOH"/>
    <s v="USA"/>
    <x v="2"/>
    <x v="14"/>
    <s v="EMEAR"/>
    <d v="2019-01-17T00:00:00"/>
    <x v="375"/>
    <x v="36"/>
    <n v="10789"/>
    <n v="6388.2747899999995"/>
    <n v="6"/>
    <n v="5"/>
    <d v="2019-03-05T00:00:00"/>
    <n v="13.2"/>
    <s v="Business"/>
    <x v="1"/>
    <n v="159"/>
    <n v="4"/>
    <n v="10"/>
    <s v="yes"/>
    <x v="0"/>
  </r>
  <r>
    <s v="FUXRQI"/>
    <n v="6"/>
    <s v="JFK"/>
    <s v="ICN"/>
    <s v="USA"/>
    <x v="2"/>
    <x v="10"/>
    <s v="APAC"/>
    <d v="2019-01-18T00:00:00"/>
    <x v="120"/>
    <x v="19"/>
    <n v="11115"/>
    <n v="6365.5604999999996"/>
    <n v="14"/>
    <n v="13"/>
    <d v="2019-02-17T00:00:00"/>
    <n v="13.5"/>
    <s v="Business"/>
    <x v="1"/>
    <n v="871"/>
    <n v="3"/>
    <n v="8"/>
    <s v="yes"/>
    <x v="0"/>
  </r>
  <r>
    <s v="H9P4F7"/>
    <n v="1"/>
    <s v="JFK"/>
    <s v="ICN"/>
    <s v="USA"/>
    <x v="2"/>
    <x v="10"/>
    <s v="APAC"/>
    <d v="2017-05-31T00:00:00"/>
    <x v="376"/>
    <x v="31"/>
    <n v="11115"/>
    <n v="6348.8880000000008"/>
    <n v="9"/>
    <n v="8"/>
    <d v="2017-07-12T00:00:00"/>
    <n v="13.5"/>
    <s v="Business"/>
    <x v="1"/>
    <n v="479"/>
    <n v="4"/>
    <n v="10"/>
    <s v="yes"/>
    <x v="0"/>
  </r>
  <r>
    <s v="R66S0Z"/>
    <n v="5"/>
    <s v="JFK"/>
    <s v="ICN"/>
    <s v="USA"/>
    <x v="2"/>
    <x v="10"/>
    <s v="APAC"/>
    <d v="2018-09-18T00:00:00"/>
    <x v="377"/>
    <x v="14"/>
    <n v="11115"/>
    <n v="6328.8810000000003"/>
    <n v="6"/>
    <n v="5"/>
    <d v="2018-10-13T00:00:00"/>
    <n v="13.5"/>
    <s v="Business"/>
    <x v="1"/>
    <n v="284"/>
    <n v="4"/>
    <n v="10"/>
    <s v="yes"/>
    <x v="0"/>
  </r>
  <r>
    <s v="J0TFPF"/>
    <n v="4"/>
    <s v="SIN"/>
    <s v="MUC"/>
    <s v="Singapore"/>
    <x v="0"/>
    <x v="16"/>
    <s v="EMEAR"/>
    <d v="2019-10-30T00:00:00"/>
    <x v="16"/>
    <x v="26"/>
    <n v="10058.425858608061"/>
    <n v="6299.6003362845522"/>
    <n v="4"/>
    <n v="3"/>
    <d v="2019-12-01T00:00:00"/>
    <n v="11.25842585860806"/>
    <s v="Business"/>
    <x v="1"/>
    <n v="874"/>
    <n v="4"/>
    <n v="10"/>
    <s v="yes"/>
    <x v="0"/>
  </r>
  <r>
    <s v="BI9RKO"/>
    <n v="3"/>
    <s v="LGW"/>
    <s v="HND"/>
    <s v="England"/>
    <x v="1"/>
    <x v="3"/>
    <s v="APAC"/>
    <d v="2019-11-27T00:00:00"/>
    <x v="378"/>
    <x v="18"/>
    <n v="9636"/>
    <n v="6298.2189173376564"/>
    <n v="7"/>
    <n v="6"/>
    <d v="2019-12-22T00:00:00"/>
    <n v="11.9"/>
    <s v="Business"/>
    <x v="1"/>
    <n v="884"/>
    <n v="3"/>
    <n v="8"/>
    <s v="yes"/>
    <x v="0"/>
  </r>
  <r>
    <s v="UK207P"/>
    <n v="1"/>
    <s v="JFK"/>
    <s v="DXB"/>
    <s v="USA"/>
    <x v="2"/>
    <x v="9"/>
    <s v="EMEAR"/>
    <d v="2019-01-14T00:00:00"/>
    <x v="47"/>
    <x v="21"/>
    <n v="11022"/>
    <n v="6282.8045280000006"/>
    <n v="5"/>
    <n v="4"/>
    <d v="2019-02-13T00:00:00"/>
    <n v="13.5"/>
    <s v="Business"/>
    <x v="1"/>
    <n v="60"/>
    <n v="4"/>
    <n v="10"/>
    <s v="yes"/>
    <x v="0"/>
  </r>
  <r>
    <s v="FNLEI8"/>
    <n v="4"/>
    <s v="LHR"/>
    <s v="SEA"/>
    <s v="England"/>
    <x v="1"/>
    <x v="0"/>
    <s v="AMER"/>
    <d v="2018-07-19T00:00:00"/>
    <x v="379"/>
    <x v="2"/>
    <n v="7702.083240103776"/>
    <n v="6271.6921438001573"/>
    <n v="14"/>
    <n v="13"/>
    <d v="2018-08-13T00:00:00"/>
    <n v="8.9020832401037762"/>
    <s v="Business"/>
    <x v="1"/>
    <n v="280"/>
    <n v="4"/>
    <n v="10"/>
    <s v="no"/>
    <x v="1"/>
  </r>
  <r>
    <s v="LIB9PG"/>
    <n v="8"/>
    <s v="LHR"/>
    <s v="ORD"/>
    <s v="England"/>
    <x v="1"/>
    <x v="0"/>
    <s v="AMER"/>
    <d v="2019-02-26T00:00:00"/>
    <x v="209"/>
    <x v="4"/>
    <n v="6343.750642563713"/>
    <n v="6264.2949344492172"/>
    <n v="11"/>
    <n v="10"/>
    <d v="2019-03-18T00:00:00"/>
    <n v="7.5437506425637135"/>
    <s v="Business"/>
    <x v="1"/>
    <n v="102"/>
    <n v="4"/>
    <n v="10"/>
    <s v="no"/>
    <x v="1"/>
  </r>
  <r>
    <s v="ZHW0KW"/>
    <n v="1"/>
    <s v="LHR"/>
    <s v="IST"/>
    <s v="England"/>
    <x v="1"/>
    <x v="13"/>
    <s v="EMEAR"/>
    <d v="2018-01-18T00:00:00"/>
    <x v="380"/>
    <x v="20"/>
    <n v="2488.811239544485"/>
    <n v="6257.900767446341"/>
    <n v="3"/>
    <n v="2"/>
    <d v="2018-02-10T00:00:00"/>
    <n v="3.688811239544485"/>
    <s v="Business"/>
    <x v="1"/>
    <n v="89"/>
    <n v="4"/>
    <n v="10"/>
    <s v="no"/>
    <x v="1"/>
  </r>
  <r>
    <s v="YH4APT"/>
    <n v="6"/>
    <s v="LHR"/>
    <s v="FCO"/>
    <s v="England"/>
    <x v="1"/>
    <x v="12"/>
    <s v="EMEAR"/>
    <d v="2019-05-19T00:00:00"/>
    <x v="202"/>
    <x v="4"/>
    <n v="1443.8871823627976"/>
    <n v="6223.7649132910119"/>
    <n v="4"/>
    <n v="3"/>
    <d v="2019-06-01T00:00:00"/>
    <n v="2.6438871823627976"/>
    <s v="Business"/>
    <x v="1"/>
    <n v="810"/>
    <n v="4"/>
    <n v="10"/>
    <s v="no"/>
    <x v="1"/>
  </r>
  <r>
    <s v="S65HXH"/>
    <n v="3"/>
    <s v="JFK"/>
    <s v="ICN"/>
    <s v="USA"/>
    <x v="2"/>
    <x v="10"/>
    <s v="APAC"/>
    <d v="2018-11-10T00:00:00"/>
    <x v="381"/>
    <x v="1"/>
    <n v="11115"/>
    <n v="6186.6089999999995"/>
    <n v="7"/>
    <n v="6"/>
    <d v="2018-11-18T00:00:00"/>
    <n v="13.5"/>
    <s v="Business"/>
    <x v="1"/>
    <n v="895"/>
    <n v="2"/>
    <n v="6"/>
    <s v="yes"/>
    <x v="0"/>
  </r>
  <r>
    <s v="RL9UOZ"/>
    <n v="8"/>
    <s v="LHR"/>
    <s v="MCO"/>
    <s v="England"/>
    <x v="1"/>
    <x v="0"/>
    <s v="AMER"/>
    <d v="2019-07-21T00:00:00"/>
    <x v="382"/>
    <x v="27"/>
    <n v="6965.3463716362576"/>
    <n v="6150.3175746791067"/>
    <n v="7"/>
    <n v="6"/>
    <d v="2019-08-29T00:00:00"/>
    <n v="15.165346371636257"/>
    <s v="Business"/>
    <x v="1"/>
    <n v="845"/>
    <n v="4"/>
    <n v="10"/>
    <s v="yes"/>
    <x v="0"/>
  </r>
  <r>
    <s v="HHX9CS"/>
    <n v="6"/>
    <s v="JFK"/>
    <s v="ICN"/>
    <s v="USA"/>
    <x v="2"/>
    <x v="10"/>
    <s v="APAC"/>
    <d v="2019-05-13T00:00:00"/>
    <x v="383"/>
    <x v="22"/>
    <n v="11115"/>
    <n v="6143.4827999999989"/>
    <n v="12"/>
    <n v="11"/>
    <d v="2019-06-20T00:00:00"/>
    <n v="13.5"/>
    <s v="Business"/>
    <x v="1"/>
    <n v="213"/>
    <n v="3"/>
    <n v="8"/>
    <s v="yes"/>
    <x v="0"/>
  </r>
  <r>
    <s v="U1H183"/>
    <n v="5"/>
    <s v="LHR"/>
    <s v="KUL"/>
    <s v="England"/>
    <x v="1"/>
    <x v="4"/>
    <s v="APAC"/>
    <d v="2019-02-24T00:00:00"/>
    <x v="260"/>
    <x v="26"/>
    <n v="10605.48677093488"/>
    <n v="6131.5296618349039"/>
    <n v="4"/>
    <n v="3"/>
    <d v="2019-03-28T00:00:00"/>
    <n v="11.805486770934879"/>
    <s v="Business"/>
    <x v="1"/>
    <n v="15"/>
    <n v="4"/>
    <n v="10"/>
    <s v="yes"/>
    <x v="0"/>
  </r>
  <r>
    <s v="XK4ADZ"/>
    <n v="5"/>
    <s v="LGW"/>
    <s v="ORD"/>
    <s v="England"/>
    <x v="1"/>
    <x v="0"/>
    <s v="AMER"/>
    <d v="2019-09-16T00:00:00"/>
    <x v="384"/>
    <x v="24"/>
    <n v="6377.2270096568964"/>
    <n v="6124.8284285608497"/>
    <n v="4"/>
    <n v="3"/>
    <d v="2019-10-11T00:00:00"/>
    <n v="10.577227009656896"/>
    <s v="Business"/>
    <x v="1"/>
    <n v="561"/>
    <n v="4"/>
    <n v="10"/>
    <s v="yes"/>
    <x v="0"/>
  </r>
  <r>
    <s v="PW7V7S"/>
    <n v="4"/>
    <s v="JFK"/>
    <s v="BOM"/>
    <s v="USA"/>
    <x v="2"/>
    <x v="2"/>
    <s v="APAC"/>
    <d v="2019-03-05T00:00:00"/>
    <x v="257"/>
    <x v="21"/>
    <n v="12551"/>
    <n v="6083.5199040000007"/>
    <n v="13"/>
    <n v="12"/>
    <d v="2019-04-12T00:00:00"/>
    <n v="15.3"/>
    <s v="Business"/>
    <x v="1"/>
    <n v="239"/>
    <n v="2"/>
    <n v="6"/>
    <s v="yes"/>
    <x v="0"/>
  </r>
  <r>
    <s v="TQNMKK"/>
    <n v="5"/>
    <s v="LGW"/>
    <s v="DFW"/>
    <s v="England"/>
    <x v="1"/>
    <x v="0"/>
    <s v="AMER"/>
    <d v="2019-09-05T00:00:00"/>
    <x v="21"/>
    <x v="23"/>
    <n v="7660.1471605391516"/>
    <n v="6033.0499072371595"/>
    <n v="6"/>
    <n v="5"/>
    <d v="2019-10-05T00:00:00"/>
    <n v="15.860147160539151"/>
    <s v="Business"/>
    <x v="1"/>
    <n v="467"/>
    <n v="2"/>
    <n v="6"/>
    <s v="yes"/>
    <x v="0"/>
  </r>
  <r>
    <s v="RDZEUC"/>
    <n v="1"/>
    <s v="LHR"/>
    <s v="MIA"/>
    <s v="England"/>
    <x v="1"/>
    <x v="0"/>
    <s v="AMER"/>
    <d v="2017-07-23T00:00:00"/>
    <x v="385"/>
    <x v="34"/>
    <n v="7108.9285816787806"/>
    <n v="6031.5661675632664"/>
    <n v="119"/>
    <n v="118"/>
    <d v="2018-01-02T00:00:00"/>
    <n v="8.3089285816787797"/>
    <s v="Business"/>
    <x v="1"/>
    <n v="198"/>
    <n v="4"/>
    <n v="10"/>
    <s v="no"/>
    <x v="1"/>
  </r>
  <r>
    <s v="GLTGVY"/>
    <n v="7"/>
    <s v="LHR"/>
    <s v="DFW"/>
    <s v="England"/>
    <x v="1"/>
    <x v="0"/>
    <s v="AMER"/>
    <d v="2017-05-30T00:00:00"/>
    <x v="258"/>
    <x v="10"/>
    <n v="7627.2393933859621"/>
    <n v="5988.7451349960593"/>
    <n v="19"/>
    <n v="18"/>
    <d v="2017-06-30T00:00:00"/>
    <n v="8.8272393933859625"/>
    <s v="Business"/>
    <x v="1"/>
    <n v="120"/>
    <n v="2"/>
    <n v="6"/>
    <s v="yes"/>
    <x v="0"/>
  </r>
  <r>
    <s v="J1UPZ4"/>
    <n v="7"/>
    <s v="SIN"/>
    <s v="ATL"/>
    <s v="Singapore"/>
    <x v="0"/>
    <x v="0"/>
    <s v="AMER"/>
    <d v="2017-09-24T00:00:00"/>
    <x v="386"/>
    <x v="39"/>
    <n v="16026.076011085433"/>
    <n v="5976.4649559369509"/>
    <n v="13"/>
    <n v="12"/>
    <d v="2017-11-15T00:00:00"/>
    <n v="24.226076011085432"/>
    <s v="Business"/>
    <x v="1"/>
    <n v="659"/>
    <n v="3"/>
    <n v="8"/>
    <s v="yes"/>
    <x v="0"/>
  </r>
  <r>
    <s v="G5YHYN"/>
    <n v="6"/>
    <s v="JFK"/>
    <s v="DOH"/>
    <s v="USA"/>
    <x v="2"/>
    <x v="14"/>
    <s v="EMEAR"/>
    <d v="2018-08-06T00:00:00"/>
    <x v="387"/>
    <x v="24"/>
    <n v="10789"/>
    <n v="5956.563744"/>
    <n v="7"/>
    <n v="6"/>
    <d v="2018-09-03T00:00:00"/>
    <n v="13.2"/>
    <s v="Business"/>
    <x v="1"/>
    <n v="805"/>
    <n v="3"/>
    <n v="8"/>
    <s v="yes"/>
    <x v="0"/>
  </r>
  <r>
    <s v="M0ZFT3"/>
    <n v="4"/>
    <s v="LHR"/>
    <s v="JFK"/>
    <s v="England"/>
    <x v="1"/>
    <x v="0"/>
    <s v="AMER"/>
    <d v="2019-03-21T00:00:00"/>
    <x v="253"/>
    <x v="10"/>
    <n v="5539.6440653886566"/>
    <n v="5929.6558316644605"/>
    <n v="8"/>
    <n v="7"/>
    <d v="2019-04-10T00:00:00"/>
    <n v="6.7396440653886565"/>
    <s v="Business"/>
    <x v="2"/>
    <n v="165"/>
    <n v="2"/>
    <n v="6"/>
    <s v="yes"/>
    <x v="0"/>
  </r>
  <r>
    <s v="FXW9PY"/>
    <n v="7"/>
    <s v="LGW"/>
    <s v="SEA"/>
    <s v="England"/>
    <x v="1"/>
    <x v="0"/>
    <s v="AMER"/>
    <d v="2018-07-04T00:00:00"/>
    <x v="388"/>
    <x v="6"/>
    <n v="7741.9946623265396"/>
    <n v="5928.7955934983192"/>
    <n v="10"/>
    <n v="9"/>
    <d v="2018-07-22T00:00:00"/>
    <n v="9.9419946623265396"/>
    <s v="Business"/>
    <x v="1"/>
    <n v="431"/>
    <n v="1"/>
    <n v="4"/>
    <s v="yes"/>
    <x v="0"/>
  </r>
  <r>
    <s v="BYKQCT"/>
    <n v="4"/>
    <s v="JFK"/>
    <s v="HND"/>
    <s v="USA"/>
    <x v="2"/>
    <x v="3"/>
    <s v="APAC"/>
    <d v="2018-04-25T00:00:00"/>
    <x v="389"/>
    <x v="40"/>
    <n v="10899"/>
    <n v="5923.8244800000002"/>
    <n v="14"/>
    <n v="13"/>
    <d v="2018-06-16T00:00:00"/>
    <n v="13.3"/>
    <s v="Business"/>
    <x v="1"/>
    <n v="363"/>
    <n v="3"/>
    <n v="8"/>
    <s v="yes"/>
    <x v="0"/>
  </r>
  <r>
    <s v="Y8N3OE"/>
    <n v="6"/>
    <s v="JFK"/>
    <s v="PEK"/>
    <s v="USA"/>
    <x v="2"/>
    <x v="5"/>
    <s v="APAC"/>
    <d v="2019-03-20T00:00:00"/>
    <x v="390"/>
    <x v="25"/>
    <n v="11004"/>
    <n v="5905.1865600000001"/>
    <n v="7"/>
    <n v="6"/>
    <d v="2019-04-23T00:00:00"/>
    <n v="13.5"/>
    <s v="Business"/>
    <x v="1"/>
    <n v="272"/>
    <n v="4"/>
    <n v="10"/>
    <s v="yes"/>
    <x v="0"/>
  </r>
  <r>
    <s v="KL0985"/>
    <n v="2"/>
    <s v="JFK"/>
    <s v="BKK"/>
    <s v="USA"/>
    <x v="2"/>
    <x v="7"/>
    <s v="APAC"/>
    <d v="2019-07-18T00:00:00"/>
    <x v="391"/>
    <x v="32"/>
    <n v="13964"/>
    <n v="5864.880000000001"/>
    <n v="5"/>
    <n v="4"/>
    <d v="2019-08-21T00:00:00"/>
    <n v="16.899999999999999"/>
    <s v="Business"/>
    <x v="1"/>
    <n v="284"/>
    <n v="4"/>
    <n v="10"/>
    <s v="yes"/>
    <x v="0"/>
  </r>
  <r>
    <s v="RM5SA5"/>
    <n v="2"/>
    <s v="LGW"/>
    <s v="CGK"/>
    <s v="England"/>
    <x v="1"/>
    <x v="8"/>
    <s v="APAC"/>
    <d v="2018-01-04T00:00:00"/>
    <x v="392"/>
    <x v="22"/>
    <n v="11708.741063128311"/>
    <n v="5856.122824940182"/>
    <n v="4"/>
    <n v="3"/>
    <d v="2018-02-03T00:00:00"/>
    <n v="20.908741063128311"/>
    <s v="Business"/>
    <x v="1"/>
    <n v="549"/>
    <n v="4"/>
    <n v="10"/>
    <s v="yes"/>
    <x v="0"/>
  </r>
  <r>
    <s v="MFA8VA"/>
    <n v="6"/>
    <s v="SIN"/>
    <s v="FCO"/>
    <s v="Singapore"/>
    <x v="0"/>
    <x v="12"/>
    <s v="EMEAR"/>
    <d v="2018-01-13T00:00:00"/>
    <x v="393"/>
    <x v="15"/>
    <n v="10052.906293656142"/>
    <n v="5833.1917055788617"/>
    <n v="8"/>
    <n v="7"/>
    <d v="2018-02-05T00:00:00"/>
    <n v="11.252906293656142"/>
    <s v="Business"/>
    <x v="1"/>
    <n v="919"/>
    <n v="4"/>
    <n v="10"/>
    <s v="yes"/>
    <x v="0"/>
  </r>
  <r>
    <s v="HHLNZ3"/>
    <n v="8"/>
    <s v="JFK"/>
    <s v="SIN"/>
    <s v="USA"/>
    <x v="2"/>
    <x v="1"/>
    <s v="APAC"/>
    <d v="2019-05-13T00:00:00"/>
    <x v="230"/>
    <x v="14"/>
    <n v="15349"/>
    <n v="5804.9917999999998"/>
    <n v="9"/>
    <n v="8"/>
    <d v="2019-06-10T00:00:00"/>
    <n v="18.5"/>
    <s v="Business"/>
    <x v="3"/>
    <n v="382"/>
    <n v="4"/>
    <n v="10"/>
    <s v="yes"/>
    <x v="0"/>
  </r>
  <r>
    <s v="WM6HW7"/>
    <n v="4"/>
    <s v="LGA"/>
    <s v="LGW"/>
    <s v="USA"/>
    <x v="2"/>
    <x v="6"/>
    <s v="EMEAR"/>
    <d v="2018-02-16T00:00:00"/>
    <x v="324"/>
    <x v="17"/>
    <n v="5565.4921084822563"/>
    <n v="5772.3089156129581"/>
    <n v="6"/>
    <n v="5"/>
    <d v="2018-03-11T00:00:00"/>
    <n v="8.7654921084822561"/>
    <s v="Business"/>
    <x v="1"/>
    <n v="855"/>
    <n v="1"/>
    <n v="4"/>
    <s v="yes"/>
    <x v="0"/>
  </r>
  <r>
    <s v="BEJLJ9"/>
    <n v="4"/>
    <s v="JFK"/>
    <s v="KUL"/>
    <s v="USA"/>
    <x v="2"/>
    <x v="4"/>
    <s v="APAC"/>
    <d v="2017-04-27T00:00:00"/>
    <x v="258"/>
    <x v="41"/>
    <n v="15178"/>
    <n v="5737.2840000000006"/>
    <n v="8"/>
    <n v="7"/>
    <d v="2017-06-19T00:00:00"/>
    <n v="18.3"/>
    <s v="Business"/>
    <x v="1"/>
    <n v="760"/>
    <n v="4"/>
    <n v="10"/>
    <s v="yes"/>
    <x v="0"/>
  </r>
  <r>
    <s v="PX634N"/>
    <n v="3"/>
    <s v="LGW"/>
    <s v="CAN"/>
    <s v="England"/>
    <x v="1"/>
    <x v="5"/>
    <s v="APAC"/>
    <d v="2019-07-24T00:00:00"/>
    <x v="246"/>
    <x v="17"/>
    <n v="9499.1626583617981"/>
    <n v="5681.1568661209658"/>
    <n v="4"/>
    <n v="3"/>
    <d v="2019-08-14T00:00:00"/>
    <n v="15.699162658361798"/>
    <s v="Business"/>
    <x v="1"/>
    <n v="171"/>
    <n v="3"/>
    <n v="8"/>
    <s v="yes"/>
    <x v="0"/>
  </r>
  <r>
    <s v="ANADVA"/>
    <n v="3"/>
    <s v="JFK"/>
    <s v="PEK"/>
    <s v="USA"/>
    <x v="2"/>
    <x v="5"/>
    <s v="APAC"/>
    <d v="2018-08-22T00:00:00"/>
    <x v="394"/>
    <x v="33"/>
    <n v="11004"/>
    <n v="5676.9636"/>
    <n v="6"/>
    <n v="5"/>
    <d v="2018-10-09T00:00:00"/>
    <n v="13.5"/>
    <s v="Business"/>
    <x v="1"/>
    <n v="60"/>
    <n v="4"/>
    <n v="10"/>
    <s v="yes"/>
    <x v="0"/>
  </r>
  <r>
    <s v="TI8B73"/>
    <n v="10"/>
    <s v="LHR"/>
    <s v="DFW"/>
    <s v="England"/>
    <x v="1"/>
    <x v="0"/>
    <s v="AMER"/>
    <d v="2018-07-14T00:00:00"/>
    <x v="327"/>
    <x v="25"/>
    <n v="7627.2393933859621"/>
    <n v="5676.4415827566881"/>
    <n v="7"/>
    <n v="6"/>
    <d v="2018-08-17T00:00:00"/>
    <n v="8.8272393933859625"/>
    <s v="Business"/>
    <x v="3"/>
    <n v="689"/>
    <n v="1"/>
    <n v="4"/>
    <s v="yes"/>
    <x v="0"/>
  </r>
  <r>
    <s v="JZSR5V"/>
    <n v="9"/>
    <s v="JFK"/>
    <s v="PEK"/>
    <s v="USA"/>
    <x v="2"/>
    <x v="5"/>
    <s v="APAC"/>
    <d v="2018-08-21T00:00:00"/>
    <x v="395"/>
    <x v="20"/>
    <n v="11004"/>
    <n v="5664.8592000000008"/>
    <n v="6"/>
    <n v="5"/>
    <d v="2018-09-16T00:00:00"/>
    <n v="13.5"/>
    <s v="Business"/>
    <x v="1"/>
    <n v="808"/>
    <n v="2"/>
    <n v="6"/>
    <s v="yes"/>
    <x v="0"/>
  </r>
  <r>
    <s v="A3UKA7"/>
    <n v="8"/>
    <s v="LGW"/>
    <s v="CTU"/>
    <s v="England"/>
    <x v="1"/>
    <x v="5"/>
    <s v="APAC"/>
    <d v="2019-06-06T00:00:00"/>
    <x v="383"/>
    <x v="7"/>
    <n v="8303.6759195524864"/>
    <n v="5580.0365815063615"/>
    <n v="9"/>
    <n v="8"/>
    <d v="2019-06-17T00:00:00"/>
    <n v="14.503675919552485"/>
    <s v="Business"/>
    <x v="1"/>
    <n v="393"/>
    <n v="4"/>
    <n v="10"/>
    <s v="yes"/>
    <x v="0"/>
  </r>
  <r>
    <s v="TCJEFN"/>
    <n v="1"/>
    <s v="JFK"/>
    <s v="BKK"/>
    <s v="USA"/>
    <x v="2"/>
    <x v="7"/>
    <s v="APAC"/>
    <d v="2018-07-28T00:00:00"/>
    <x v="183"/>
    <x v="22"/>
    <n v="13964"/>
    <n v="5564.9332800000002"/>
    <n v="12"/>
    <n v="11"/>
    <d v="2018-09-04T00:00:00"/>
    <n v="16.899999999999999"/>
    <s v="Business"/>
    <x v="1"/>
    <n v="638"/>
    <n v="3"/>
    <n v="8"/>
    <s v="yes"/>
    <x v="0"/>
  </r>
  <r>
    <s v="RQ8WDM"/>
    <n v="5"/>
    <s v="LGW"/>
    <s v="DEL"/>
    <s v="England"/>
    <x v="1"/>
    <x v="2"/>
    <s v="APAC"/>
    <d v="2019-12-02T00:00:00"/>
    <x v="83"/>
    <x v="2"/>
    <n v="6732"/>
    <n v="5559.7587436223348"/>
    <n v="8"/>
    <n v="7"/>
    <d v="2019-12-21T00:00:00"/>
    <n v="8.5"/>
    <s v="Business"/>
    <x v="1"/>
    <n v="388"/>
    <n v="4"/>
    <n v="10"/>
    <s v="no"/>
    <x v="1"/>
  </r>
  <r>
    <s v="VGTH86"/>
    <n v="1"/>
    <s v="LHR"/>
    <s v="DFW"/>
    <s v="England"/>
    <x v="1"/>
    <x v="0"/>
    <s v="AMER"/>
    <d v="2018-02-18T00:00:00"/>
    <x v="396"/>
    <x v="24"/>
    <n v="7627.2393933859621"/>
    <n v="5554.0613506674254"/>
    <n v="6"/>
    <n v="5"/>
    <d v="2018-03-17T00:00:00"/>
    <n v="8.8272393933859625"/>
    <s v="Business"/>
    <x v="1"/>
    <n v="560"/>
    <n v="2"/>
    <n v="6"/>
    <s v="yes"/>
    <x v="0"/>
  </r>
  <r>
    <s v="A9DP10"/>
    <n v="5"/>
    <s v="JFK"/>
    <s v="KUL"/>
    <s v="USA"/>
    <x v="2"/>
    <x v="4"/>
    <s v="APAC"/>
    <d v="2019-10-23T00:00:00"/>
    <x v="397"/>
    <x v="39"/>
    <n v="15178"/>
    <n v="5545.5251480000006"/>
    <n v="11"/>
    <n v="10"/>
    <d v="2019-12-12T00:00:00"/>
    <n v="18.3"/>
    <s v="Business"/>
    <x v="1"/>
    <n v="752"/>
    <n v="4"/>
    <n v="10"/>
    <s v="yes"/>
    <x v="0"/>
  </r>
  <r>
    <s v="I5Q9F9"/>
    <n v="7"/>
    <s v="JFK"/>
    <s v="CTU"/>
    <s v="USA"/>
    <x v="2"/>
    <x v="5"/>
    <s v="APAC"/>
    <d v="2018-12-12T00:00:00"/>
    <x v="6"/>
    <x v="42"/>
    <n v="12116"/>
    <n v="5539.6290559999998"/>
    <n v="7"/>
    <n v="6"/>
    <d v="2019-01-24T00:00:00"/>
    <n v="14.8"/>
    <s v="Business"/>
    <x v="1"/>
    <n v="663"/>
    <n v="4"/>
    <n v="10"/>
    <s v="yes"/>
    <x v="0"/>
  </r>
  <r>
    <s v="PQENLX"/>
    <n v="10"/>
    <s v="LGW"/>
    <s v="SYD"/>
    <s v="England"/>
    <x v="1"/>
    <x v="11"/>
    <s v="APAC"/>
    <d v="2019-05-13T00:00:00"/>
    <x v="159"/>
    <x v="24"/>
    <n v="17017"/>
    <n v="5534.5564333510401"/>
    <n v="17"/>
    <n v="16"/>
    <d v="2019-06-20T00:00:00"/>
    <n v="20.5"/>
    <s v="Business"/>
    <x v="3"/>
    <n v="135"/>
    <n v="2"/>
    <n v="6"/>
    <s v="yes"/>
    <x v="0"/>
  </r>
  <r>
    <s v="SJ74M4"/>
    <n v="6"/>
    <s v="LHR"/>
    <s v="SIN"/>
    <s v="England"/>
    <x v="1"/>
    <x v="1"/>
    <s v="APAC"/>
    <d v="2018-12-09T00:00:00"/>
    <x v="142"/>
    <x v="41"/>
    <n v="10883.289204969044"/>
    <n v="5528.3670680741043"/>
    <n v="19"/>
    <n v="18"/>
    <d v="2019-02-11T00:00:00"/>
    <n v="12.083289204969043"/>
    <s v="Business"/>
    <x v="2"/>
    <n v="225"/>
    <n v="1"/>
    <n v="4"/>
    <s v="yes"/>
    <x v="0"/>
  </r>
  <r>
    <s v="TRBXBK"/>
    <n v="9"/>
    <s v="JFK"/>
    <s v="KUL"/>
    <s v="USA"/>
    <x v="2"/>
    <x v="4"/>
    <s v="APAC"/>
    <d v="2018-08-15T00:00:00"/>
    <x v="398"/>
    <x v="24"/>
    <n v="15178"/>
    <n v="5509.3735804799999"/>
    <n v="15"/>
    <n v="14"/>
    <d v="2018-09-20T00:00:00"/>
    <n v="18.3"/>
    <s v="Business"/>
    <x v="4"/>
    <n v="770"/>
    <n v="4"/>
    <n v="10"/>
    <s v="yes"/>
    <x v="0"/>
  </r>
  <r>
    <s v="GEUAYX"/>
    <n v="9"/>
    <s v="JFK"/>
    <s v="SIN"/>
    <s v="USA"/>
    <x v="2"/>
    <x v="1"/>
    <s v="APAC"/>
    <d v="2019-11-13T00:00:00"/>
    <x v="16"/>
    <x v="16"/>
    <n v="15349"/>
    <n v="5501.0816000000004"/>
    <n v="6"/>
    <n v="5"/>
    <d v="2019-12-03T00:00:00"/>
    <n v="18.5"/>
    <s v="Business"/>
    <x v="3"/>
    <n v="463"/>
    <n v="4"/>
    <n v="10"/>
    <s v="yes"/>
    <x v="0"/>
  </r>
  <r>
    <s v="O93AOB"/>
    <n v="3"/>
    <s v="LGW"/>
    <s v="BKK"/>
    <s v="England"/>
    <x v="1"/>
    <x v="7"/>
    <s v="APAC"/>
    <d v="2018-12-05T00:00:00"/>
    <x v="399"/>
    <x v="39"/>
    <n v="9570.4831098523209"/>
    <n v="5395.7509990492763"/>
    <n v="13"/>
    <n v="12"/>
    <d v="2019-01-26T00:00:00"/>
    <n v="18.770483109852321"/>
    <s v="Business"/>
    <x v="1"/>
    <n v="217"/>
    <n v="3"/>
    <n v="8"/>
    <s v="yes"/>
    <x v="0"/>
  </r>
  <r>
    <s v="T81ZMI"/>
    <n v="3"/>
    <s v="JFK"/>
    <s v="LHR"/>
    <s v="USA"/>
    <x v="2"/>
    <x v="6"/>
    <s v="EMEAR"/>
    <d v="2018-05-11T00:00:00"/>
    <x v="400"/>
    <x v="26"/>
    <n v="5555"/>
    <n v="5388.9022055884052"/>
    <n v="5"/>
    <n v="4"/>
    <d v="2018-06-13T00:00:00"/>
    <n v="7.1"/>
    <s v="Business"/>
    <x v="2"/>
    <n v="343"/>
    <n v="4"/>
    <n v="10"/>
    <s v="no"/>
    <x v="1"/>
  </r>
  <r>
    <s v="YD8727"/>
    <n v="10"/>
    <s v="LGW"/>
    <s v="SVO"/>
    <s v="England"/>
    <x v="1"/>
    <x v="20"/>
    <s v="EMEAR"/>
    <d v="2018-10-06T00:00:00"/>
    <x v="401"/>
    <x v="24"/>
    <n v="2507.7814427574153"/>
    <n v="5368.4484007787605"/>
    <n v="3"/>
    <n v="2"/>
    <d v="2018-10-30T00:00:00"/>
    <n v="8.7077814427574154"/>
    <s v="Business"/>
    <x v="3"/>
    <n v="135"/>
    <n v="2"/>
    <n v="6"/>
    <s v="yes"/>
    <x v="0"/>
  </r>
  <r>
    <s v="EONJD1"/>
    <n v="7"/>
    <s v="JFK"/>
    <s v="HND"/>
    <s v="USA"/>
    <x v="2"/>
    <x v="3"/>
    <s v="APAC"/>
    <d v="2018-10-14T00:00:00"/>
    <x v="190"/>
    <x v="29"/>
    <n v="10899"/>
    <n v="5351.8449600000004"/>
    <n v="11"/>
    <n v="10"/>
    <d v="2018-11-16T00:00:00"/>
    <n v="13.3"/>
    <s v="Business"/>
    <x v="1"/>
    <n v="352"/>
    <n v="2"/>
    <n v="6"/>
    <s v="yes"/>
    <x v="0"/>
  </r>
  <r>
    <s v="M7N9CP"/>
    <n v="4"/>
    <s v="JFK"/>
    <s v="DXB"/>
    <s v="USA"/>
    <x v="2"/>
    <x v="9"/>
    <s v="EMEAR"/>
    <d v="2018-01-27T00:00:00"/>
    <x v="76"/>
    <x v="22"/>
    <n v="11022"/>
    <n v="5351.4014400000005"/>
    <n v="10"/>
    <n v="9"/>
    <d v="2018-03-04T00:00:00"/>
    <n v="13.5"/>
    <s v="Business"/>
    <x v="1"/>
    <n v="18"/>
    <n v="2"/>
    <n v="6"/>
    <s v="yes"/>
    <x v="0"/>
  </r>
  <r>
    <s v="G7Q0PT"/>
    <n v="4"/>
    <s v="JFK"/>
    <s v="BKK"/>
    <s v="USA"/>
    <x v="2"/>
    <x v="7"/>
    <s v="APAC"/>
    <d v="2019-04-27T00:00:00"/>
    <x v="32"/>
    <x v="22"/>
    <n v="13964"/>
    <n v="5328.6623999999993"/>
    <n v="10"/>
    <n v="9"/>
    <d v="2019-06-02T00:00:00"/>
    <n v="16.899999999999999"/>
    <s v="Business"/>
    <x v="1"/>
    <n v="297"/>
    <n v="4"/>
    <n v="10"/>
    <s v="yes"/>
    <x v="0"/>
  </r>
  <r>
    <s v="KSF40P"/>
    <n v="10"/>
    <s v="LHR"/>
    <s v="LAS"/>
    <s v="England"/>
    <x v="1"/>
    <x v="0"/>
    <s v="AMER"/>
    <d v="2019-09-07T00:00:00"/>
    <x v="402"/>
    <x v="22"/>
    <n v="8395.0096160679404"/>
    <n v="5325.0366958402965"/>
    <n v="7"/>
    <n v="6"/>
    <d v="2019-10-10T00:00:00"/>
    <n v="9.5950096160679408"/>
    <s v="Business"/>
    <x v="3"/>
    <n v="135"/>
    <n v="2"/>
    <n v="6"/>
    <s v="yes"/>
    <x v="0"/>
  </r>
  <r>
    <s v="R0M15L"/>
    <n v="2"/>
    <s v="JFK"/>
    <s v="ICN"/>
    <s v="USA"/>
    <x v="2"/>
    <x v="10"/>
    <s v="APAC"/>
    <d v="2018-03-27T00:00:00"/>
    <x v="289"/>
    <x v="24"/>
    <n v="11115"/>
    <n v="5310.0178560000004"/>
    <n v="10"/>
    <n v="9"/>
    <d v="2018-04-27T00:00:00"/>
    <n v="13.5"/>
    <s v="Business"/>
    <x v="1"/>
    <n v="916"/>
    <n v="4"/>
    <n v="10"/>
    <s v="yes"/>
    <x v="0"/>
  </r>
  <r>
    <s v="C8BL1D"/>
    <n v="9"/>
    <s v="LGA"/>
    <s v="LAX"/>
    <s v="USA"/>
    <x v="2"/>
    <x v="0"/>
    <s v="AMER"/>
    <d v="2018-10-01T00:00:00"/>
    <x v="403"/>
    <x v="11"/>
    <n v="3974"/>
    <n v="5276.6175899999998"/>
    <n v="4"/>
    <n v="3"/>
    <d v="2018-10-09T00:00:00"/>
    <n v="5.2"/>
    <s v="Business"/>
    <x v="3"/>
    <n v="463"/>
    <n v="4"/>
    <n v="10"/>
    <s v="no"/>
    <x v="1"/>
  </r>
  <r>
    <s v="Q5CWSK"/>
    <n v="10"/>
    <s v="LGW"/>
    <s v="XIY"/>
    <s v="England"/>
    <x v="1"/>
    <x v="5"/>
    <s v="APAC"/>
    <d v="2019-11-12T00:00:00"/>
    <x v="16"/>
    <x v="15"/>
    <n v="8248.6741332251677"/>
    <n v="5268.5494921146328"/>
    <n v="9"/>
    <n v="8"/>
    <d v="2019-12-06T00:00:00"/>
    <n v="12.448674133225166"/>
    <s v="Business"/>
    <x v="3"/>
    <n v="267"/>
    <n v="4"/>
    <n v="10"/>
    <s v="yes"/>
    <x v="0"/>
  </r>
  <r>
    <s v="V9CPKC"/>
    <n v="2"/>
    <s v="JFK"/>
    <s v="PEK"/>
    <s v="USA"/>
    <x v="2"/>
    <x v="5"/>
    <s v="APAC"/>
    <d v="2018-02-27T00:00:00"/>
    <x v="104"/>
    <x v="39"/>
    <n v="11004"/>
    <n v="5259.6699120000003"/>
    <n v="14"/>
    <n v="13"/>
    <d v="2018-04-21T00:00:00"/>
    <n v="13.5"/>
    <s v="Business"/>
    <x v="1"/>
    <n v="279"/>
    <n v="3"/>
    <n v="8"/>
    <s v="yes"/>
    <x v="0"/>
  </r>
  <r>
    <s v="UPML52"/>
    <n v="6"/>
    <s v="LGA"/>
    <s v="LHR"/>
    <s v="USA"/>
    <x v="2"/>
    <x v="6"/>
    <s v="EMEAR"/>
    <d v="2019-04-05T00:00:00"/>
    <x v="41"/>
    <x v="28"/>
    <n v="5536.280559493709"/>
    <n v="5242.4568182156017"/>
    <n v="3"/>
    <n v="2"/>
    <d v="2019-05-01T00:00:00"/>
    <n v="11.736280559493709"/>
    <s v="Business"/>
    <x v="1"/>
    <n v="860"/>
    <n v="2"/>
    <n v="6"/>
    <s v="yes"/>
    <x v="0"/>
  </r>
  <r>
    <s v="TKU644"/>
    <n v="5"/>
    <s v="JFK"/>
    <s v="HND"/>
    <s v="USA"/>
    <x v="2"/>
    <x v="3"/>
    <s v="APAC"/>
    <d v="2018-02-22T00:00:00"/>
    <x v="325"/>
    <x v="36"/>
    <n v="10899"/>
    <n v="5216.9262389999994"/>
    <n v="8"/>
    <n v="7"/>
    <d v="2018-04-12T00:00:00"/>
    <n v="13.3"/>
    <s v="Business"/>
    <x v="1"/>
    <n v="895"/>
    <n v="2"/>
    <n v="6"/>
    <s v="yes"/>
    <x v="0"/>
  </r>
  <r>
    <s v="LBARIU"/>
    <n v="5"/>
    <s v="JFK"/>
    <s v="BKK"/>
    <s v="USA"/>
    <x v="2"/>
    <x v="7"/>
    <s v="APAC"/>
    <d v="2017-12-10T00:00:00"/>
    <x v="404"/>
    <x v="28"/>
    <n v="13964"/>
    <n v="5157.6034"/>
    <n v="10"/>
    <n v="9"/>
    <d v="2018-01-12T00:00:00"/>
    <n v="16.899999999999999"/>
    <s v="Business"/>
    <x v="1"/>
    <n v="855"/>
    <n v="1"/>
    <n v="4"/>
    <s v="yes"/>
    <x v="0"/>
  </r>
  <r>
    <s v="DGJJY6"/>
    <n v="4"/>
    <s v="SIN"/>
    <s v="ATL"/>
    <s v="Singapore"/>
    <x v="0"/>
    <x v="0"/>
    <s v="AMER"/>
    <d v="2018-05-18T00:00:00"/>
    <x v="389"/>
    <x v="15"/>
    <n v="16026.076011085433"/>
    <n v="5154.9464981383881"/>
    <n v="14"/>
    <n v="13"/>
    <d v="2018-06-16T00:00:00"/>
    <n v="24.226076011085432"/>
    <s v="Business"/>
    <x v="1"/>
    <n v="403"/>
    <n v="1"/>
    <n v="4"/>
    <s v="yes"/>
    <x v="0"/>
  </r>
  <r>
    <s v="TWEWU9"/>
    <n v="4"/>
    <s v="LGW"/>
    <s v="CTU"/>
    <s v="England"/>
    <x v="1"/>
    <x v="5"/>
    <s v="APAC"/>
    <d v="2019-06-03T00:00:00"/>
    <x v="405"/>
    <x v="32"/>
    <n v="8303.6759195524864"/>
    <n v="5133.2638937259462"/>
    <n v="4"/>
    <n v="3"/>
    <d v="2019-07-06T00:00:00"/>
    <n v="14.503675919552485"/>
    <s v="Business"/>
    <x v="1"/>
    <n v="171"/>
    <n v="3"/>
    <n v="8"/>
    <s v="yes"/>
    <x v="0"/>
  </r>
  <r>
    <s v="FM4W2R"/>
    <n v="1"/>
    <s v="JFK"/>
    <s v="BKK"/>
    <s v="USA"/>
    <x v="2"/>
    <x v="7"/>
    <s v="APAC"/>
    <d v="2018-10-11T00:00:00"/>
    <x v="406"/>
    <x v="6"/>
    <n v="13964"/>
    <n v="5115.0131999999994"/>
    <n v="6"/>
    <n v="5"/>
    <d v="2018-10-25T00:00:00"/>
    <n v="16.899999999999999"/>
    <s v="Business"/>
    <x v="1"/>
    <n v="962"/>
    <n v="4"/>
    <n v="10"/>
    <s v="yes"/>
    <x v="0"/>
  </r>
  <r>
    <s v="QD5CIR"/>
    <n v="2"/>
    <s v="LGW"/>
    <s v="ORD"/>
    <s v="England"/>
    <x v="1"/>
    <x v="0"/>
    <s v="AMER"/>
    <d v="2017-04-09T00:00:00"/>
    <x v="193"/>
    <x v="26"/>
    <n v="6377.2270096568964"/>
    <n v="5094.0896092141638"/>
    <n v="5"/>
    <n v="4"/>
    <d v="2017-05-12T00:00:00"/>
    <n v="10.577227009656896"/>
    <s v="Business"/>
    <x v="1"/>
    <n v="217"/>
    <n v="3"/>
    <n v="8"/>
    <s v="yes"/>
    <x v="0"/>
  </r>
  <r>
    <s v="MMFY4V"/>
    <n v="3"/>
    <s v="LHR"/>
    <s v="CAN"/>
    <s v="England"/>
    <x v="1"/>
    <x v="5"/>
    <s v="APAC"/>
    <d v="2019-12-03T00:00:00"/>
    <x v="83"/>
    <x v="5"/>
    <n v="9495.8354639407371"/>
    <n v="5092.427459622575"/>
    <n v="11"/>
    <n v="10"/>
    <d v="2019-12-24T00:00:00"/>
    <n v="10.695835463940737"/>
    <s v="Business"/>
    <x v="1"/>
    <n v="560"/>
    <n v="2"/>
    <n v="6"/>
    <s v="yes"/>
    <x v="0"/>
  </r>
  <r>
    <s v="H518OF"/>
    <n v="6"/>
    <s v="LGW"/>
    <s v="LAX"/>
    <s v="England"/>
    <x v="1"/>
    <x v="0"/>
    <s v="AMER"/>
    <d v="2017-08-13T00:00:00"/>
    <x v="407"/>
    <x v="2"/>
    <n v="8797.6283106213614"/>
    <n v="5078.1837206819064"/>
    <n v="14"/>
    <n v="13"/>
    <d v="2017-09-07T00:00:00"/>
    <n v="13.99762831062136"/>
    <s v="Business"/>
    <x v="1"/>
    <n v="944"/>
    <n v="3"/>
    <n v="8"/>
    <s v="yes"/>
    <x v="0"/>
  </r>
  <r>
    <s v="Z7CZVJ"/>
    <n v="2"/>
    <s v="LGW"/>
    <s v="PVG"/>
    <s v="England"/>
    <x v="1"/>
    <x v="5"/>
    <s v="APAC"/>
    <d v="2019-05-18T00:00:00"/>
    <x v="408"/>
    <x v="29"/>
    <n v="9252.1480299807263"/>
    <n v="5044.0216408648785"/>
    <n v="4"/>
    <n v="3"/>
    <d v="2019-06-13T00:00:00"/>
    <n v="13.452148029980727"/>
    <s v="Business"/>
    <x v="1"/>
    <n v="884"/>
    <n v="3"/>
    <n v="8"/>
    <s v="yes"/>
    <x v="0"/>
  </r>
  <r>
    <s v="B5F3DJ"/>
    <n v="10"/>
    <s v="SIN"/>
    <s v="EWR"/>
    <s v="Singapore"/>
    <x v="0"/>
    <x v="0"/>
    <s v="AMER"/>
    <d v="2017-11-10T00:00:00"/>
    <x v="81"/>
    <x v="3"/>
    <n v="15336.446741796814"/>
    <n v="5000.722415443197"/>
    <n v="8"/>
    <n v="7"/>
    <d v="2017-12-01T00:00:00"/>
    <n v="18.536446741796816"/>
    <s v="Business"/>
    <x v="0"/>
    <n v="456"/>
    <n v="4"/>
    <n v="10"/>
    <s v="yes"/>
    <x v="0"/>
  </r>
  <r>
    <s v="BV114E"/>
    <n v="6"/>
    <s v="JFK"/>
    <s v="PEK"/>
    <s v="USA"/>
    <x v="2"/>
    <x v="5"/>
    <s v="APAC"/>
    <d v="2017-04-24T00:00:00"/>
    <x v="409"/>
    <x v="28"/>
    <n v="11004"/>
    <n v="5000.3276400000004"/>
    <n v="14"/>
    <n v="13"/>
    <d v="2017-05-31T00:00:00"/>
    <n v="13.5"/>
    <s v="Business"/>
    <x v="1"/>
    <n v="871"/>
    <n v="3"/>
    <n v="8"/>
    <s v="yes"/>
    <x v="0"/>
  </r>
  <r>
    <s v="C4NDAU"/>
    <n v="10"/>
    <s v="JFK"/>
    <s v="SIN"/>
    <s v="USA"/>
    <x v="2"/>
    <x v="1"/>
    <s v="APAC"/>
    <d v="2017-06-11T00:00:00"/>
    <x v="410"/>
    <x v="43"/>
    <n v="15349"/>
    <n v="4996.0994999999994"/>
    <n v="10"/>
    <n v="9"/>
    <d v="2017-08-14T00:00:00"/>
    <n v="18.5"/>
    <s v="Business"/>
    <x v="0"/>
    <n v="195"/>
    <n v="4"/>
    <n v="10"/>
    <s v="yes"/>
    <x v="0"/>
  </r>
  <r>
    <s v="G5K5CC"/>
    <n v="4"/>
    <s v="JFK"/>
    <s v="BKK"/>
    <s v="USA"/>
    <x v="2"/>
    <x v="7"/>
    <s v="APAC"/>
    <d v="2019-02-02T00:00:00"/>
    <x v="411"/>
    <x v="17"/>
    <n v="13964"/>
    <n v="4976.7695999999996"/>
    <n v="9"/>
    <n v="8"/>
    <d v="2019-02-28T00:00:00"/>
    <n v="16.899999999999999"/>
    <s v="Business"/>
    <x v="1"/>
    <n v="478"/>
    <n v="3"/>
    <n v="8"/>
    <s v="yes"/>
    <x v="0"/>
  </r>
  <r>
    <s v="STBBNJ"/>
    <n v="4"/>
    <s v="JFK"/>
    <s v="ICN"/>
    <s v="USA"/>
    <x v="2"/>
    <x v="10"/>
    <s v="APAC"/>
    <d v="2017-02-01T00:00:00"/>
    <x v="412"/>
    <x v="35"/>
    <n v="11115"/>
    <n v="4931.7255000000005"/>
    <n v="8"/>
    <n v="7"/>
    <d v="2017-03-24T00:00:00"/>
    <n v="13.5"/>
    <s v="Business"/>
    <x v="1"/>
    <n v="266"/>
    <n v="4"/>
    <n v="10"/>
    <s v="yes"/>
    <x v="0"/>
  </r>
  <r>
    <s v="UL57UV"/>
    <n v="3"/>
    <s v="LHR"/>
    <s v="SHA"/>
    <s v="England"/>
    <x v="1"/>
    <x v="5"/>
    <s v="APAC"/>
    <d v="2019-11-13T00:00:00"/>
    <x v="413"/>
    <x v="23"/>
    <n v="9212.5505073559143"/>
    <n v="4904.3537255716965"/>
    <n v="6"/>
    <n v="5"/>
    <d v="2019-12-13T00:00:00"/>
    <n v="12.412550507355913"/>
    <s v="Business"/>
    <x v="1"/>
    <n v="15"/>
    <n v="4"/>
    <n v="10"/>
    <s v="yes"/>
    <x v="0"/>
  </r>
  <r>
    <s v="R8G05A"/>
    <n v="10"/>
    <s v="LHR"/>
    <s v="BOM"/>
    <s v="England"/>
    <x v="1"/>
    <x v="2"/>
    <s v="APAC"/>
    <d v="2019-01-19T00:00:00"/>
    <x v="414"/>
    <x v="44"/>
    <n v="7213.041153604433"/>
    <n v="4867.7579595389925"/>
    <n v="7"/>
    <n v="6"/>
    <d v="2019-03-07T00:00:00"/>
    <n v="8.4130411536044321"/>
    <s v="Business"/>
    <x v="3"/>
    <n v="707"/>
    <n v="2"/>
    <n v="6"/>
    <s v="yes"/>
    <x v="0"/>
  </r>
  <r>
    <s v="ZJMC69"/>
    <n v="2"/>
    <s v="JFK"/>
    <s v="HND"/>
    <s v="USA"/>
    <x v="2"/>
    <x v="3"/>
    <s v="APAC"/>
    <d v="2019-06-13T00:00:00"/>
    <x v="290"/>
    <x v="33"/>
    <n v="10899"/>
    <n v="4855.5045000000009"/>
    <n v="7"/>
    <n v="6"/>
    <d v="2019-08-01T00:00:00"/>
    <n v="13.3"/>
    <s v="Business"/>
    <x v="1"/>
    <n v="63"/>
    <n v="3"/>
    <n v="8"/>
    <s v="yes"/>
    <x v="0"/>
  </r>
  <r>
    <s v="H7H5YX"/>
    <n v="1"/>
    <s v="LHR"/>
    <s v="SEA"/>
    <s v="England"/>
    <x v="1"/>
    <x v="0"/>
    <s v="AMER"/>
    <d v="2018-05-17T00:00:00"/>
    <x v="415"/>
    <x v="6"/>
    <n v="7702.083240103776"/>
    <n v="4839.9364151570135"/>
    <n v="13"/>
    <n v="12"/>
    <d v="2018-06-07T00:00:00"/>
    <n v="8.9020832401037762"/>
    <s v="Business"/>
    <x v="1"/>
    <n v="52"/>
    <n v="3"/>
    <n v="8"/>
    <s v="yes"/>
    <x v="0"/>
  </r>
  <r>
    <s v="Q5NV5K"/>
    <n v="3"/>
    <s v="LGA"/>
    <s v="LHR"/>
    <s v="USA"/>
    <x v="2"/>
    <x v="6"/>
    <s v="EMEAR"/>
    <d v="2017-11-10T00:00:00"/>
    <x v="416"/>
    <x v="45"/>
    <n v="5536.280559493709"/>
    <n v="4834.1532188927504"/>
    <n v="7"/>
    <n v="6"/>
    <d v="2018-01-30T00:00:00"/>
    <n v="11.736280559493709"/>
    <s v="Business"/>
    <x v="1"/>
    <n v="158"/>
    <n v="2"/>
    <n v="6"/>
    <s v="yes"/>
    <x v="0"/>
  </r>
  <r>
    <s v="KTNHUQ"/>
    <n v="4"/>
    <s v="JFK"/>
    <s v="DOH"/>
    <s v="USA"/>
    <x v="2"/>
    <x v="14"/>
    <s v="EMEAR"/>
    <d v="2017-01-05T00:00:00"/>
    <x v="417"/>
    <x v="29"/>
    <n v="10789"/>
    <n v="4830.2568780000001"/>
    <n v="11"/>
    <n v="10"/>
    <d v="2017-02-07T00:00:00"/>
    <n v="13.2"/>
    <s v="Business"/>
    <x v="1"/>
    <n v="808"/>
    <n v="2"/>
    <n v="6"/>
    <s v="yes"/>
    <x v="0"/>
  </r>
  <r>
    <s v="CMKXEC"/>
    <n v="6"/>
    <s v="LHR"/>
    <s v="PHX"/>
    <s v="England"/>
    <x v="1"/>
    <x v="0"/>
    <s v="AMER"/>
    <d v="2018-11-24T00:00:00"/>
    <x v="418"/>
    <x v="12"/>
    <n v="8462.8852119672028"/>
    <n v="4822.7416205443997"/>
    <n v="39"/>
    <n v="38"/>
    <d v="2019-01-02T00:00:00"/>
    <n v="9.6628852119672022"/>
    <s v="Business"/>
    <x v="1"/>
    <n v="996"/>
    <n v="2"/>
    <n v="6"/>
    <s v="yes"/>
    <x v="0"/>
  </r>
  <r>
    <s v="V2CI33"/>
    <n v="7"/>
    <s v="LHR"/>
    <s v="BOM"/>
    <s v="England"/>
    <x v="1"/>
    <x v="2"/>
    <s v="APAC"/>
    <d v="2019-11-20T00:00:00"/>
    <x v="7"/>
    <x v="1"/>
    <n v="7213.041153604433"/>
    <n v="4821.1383995526649"/>
    <n v="12"/>
    <n v="11"/>
    <d v="2019-12-03T00:00:00"/>
    <n v="8.4130411536044321"/>
    <s v="Business"/>
    <x v="1"/>
    <n v="944"/>
    <n v="3"/>
    <n v="8"/>
    <s v="yes"/>
    <x v="0"/>
  </r>
  <r>
    <s v="ON4SRB"/>
    <n v="10"/>
    <s v="JFK"/>
    <s v="HND"/>
    <s v="USA"/>
    <x v="2"/>
    <x v="3"/>
    <s v="APAC"/>
    <d v="2019-10-24T00:00:00"/>
    <x v="110"/>
    <x v="14"/>
    <n v="10899"/>
    <n v="4817.3580000000002"/>
    <n v="8"/>
    <n v="7"/>
    <d v="2019-11-20T00:00:00"/>
    <n v="13.3"/>
    <s v="Business"/>
    <x v="4"/>
    <n v="384"/>
    <n v="4"/>
    <n v="10"/>
    <s v="yes"/>
    <x v="0"/>
  </r>
  <r>
    <s v="J1P33Q"/>
    <n v="8"/>
    <s v="JFK"/>
    <s v="SIN"/>
    <s v="USA"/>
    <x v="2"/>
    <x v="1"/>
    <s v="APAC"/>
    <d v="2018-01-05T00:00:00"/>
    <x v="366"/>
    <x v="46"/>
    <n v="15349"/>
    <n v="4807.3067999999994"/>
    <n v="9"/>
    <n v="8"/>
    <d v="2018-03-19T00:00:00"/>
    <n v="18.5"/>
    <s v="Business"/>
    <x v="3"/>
    <n v="792"/>
    <n v="4"/>
    <n v="10"/>
    <s v="yes"/>
    <x v="0"/>
  </r>
  <r>
    <s v="GGQW2E"/>
    <n v="7"/>
    <s v="JFK"/>
    <s v="SIN"/>
    <s v="USA"/>
    <x v="2"/>
    <x v="1"/>
    <s v="APAC"/>
    <d v="2019-04-13T00:00:00"/>
    <x v="188"/>
    <x v="47"/>
    <n v="15349"/>
    <n v="4807.3067999999994"/>
    <n v="6"/>
    <n v="5"/>
    <d v="2019-07-14T00:00:00"/>
    <n v="18.5"/>
    <s v="Business"/>
    <x v="3"/>
    <n v="463"/>
    <n v="4"/>
    <n v="10"/>
    <s v="yes"/>
    <x v="0"/>
  </r>
  <r>
    <s v="HB4KMK"/>
    <n v="9"/>
    <s v="LHR"/>
    <s v="DFW"/>
    <s v="England"/>
    <x v="1"/>
    <x v="0"/>
    <s v="AMER"/>
    <d v="2017-11-08T00:00:00"/>
    <x v="419"/>
    <x v="12"/>
    <n v="7627.2393933859621"/>
    <n v="4793.683903849862"/>
    <n v="6"/>
    <n v="5"/>
    <d v="2017-11-14T00:00:00"/>
    <n v="8.8272393933859625"/>
    <s v="Business"/>
    <x v="4"/>
    <n v="31"/>
    <n v="4"/>
    <n v="10"/>
    <s v="no"/>
    <x v="1"/>
  </r>
  <r>
    <s v="GL6AH6"/>
    <n v="8"/>
    <s v="LHR"/>
    <s v="SIN"/>
    <s v="England"/>
    <x v="1"/>
    <x v="1"/>
    <s v="APAC"/>
    <d v="2018-12-28T00:00:00"/>
    <x v="420"/>
    <x v="18"/>
    <n v="10883.289204969044"/>
    <n v="4785.2952627082122"/>
    <n v="15"/>
    <n v="14"/>
    <d v="2019-01-30T00:00:00"/>
    <n v="12.083289204969043"/>
    <s v="Business"/>
    <x v="2"/>
    <n v="225"/>
    <n v="1"/>
    <n v="4"/>
    <s v="yes"/>
    <x v="0"/>
  </r>
  <r>
    <s v="E9V7PJ"/>
    <n v="1"/>
    <s v="LHR"/>
    <s v="BKK"/>
    <s v="England"/>
    <x v="1"/>
    <x v="7"/>
    <s v="APAC"/>
    <d v="2019-02-21T00:00:00"/>
    <x v="256"/>
    <x v="25"/>
    <n v="9577.9810160397756"/>
    <n v="4768.2739971069514"/>
    <n v="3"/>
    <n v="2"/>
    <d v="2019-03-23T00:00:00"/>
    <n v="10.777981016039774"/>
    <s v="Business"/>
    <x v="1"/>
    <n v="393"/>
    <n v="4"/>
    <n v="10"/>
    <s v="yes"/>
    <x v="0"/>
  </r>
  <r>
    <s v="EY8H4H"/>
    <n v="9"/>
    <s v="JFK"/>
    <s v="BOM"/>
    <s v="USA"/>
    <x v="2"/>
    <x v="2"/>
    <s v="APAC"/>
    <d v="2018-05-17T00:00:00"/>
    <x v="421"/>
    <x v="38"/>
    <n v="12551"/>
    <n v="4734.2371999999996"/>
    <n v="5"/>
    <n v="4"/>
    <d v="2018-06-22T00:00:00"/>
    <n v="15.3"/>
    <s v="Business"/>
    <x v="4"/>
    <n v="131"/>
    <n v="3"/>
    <n v="8"/>
    <s v="yes"/>
    <x v="0"/>
  </r>
  <r>
    <s v="ZRORH6"/>
    <n v="7"/>
    <s v="LGW"/>
    <s v="HKG"/>
    <s v="England"/>
    <x v="1"/>
    <x v="5"/>
    <s v="APAC"/>
    <d v="2019-11-13T00:00:00"/>
    <x v="413"/>
    <x v="23"/>
    <n v="9634.019055956278"/>
    <n v="4733.4708917772905"/>
    <n v="6"/>
    <n v="5"/>
    <d v="2019-12-13T00:00:00"/>
    <n v="11.834019055956277"/>
    <s v="Business"/>
    <x v="1"/>
    <n v="435"/>
    <n v="4"/>
    <n v="10"/>
    <s v="yes"/>
    <x v="0"/>
  </r>
  <r>
    <s v="JFSIW1"/>
    <n v="4"/>
    <s v="LHR"/>
    <s v="CGK"/>
    <s v="England"/>
    <x v="1"/>
    <x v="8"/>
    <s v="APAC"/>
    <d v="2019-10-13T00:00:00"/>
    <x v="37"/>
    <x v="22"/>
    <n v="11721.413739751119"/>
    <n v="4695.4606146443675"/>
    <n v="13"/>
    <n v="12"/>
    <d v="2019-11-21T00:00:00"/>
    <n v="13.921413739751118"/>
    <s v="Business"/>
    <x v="1"/>
    <n v="171"/>
    <n v="3"/>
    <n v="8"/>
    <s v="yes"/>
    <x v="0"/>
  </r>
  <r>
    <s v="K0QDUX"/>
    <n v="7"/>
    <s v="JFK"/>
    <s v="LHR"/>
    <s v="USA"/>
    <x v="2"/>
    <x v="6"/>
    <s v="EMEAR"/>
    <d v="2018-11-20T00:00:00"/>
    <x v="422"/>
    <x v="48"/>
    <n v="5555"/>
    <n v="4691.7888915589074"/>
    <n v="6"/>
    <n v="5"/>
    <d v="2019-01-27T00:00:00"/>
    <n v="7.1"/>
    <s v="Business"/>
    <x v="2"/>
    <n v="228"/>
    <n v="3"/>
    <n v="8"/>
    <s v="no"/>
    <x v="1"/>
  </r>
  <r>
    <s v="MB7ITE"/>
    <n v="1"/>
    <s v="LGA"/>
    <s v="LHR"/>
    <s v="USA"/>
    <x v="2"/>
    <x v="6"/>
    <s v="EMEAR"/>
    <d v="2017-02-04T00:00:00"/>
    <x v="423"/>
    <x v="49"/>
    <n v="5536.280559493709"/>
    <n v="4690.6029226655983"/>
    <n v="8"/>
    <n v="7"/>
    <d v="2017-06-09T00:00:00"/>
    <n v="11.736280559493709"/>
    <s v="Business"/>
    <x v="1"/>
    <n v="13"/>
    <n v="2"/>
    <n v="6"/>
    <s v="yes"/>
    <x v="0"/>
  </r>
  <r>
    <s v="SSWCKR"/>
    <n v="6"/>
    <s v="JFK"/>
    <s v="BKK"/>
    <s v="USA"/>
    <x v="2"/>
    <x v="7"/>
    <s v="APAC"/>
    <d v="2017-09-08T00:00:00"/>
    <x v="424"/>
    <x v="20"/>
    <n v="13964"/>
    <n v="4684.9220000000005"/>
    <n v="11"/>
    <n v="10"/>
    <d v="2017-10-09T00:00:00"/>
    <n v="16.899999999999999"/>
    <s v="Business"/>
    <x v="1"/>
    <n v="252"/>
    <n v="4"/>
    <n v="10"/>
    <s v="yes"/>
    <x v="0"/>
  </r>
  <r>
    <s v="CPQLCB"/>
    <n v="1"/>
    <s v="LHR"/>
    <s v="PEK"/>
    <s v="England"/>
    <x v="1"/>
    <x v="5"/>
    <s v="APAC"/>
    <d v="2019-03-19T00:00:00"/>
    <x v="425"/>
    <x v="18"/>
    <n v="8153.2959652892414"/>
    <n v="4674.6234037445402"/>
    <n v="3"/>
    <n v="2"/>
    <d v="2019-04-09T00:00:00"/>
    <n v="9.3532959652892416"/>
    <s v="Business"/>
    <x v="1"/>
    <n v="52"/>
    <n v="3"/>
    <n v="8"/>
    <s v="yes"/>
    <x v="0"/>
  </r>
  <r>
    <s v="MQ73GW"/>
    <n v="9"/>
    <s v="LHR"/>
    <s v="DFW"/>
    <s v="England"/>
    <x v="1"/>
    <x v="0"/>
    <s v="AMER"/>
    <d v="2018-02-01T00:00:00"/>
    <x v="426"/>
    <x v="29"/>
    <n v="7627.2393933859621"/>
    <n v="4673.0996080805671"/>
    <n v="7"/>
    <n v="6"/>
    <d v="2018-03-02T00:00:00"/>
    <n v="8.8272393933859625"/>
    <s v="Business"/>
    <x v="4"/>
    <n v="636"/>
    <n v="2"/>
    <n v="6"/>
    <s v="yes"/>
    <x v="0"/>
  </r>
  <r>
    <s v="RN1XOI"/>
    <n v="8"/>
    <s v="LGW"/>
    <s v="CAN"/>
    <s v="England"/>
    <x v="1"/>
    <x v="5"/>
    <s v="APAC"/>
    <d v="2019-03-05T00:00:00"/>
    <x v="200"/>
    <x v="8"/>
    <n v="9499.1626583617981"/>
    <n v="4671.7862772858807"/>
    <n v="7"/>
    <n v="6"/>
    <d v="2019-03-15T00:00:00"/>
    <n v="15.699162658361798"/>
    <s v="Business"/>
    <x v="1"/>
    <n v="11"/>
    <n v="3"/>
    <n v="8"/>
    <s v="yes"/>
    <x v="0"/>
  </r>
  <r>
    <s v="LXDQP5"/>
    <n v="7"/>
    <s v="JFK"/>
    <s v="SIN"/>
    <s v="USA"/>
    <x v="2"/>
    <x v="1"/>
    <s v="APAC"/>
    <d v="2017-03-16T00:00:00"/>
    <x v="5"/>
    <x v="40"/>
    <n v="15349"/>
    <n v="4634.4463620000006"/>
    <n v="5"/>
    <n v="4"/>
    <d v="2017-04-28T00:00:00"/>
    <n v="18.5"/>
    <s v="Business"/>
    <x v="3"/>
    <n v="563"/>
    <n v="2"/>
    <n v="6"/>
    <s v="yes"/>
    <x v="0"/>
  </r>
  <r>
    <s v="VBILNQ"/>
    <n v="9"/>
    <s v="LGW"/>
    <s v="SZX"/>
    <s v="England"/>
    <x v="1"/>
    <x v="5"/>
    <s v="APAC"/>
    <d v="2019-08-29T00:00:00"/>
    <x v="269"/>
    <x v="25"/>
    <n v="9597.8002927181442"/>
    <n v="4628.1320529810937"/>
    <n v="109"/>
    <n v="108"/>
    <d v="2020-01-12T00:00:00"/>
    <n v="17.797800292718144"/>
    <s v="Business"/>
    <x v="4"/>
    <n v="512"/>
    <n v="2"/>
    <n v="6"/>
    <s v="yes"/>
    <x v="0"/>
  </r>
  <r>
    <s v="P6G0QU"/>
    <n v="9"/>
    <s v="JFK"/>
    <s v="PEK"/>
    <s v="USA"/>
    <x v="2"/>
    <x v="5"/>
    <s v="APAC"/>
    <d v="2019-01-12T00:00:00"/>
    <x v="427"/>
    <x v="28"/>
    <n v="11004"/>
    <n v="4627.4571000000005"/>
    <n v="9"/>
    <n v="8"/>
    <d v="2019-02-13T00:00:00"/>
    <n v="13.5"/>
    <s v="Business"/>
    <x v="1"/>
    <n v="13"/>
    <n v="2"/>
    <n v="6"/>
    <s v="yes"/>
    <x v="0"/>
  </r>
  <r>
    <s v="QZJ5YS"/>
    <n v="6"/>
    <s v="JFK"/>
    <s v="SIN"/>
    <s v="USA"/>
    <x v="2"/>
    <x v="1"/>
    <s v="APAC"/>
    <d v="2017-07-13T00:00:00"/>
    <x v="428"/>
    <x v="50"/>
    <n v="15349"/>
    <n v="4616.9792000000007"/>
    <n v="8"/>
    <n v="7"/>
    <d v="2017-10-24T00:00:00"/>
    <n v="18.5"/>
    <s v="Business"/>
    <x v="3"/>
    <n v="463"/>
    <n v="4"/>
    <n v="10"/>
    <s v="yes"/>
    <x v="0"/>
  </r>
  <r>
    <s v="NI1U8Y"/>
    <n v="8"/>
    <s v="LHR"/>
    <s v="DFW"/>
    <s v="England"/>
    <x v="1"/>
    <x v="0"/>
    <s v="AMER"/>
    <d v="2017-09-24T00:00:00"/>
    <x v="428"/>
    <x v="29"/>
    <n v="7627.2393933859621"/>
    <n v="4569.2529501232211"/>
    <n v="6"/>
    <n v="5"/>
    <d v="2017-10-22T00:00:00"/>
    <n v="8.8272393933859625"/>
    <s v="Business"/>
    <x v="1"/>
    <n v="212"/>
    <n v="3"/>
    <n v="8"/>
    <s v="yes"/>
    <x v="0"/>
  </r>
  <r>
    <s v="PRODZJ"/>
    <n v="4"/>
    <s v="LHR"/>
    <s v="CLT"/>
    <s v="England"/>
    <x v="1"/>
    <x v="0"/>
    <s v="AMER"/>
    <d v="2018-09-24T00:00:00"/>
    <x v="429"/>
    <x v="28"/>
    <n v="6409.1448884207748"/>
    <n v="4558.3110015241409"/>
    <n v="8"/>
    <n v="7"/>
    <d v="2018-10-25T00:00:00"/>
    <n v="7.6091448884207749"/>
    <s v="Business"/>
    <x v="1"/>
    <n v="549"/>
    <n v="4"/>
    <n v="10"/>
    <s v="no"/>
    <x v="1"/>
  </r>
  <r>
    <s v="YDNZIB"/>
    <n v="1"/>
    <s v="LGW"/>
    <s v="SIN"/>
    <s v="England"/>
    <x v="1"/>
    <x v="1"/>
    <s v="APAC"/>
    <d v="2019-01-12T00:00:00"/>
    <x v="430"/>
    <x v="42"/>
    <n v="10877"/>
    <n v="4553.0402539414781"/>
    <n v="3"/>
    <n v="2"/>
    <d v="2019-02-20T00:00:00"/>
    <n v="13.3"/>
    <s v="Business"/>
    <x v="2"/>
    <n v="41"/>
    <n v="4"/>
    <n v="10"/>
    <s v="yes"/>
    <x v="0"/>
  </r>
  <r>
    <s v="N6DY6B"/>
    <n v="8"/>
    <s v="LGA"/>
    <s v="SFO"/>
    <s v="USA"/>
    <x v="2"/>
    <x v="0"/>
    <s v="AMER"/>
    <d v="2017-11-01T00:00:00"/>
    <x v="431"/>
    <x v="7"/>
    <n v="4151"/>
    <n v="4547.7691839999998"/>
    <n v="2"/>
    <n v="1"/>
    <d v="2017-11-05T00:00:00"/>
    <n v="4.5"/>
    <s v="Business"/>
    <x v="1"/>
    <n v="596"/>
    <n v="2"/>
    <n v="6"/>
    <s v="no"/>
    <x v="1"/>
  </r>
  <r>
    <s v="LRN9VX"/>
    <n v="9"/>
    <s v="JFK"/>
    <s v="PEK"/>
    <s v="USA"/>
    <x v="2"/>
    <x v="5"/>
    <s v="APAC"/>
    <d v="2017-07-12T00:00:00"/>
    <x v="155"/>
    <x v="32"/>
    <n v="11004"/>
    <n v="4545.7523999999994"/>
    <n v="5"/>
    <n v="4"/>
    <d v="2017-08-15T00:00:00"/>
    <n v="13.5"/>
    <s v="Business"/>
    <x v="1"/>
    <n v="352"/>
    <n v="2"/>
    <n v="6"/>
    <s v="yes"/>
    <x v="0"/>
  </r>
  <r>
    <s v="SF8WTB"/>
    <n v="5"/>
    <s v="LHR"/>
    <s v="JFK"/>
    <s v="England"/>
    <x v="1"/>
    <x v="0"/>
    <s v="AMER"/>
    <d v="2017-09-25T00:00:00"/>
    <x v="248"/>
    <x v="25"/>
    <n v="5539.6440653886566"/>
    <n v="4530.7706898124288"/>
    <n v="9"/>
    <n v="8"/>
    <d v="2017-10-31T00:00:00"/>
    <n v="6.7396440653886565"/>
    <s v="Business"/>
    <x v="2"/>
    <n v="165"/>
    <n v="2"/>
    <n v="6"/>
    <s v="yes"/>
    <x v="0"/>
  </r>
  <r>
    <s v="W641G7"/>
    <n v="8"/>
    <s v="JFK"/>
    <s v="AMS"/>
    <s v="USA"/>
    <x v="2"/>
    <x v="22"/>
    <s v="EMEAR"/>
    <d v="2019-02-27T00:00:00"/>
    <x v="432"/>
    <x v="35"/>
    <n v="5863"/>
    <n v="4504.7095574978839"/>
    <n v="7"/>
    <n v="6"/>
    <d v="2019-04-18T00:00:00"/>
    <n v="7.4"/>
    <s v="Business"/>
    <x v="1"/>
    <n v="478"/>
    <n v="3"/>
    <n v="8"/>
    <s v="no"/>
    <x v="1"/>
  </r>
  <r>
    <s v="BDBJS9"/>
    <n v="9"/>
    <s v="SIN"/>
    <s v="SEA"/>
    <s v="Singapore"/>
    <x v="0"/>
    <x v="0"/>
    <s v="AMER"/>
    <d v="2018-04-10T00:00:00"/>
    <x v="433"/>
    <x v="0"/>
    <n v="12979.114881505762"/>
    <n v="4502.3012860710305"/>
    <n v="5"/>
    <n v="4"/>
    <d v="2018-04-21T00:00:00"/>
    <n v="21.179114881505761"/>
    <s v="Business"/>
    <x v="1"/>
    <n v="77"/>
    <n v="4"/>
    <n v="10"/>
    <s v="yes"/>
    <x v="0"/>
  </r>
  <r>
    <s v="NV99X7"/>
    <n v="9"/>
    <s v="LHR"/>
    <s v="DFW"/>
    <s v="England"/>
    <x v="1"/>
    <x v="0"/>
    <s v="AMER"/>
    <d v="2018-01-07T00:00:00"/>
    <x v="434"/>
    <x v="32"/>
    <n v="7627.2393933859621"/>
    <n v="4465.4062921658751"/>
    <n v="7"/>
    <n v="6"/>
    <d v="2018-02-12T00:00:00"/>
    <n v="8.8272393933859625"/>
    <s v="Business"/>
    <x v="4"/>
    <n v="636"/>
    <n v="2"/>
    <n v="6"/>
    <s v="yes"/>
    <x v="0"/>
  </r>
  <r>
    <s v="TRFKUG"/>
    <n v="1"/>
    <s v="LGW"/>
    <s v="SIN"/>
    <s v="England"/>
    <x v="1"/>
    <x v="1"/>
    <s v="APAC"/>
    <d v="2019-08-27T00:00:00"/>
    <x v="435"/>
    <x v="3"/>
    <n v="10877"/>
    <n v="4408.1454600583957"/>
    <n v="10"/>
    <n v="9"/>
    <d v="2019-09-19T00:00:00"/>
    <n v="13.3"/>
    <s v="Business"/>
    <x v="2"/>
    <n v="165"/>
    <n v="2"/>
    <n v="6"/>
    <s v="yes"/>
    <x v="0"/>
  </r>
  <r>
    <s v="HO198G"/>
    <n v="3"/>
    <s v="LHR"/>
    <s v="LAS"/>
    <s v="England"/>
    <x v="1"/>
    <x v="0"/>
    <s v="AMER"/>
    <d v="2017-02-06T00:00:00"/>
    <x v="59"/>
    <x v="10"/>
    <n v="8395.0096160679404"/>
    <n v="4407.9050205979156"/>
    <n v="17"/>
    <n v="16"/>
    <d v="2017-03-07T00:00:00"/>
    <n v="9.5950096160679408"/>
    <s v="Business"/>
    <x v="1"/>
    <n v="269"/>
    <n v="4"/>
    <n v="10"/>
    <s v="no"/>
    <x v="1"/>
  </r>
  <r>
    <s v="UFZHLZ"/>
    <n v="2"/>
    <s v="JFK"/>
    <s v="LGW"/>
    <s v="USA"/>
    <x v="2"/>
    <x v="6"/>
    <s v="EMEAR"/>
    <d v="2018-01-25T00:00:00"/>
    <x v="85"/>
    <x v="16"/>
    <n v="5584"/>
    <n v="4397.5572460504209"/>
    <n v="14"/>
    <n v="13"/>
    <d v="2018-02-22T00:00:00"/>
    <n v="7.1"/>
    <s v="Business"/>
    <x v="2"/>
    <n v="7"/>
    <n v="3"/>
    <n v="8"/>
    <s v="no"/>
    <x v="1"/>
  </r>
  <r>
    <s v="F1R0M6"/>
    <n v="9"/>
    <s v="LHR"/>
    <s v="EWR"/>
    <s v="England"/>
    <x v="1"/>
    <x v="0"/>
    <s v="AMER"/>
    <d v="2017-10-14T00:00:00"/>
    <x v="436"/>
    <x v="5"/>
    <n v="5561.6475860295131"/>
    <n v="4394.5256012642749"/>
    <n v="8"/>
    <n v="7"/>
    <d v="2017-11-01T00:00:00"/>
    <n v="6.7616475860295138"/>
    <s v="Business"/>
    <x v="0"/>
    <n v="751"/>
    <n v="4"/>
    <n v="10"/>
    <s v="no"/>
    <x v="1"/>
  </r>
  <r>
    <s v="TXJZXY"/>
    <n v="7"/>
    <s v="LGW"/>
    <s v="KUL"/>
    <s v="England"/>
    <x v="1"/>
    <x v="4"/>
    <s v="APAC"/>
    <d v="2019-11-12T00:00:00"/>
    <x v="16"/>
    <x v="15"/>
    <n v="10593.893704888289"/>
    <n v="4380.1794279795504"/>
    <n v="1"/>
    <n v="0"/>
    <d v="2019-11-28T00:00:00"/>
    <n v="17.793893704888291"/>
    <s v="Business"/>
    <x v="1"/>
    <n v="845"/>
    <n v="4"/>
    <n v="10"/>
    <s v="yes"/>
    <x v="0"/>
  </r>
  <r>
    <s v="LQ5YB1"/>
    <n v="3"/>
    <s v="LGA"/>
    <s v="LGW"/>
    <s v="USA"/>
    <x v="2"/>
    <x v="6"/>
    <s v="EMEAR"/>
    <d v="2018-05-05T00:00:00"/>
    <x v="437"/>
    <x v="30"/>
    <n v="5565.4921084822563"/>
    <n v="4363.7763925753552"/>
    <n v="7"/>
    <n v="6"/>
    <d v="2018-06-11T00:00:00"/>
    <n v="8.7654921084822561"/>
    <s v="Business"/>
    <x v="1"/>
    <n v="530"/>
    <n v="3"/>
    <n v="8"/>
    <s v="yes"/>
    <x v="0"/>
  </r>
  <r>
    <s v="X4SO16"/>
    <n v="7"/>
    <s v="LHR"/>
    <s v="BKK"/>
    <s v="England"/>
    <x v="1"/>
    <x v="7"/>
    <s v="APAC"/>
    <d v="2018-06-23T00:00:00"/>
    <x v="438"/>
    <x v="42"/>
    <n v="9577.9810160397756"/>
    <n v="4362.2496363172622"/>
    <n v="7"/>
    <n v="6"/>
    <d v="2018-08-05T00:00:00"/>
    <n v="10.777981016039774"/>
    <s v="Business"/>
    <x v="1"/>
    <n v="280"/>
    <n v="4"/>
    <n v="10"/>
    <s v="yes"/>
    <x v="0"/>
  </r>
  <r>
    <s v="L3TM5W"/>
    <n v="10"/>
    <s v="LGA"/>
    <s v="LGW"/>
    <s v="USA"/>
    <x v="2"/>
    <x v="6"/>
    <s v="EMEAR"/>
    <d v="2017-02-26T00:00:00"/>
    <x v="439"/>
    <x v="51"/>
    <n v="5565.4921084822563"/>
    <n v="4314.1880244779086"/>
    <n v="12"/>
    <n v="11"/>
    <d v="2017-05-31T00:00:00"/>
    <n v="8.7654921084822561"/>
    <s v="Business"/>
    <x v="0"/>
    <n v="301"/>
    <n v="2"/>
    <n v="6"/>
    <s v="yes"/>
    <x v="0"/>
  </r>
  <r>
    <s v="IKI10D"/>
    <n v="8"/>
    <s v="LHR"/>
    <s v="EWR"/>
    <s v="England"/>
    <x v="1"/>
    <x v="0"/>
    <s v="AMER"/>
    <d v="2017-05-26T00:00:00"/>
    <x v="440"/>
    <x v="6"/>
    <n v="5561.6475860295131"/>
    <n v="4296.6200358607712"/>
    <n v="8"/>
    <n v="7"/>
    <d v="2017-06-11T00:00:00"/>
    <n v="6.7616475860295138"/>
    <s v="Business"/>
    <x v="1"/>
    <n v="741"/>
    <n v="4"/>
    <n v="10"/>
    <s v="no"/>
    <x v="1"/>
  </r>
  <r>
    <s v="C5HD2G"/>
    <n v="2"/>
    <s v="JFK"/>
    <s v="PEK"/>
    <s v="USA"/>
    <x v="2"/>
    <x v="5"/>
    <s v="APAC"/>
    <d v="2018-10-02T00:00:00"/>
    <x v="406"/>
    <x v="17"/>
    <n v="11004"/>
    <n v="4276.1544000000004"/>
    <n v="9"/>
    <n v="8"/>
    <d v="2018-10-28T00:00:00"/>
    <n v="13.5"/>
    <s v="Business"/>
    <x v="1"/>
    <n v="266"/>
    <n v="4"/>
    <n v="10"/>
    <s v="yes"/>
    <x v="0"/>
  </r>
  <r>
    <s v="GU8KVN"/>
    <n v="6"/>
    <s v="LHR"/>
    <s v="YYZ"/>
    <s v="England"/>
    <x v="1"/>
    <x v="23"/>
    <s v="AMER"/>
    <d v="2018-03-23T00:00:00"/>
    <x v="441"/>
    <x v="4"/>
    <n v="5707.0534600501724"/>
    <n v="4273.2924603074207"/>
    <n v="8"/>
    <n v="7"/>
    <d v="2018-04-09T00:00:00"/>
    <n v="6.9070534600501725"/>
    <s v="Business"/>
    <x v="1"/>
    <n v="388"/>
    <n v="4"/>
    <n v="10"/>
    <s v="no"/>
    <x v="1"/>
  </r>
  <r>
    <s v="S69ULX"/>
    <n v="10"/>
    <s v="LGW"/>
    <s v="JFK"/>
    <s v="England"/>
    <x v="1"/>
    <x v="0"/>
    <s v="AMER"/>
    <d v="2019-07-14T00:00:00"/>
    <x v="442"/>
    <x v="16"/>
    <n v="5568.758205856916"/>
    <n v="4244.8023417124614"/>
    <n v="7"/>
    <n v="6"/>
    <d v="2019-08-04T00:00:00"/>
    <n v="12.768758205856916"/>
    <s v="Business"/>
    <x v="3"/>
    <n v="707"/>
    <n v="2"/>
    <n v="6"/>
    <s v="yes"/>
    <x v="0"/>
  </r>
  <r>
    <s v="EEH41L"/>
    <n v="8"/>
    <s v="LHR"/>
    <s v="EWR"/>
    <s v="England"/>
    <x v="1"/>
    <x v="0"/>
    <s v="AMER"/>
    <d v="2019-12-17T00:00:00"/>
    <x v="443"/>
    <x v="9"/>
    <n v="5561.6475860295131"/>
    <n v="4244.3933409401125"/>
    <n v="8"/>
    <n v="7"/>
    <d v="2019-12-30T00:00:00"/>
    <n v="6.7616475860295138"/>
    <s v="Business"/>
    <x v="1"/>
    <n v="460"/>
    <n v="4"/>
    <n v="10"/>
    <s v="no"/>
    <x v="1"/>
  </r>
  <r>
    <s v="QOSWEL"/>
    <n v="4"/>
    <s v="JFK"/>
    <s v="ICN"/>
    <s v="USA"/>
    <x v="2"/>
    <x v="10"/>
    <s v="APAC"/>
    <d v="2019-06-05T00:00:00"/>
    <x v="444"/>
    <x v="23"/>
    <n v="11115"/>
    <n v="4237.2158399999998"/>
    <n v="11"/>
    <n v="10"/>
    <d v="2019-07-10T00:00:00"/>
    <n v="13.5"/>
    <s v="Business"/>
    <x v="1"/>
    <n v="962"/>
    <n v="4"/>
    <n v="10"/>
    <s v="yes"/>
    <x v="0"/>
  </r>
  <r>
    <s v="QOZOCC"/>
    <n v="10"/>
    <s v="JFK"/>
    <s v="LGW"/>
    <s v="USA"/>
    <x v="2"/>
    <x v="6"/>
    <s v="EMEAR"/>
    <d v="2019-04-22T00:00:00"/>
    <x v="116"/>
    <x v="15"/>
    <n v="5584"/>
    <n v="4231.4223500916196"/>
    <n v="13"/>
    <n v="12"/>
    <d v="2019-05-20T00:00:00"/>
    <n v="7.1"/>
    <s v="Business"/>
    <x v="4"/>
    <n v="499"/>
    <n v="4"/>
    <n v="10"/>
    <s v="no"/>
    <x v="1"/>
  </r>
  <r>
    <s v="O7CRNI"/>
    <n v="8"/>
    <s v="LHR"/>
    <s v="IAH"/>
    <s v="England"/>
    <x v="1"/>
    <x v="0"/>
    <s v="AMER"/>
    <d v="2019-04-22T00:00:00"/>
    <x v="95"/>
    <x v="18"/>
    <n v="7762.9807050295058"/>
    <n v="4217.6891332874566"/>
    <n v="6"/>
    <n v="5"/>
    <d v="2019-05-16T00:00:00"/>
    <n v="8.9629807050295049"/>
    <s v="Business"/>
    <x v="1"/>
    <n v="212"/>
    <n v="3"/>
    <n v="8"/>
    <s v="yes"/>
    <x v="0"/>
  </r>
  <r>
    <s v="WCRBBT"/>
    <n v="2"/>
    <s v="LGW"/>
    <s v="SIN"/>
    <s v="England"/>
    <x v="1"/>
    <x v="1"/>
    <s v="APAC"/>
    <d v="2018-04-10T00:00:00"/>
    <x v="445"/>
    <x v="14"/>
    <n v="10877"/>
    <n v="4205.7803753322642"/>
    <n v="15"/>
    <n v="14"/>
    <d v="2018-05-14T00:00:00"/>
    <n v="13.3"/>
    <s v="Business"/>
    <x v="2"/>
    <n v="165"/>
    <n v="2"/>
    <n v="6"/>
    <s v="yes"/>
    <x v="0"/>
  </r>
  <r>
    <s v="BHNUK2"/>
    <n v="8"/>
    <s v="JFK"/>
    <s v="PEK"/>
    <s v="USA"/>
    <x v="2"/>
    <x v="5"/>
    <s v="APAC"/>
    <d v="2018-02-18T00:00:00"/>
    <x v="323"/>
    <x v="29"/>
    <n v="11004"/>
    <n v="4096.12896"/>
    <n v="6"/>
    <n v="5"/>
    <d v="2018-03-18T00:00:00"/>
    <n v="13.5"/>
    <s v="Business"/>
    <x v="1"/>
    <n v="479"/>
    <n v="4"/>
    <n v="10"/>
    <s v="yes"/>
    <x v="0"/>
  </r>
  <r>
    <s v="SRDVXW"/>
    <n v="6"/>
    <s v="JFK"/>
    <s v="KUL"/>
    <s v="USA"/>
    <x v="2"/>
    <x v="4"/>
    <s v="APAC"/>
    <d v="2018-12-11T00:00:00"/>
    <x v="446"/>
    <x v="26"/>
    <n v="15178"/>
    <n v="4076.8108000000002"/>
    <n v="10"/>
    <n v="9"/>
    <d v="2019-01-18T00:00:00"/>
    <n v="18.3"/>
    <s v="Business"/>
    <x v="1"/>
    <n v="728"/>
    <n v="4"/>
    <n v="10"/>
    <s v="yes"/>
    <x v="0"/>
  </r>
  <r>
    <s v="TNB51P"/>
    <n v="4"/>
    <s v="LGA"/>
    <s v="CDG"/>
    <s v="USA"/>
    <x v="2"/>
    <x v="21"/>
    <s v="EMEAR"/>
    <d v="2017-10-20T00:00:00"/>
    <x v="447"/>
    <x v="19"/>
    <n v="5830.9147123374414"/>
    <n v="4062.8628971810131"/>
    <n v="15"/>
    <n v="14"/>
    <d v="2017-11-20T00:00:00"/>
    <n v="11.030914712337442"/>
    <s v="Business"/>
    <x v="1"/>
    <n v="728"/>
    <n v="4"/>
    <n v="10"/>
    <s v="yes"/>
    <x v="0"/>
  </r>
  <r>
    <s v="NKI0GW"/>
    <n v="10"/>
    <s v="LHR"/>
    <s v="JFK"/>
    <s v="England"/>
    <x v="1"/>
    <x v="0"/>
    <s v="AMER"/>
    <d v="2019-02-18T00:00:00"/>
    <x v="132"/>
    <x v="37"/>
    <n v="5539.6440653886566"/>
    <n v="4050.6886600409293"/>
    <n v="271"/>
    <n v="270"/>
    <d v="2020-01-05T00:00:00"/>
    <n v="6.7396440653886565"/>
    <s v="Business"/>
    <x v="3"/>
    <n v="454"/>
    <n v="2"/>
    <n v="6"/>
    <s v="yes"/>
    <x v="0"/>
  </r>
  <r>
    <s v="KI6D3N"/>
    <n v="1"/>
    <s v="LHR"/>
    <s v="SIN"/>
    <s v="England"/>
    <x v="1"/>
    <x v="1"/>
    <s v="APAC"/>
    <d v="2017-12-30T00:00:00"/>
    <x v="232"/>
    <x v="42"/>
    <n v="10883.289204969044"/>
    <n v="4050.0246217505601"/>
    <n v="5"/>
    <n v="4"/>
    <d v="2018-02-09T00:00:00"/>
    <n v="12.083289204969043"/>
    <s v="Business"/>
    <x v="2"/>
    <n v="41"/>
    <n v="4"/>
    <n v="10"/>
    <s v="yes"/>
    <x v="0"/>
  </r>
  <r>
    <s v="TFNYHG"/>
    <n v="1"/>
    <s v="LHR"/>
    <s v="CGK"/>
    <s v="England"/>
    <x v="1"/>
    <x v="8"/>
    <s v="APAC"/>
    <d v="2019-01-07T00:00:00"/>
    <x v="448"/>
    <x v="12"/>
    <n v="11721.413739751119"/>
    <n v="4033.4914933535247"/>
    <n v="12"/>
    <n v="11"/>
    <d v="2019-01-19T00:00:00"/>
    <n v="13.921413739751118"/>
    <s v="Business"/>
    <x v="1"/>
    <n v="139"/>
    <n v="4"/>
    <n v="10"/>
    <s v="yes"/>
    <x v="0"/>
  </r>
  <r>
    <s v="HC2I2K"/>
    <n v="9"/>
    <s v="JFK"/>
    <s v="KUL"/>
    <s v="USA"/>
    <x v="2"/>
    <x v="4"/>
    <s v="APAC"/>
    <d v="2018-07-31T00:00:00"/>
    <x v="449"/>
    <x v="44"/>
    <n v="15178"/>
    <n v="4027.5733679999998"/>
    <n v="15"/>
    <n v="14"/>
    <d v="2018-09-24T00:00:00"/>
    <n v="18.3"/>
    <s v="Business"/>
    <x v="4"/>
    <n v="201"/>
    <n v="2"/>
    <n v="6"/>
    <s v="yes"/>
    <x v="0"/>
  </r>
  <r>
    <s v="MQUS3N"/>
    <n v="1"/>
    <s v="LGW"/>
    <s v="MCO"/>
    <s v="England"/>
    <x v="1"/>
    <x v="0"/>
    <s v="AMER"/>
    <d v="2017-12-31T00:00:00"/>
    <x v="450"/>
    <x v="13"/>
    <n v="7005"/>
    <n v="4026.2012968253644"/>
    <n v="6"/>
    <n v="5"/>
    <d v="2018-01-13T00:00:00"/>
    <n v="8.8000000000000007"/>
    <s v="Business"/>
    <x v="1"/>
    <n v="431"/>
    <n v="1"/>
    <n v="4"/>
    <s v="yes"/>
    <x v="0"/>
  </r>
  <r>
    <s v="EHJS3Z"/>
    <n v="4"/>
    <s v="LHR"/>
    <s v="JFK"/>
    <s v="England"/>
    <x v="1"/>
    <x v="0"/>
    <s v="AMER"/>
    <d v="2018-12-08T00:00:00"/>
    <x v="346"/>
    <x v="13"/>
    <n v="5539.6440653886566"/>
    <n v="4007.5696782065666"/>
    <n v="8"/>
    <n v="7"/>
    <d v="2018-12-23T00:00:00"/>
    <n v="6.7396440653886565"/>
    <s v="Business"/>
    <x v="2"/>
    <n v="225"/>
    <n v="1"/>
    <n v="4"/>
    <s v="yes"/>
    <x v="0"/>
  </r>
  <r>
    <s v="BT38KB"/>
    <n v="6"/>
    <s v="JFK"/>
    <s v="SIN"/>
    <s v="USA"/>
    <x v="2"/>
    <x v="1"/>
    <s v="APAC"/>
    <d v="2019-02-15T00:00:00"/>
    <x v="383"/>
    <x v="52"/>
    <n v="15349"/>
    <n v="4006.0889999999999"/>
    <n v="7"/>
    <n v="6"/>
    <d v="2019-06-15T00:00:00"/>
    <n v="18.5"/>
    <s v="Business"/>
    <x v="3"/>
    <n v="463"/>
    <n v="4"/>
    <n v="10"/>
    <s v="yes"/>
    <x v="0"/>
  </r>
  <r>
    <s v="L8SJ6F"/>
    <n v="9"/>
    <s v="JFK"/>
    <s v="BKK"/>
    <s v="USA"/>
    <x v="2"/>
    <x v="7"/>
    <s v="APAC"/>
    <d v="2018-09-14T00:00:00"/>
    <x v="451"/>
    <x v="25"/>
    <n v="13964"/>
    <n v="3974.4616080000001"/>
    <n v="6"/>
    <n v="5"/>
    <d v="2018-10-17T00:00:00"/>
    <n v="16.899999999999999"/>
    <s v="Business"/>
    <x v="4"/>
    <n v="201"/>
    <n v="2"/>
    <n v="6"/>
    <s v="yes"/>
    <x v="0"/>
  </r>
  <r>
    <s v="U12ZLX"/>
    <n v="3"/>
    <s v="JFK"/>
    <s v="HND"/>
    <s v="USA"/>
    <x v="2"/>
    <x v="3"/>
    <s v="APAC"/>
    <d v="2017-05-31T00:00:00"/>
    <x v="203"/>
    <x v="53"/>
    <n v="10899"/>
    <n v="3972.6855"/>
    <n v="8"/>
    <n v="7"/>
    <d v="2017-07-24T00:00:00"/>
    <n v="13.3"/>
    <s v="Business"/>
    <x v="1"/>
    <n v="506"/>
    <n v="3"/>
    <n v="8"/>
    <s v="yes"/>
    <x v="0"/>
  </r>
  <r>
    <s v="JGGR3T"/>
    <n v="9"/>
    <s v="JFK"/>
    <s v="KUL"/>
    <s v="USA"/>
    <x v="2"/>
    <x v="4"/>
    <s v="APAC"/>
    <d v="2018-05-10T00:00:00"/>
    <x v="452"/>
    <x v="26"/>
    <n v="15178"/>
    <n v="3956.9045999999998"/>
    <n v="13"/>
    <n v="12"/>
    <d v="2018-06-20T00:00:00"/>
    <n v="18.3"/>
    <s v="Business"/>
    <x v="4"/>
    <n v="201"/>
    <n v="2"/>
    <n v="6"/>
    <s v="yes"/>
    <x v="0"/>
  </r>
  <r>
    <s v="RDZ9YG"/>
    <n v="1"/>
    <s v="LGW"/>
    <s v="SVO"/>
    <s v="England"/>
    <x v="1"/>
    <x v="20"/>
    <s v="EMEAR"/>
    <d v="2018-10-28T00:00:00"/>
    <x v="190"/>
    <x v="6"/>
    <n v="2507.7814427574153"/>
    <n v="3911.0434462426629"/>
    <n v="4"/>
    <n v="3"/>
    <d v="2018-11-09T00:00:00"/>
    <n v="8.7077814427574154"/>
    <s v="Business"/>
    <x v="1"/>
    <n v="460"/>
    <n v="4"/>
    <n v="10"/>
    <s v="no"/>
    <x v="1"/>
  </r>
  <r>
    <s v="OTVHLP"/>
    <n v="3"/>
    <s v="LGA"/>
    <s v="LHR"/>
    <s v="USA"/>
    <x v="2"/>
    <x v="6"/>
    <s v="EMEAR"/>
    <d v="2018-08-02T00:00:00"/>
    <x v="344"/>
    <x v="54"/>
    <n v="5536.280559493709"/>
    <n v="3890.8227008286071"/>
    <n v="8"/>
    <n v="7"/>
    <d v="2018-11-28T00:00:00"/>
    <n v="11.736280559493709"/>
    <s v="Business"/>
    <x v="1"/>
    <n v="805"/>
    <n v="3"/>
    <n v="8"/>
    <s v="yes"/>
    <x v="0"/>
  </r>
  <r>
    <s v="O5HYNX"/>
    <n v="1"/>
    <s v="JFK"/>
    <s v="BKK"/>
    <s v="USA"/>
    <x v="2"/>
    <x v="7"/>
    <s v="APAC"/>
    <d v="2017-06-13T00:00:00"/>
    <x v="453"/>
    <x v="55"/>
    <n v="13964"/>
    <n v="3875.01"/>
    <n v="7"/>
    <n v="6"/>
    <d v="2017-07-24T00:00:00"/>
    <n v="16.899999999999999"/>
    <s v="Business"/>
    <x v="1"/>
    <n v="239"/>
    <n v="2"/>
    <n v="6"/>
    <s v="yes"/>
    <x v="0"/>
  </r>
  <r>
    <s v="OPG7Q6"/>
    <n v="2"/>
    <s v="JFK"/>
    <s v="ICN"/>
    <s v="USA"/>
    <x v="2"/>
    <x v="10"/>
    <s v="APAC"/>
    <d v="2018-05-05T00:00:00"/>
    <x v="454"/>
    <x v="21"/>
    <n v="11115"/>
    <n v="3870.8765549999998"/>
    <n v="6"/>
    <n v="5"/>
    <d v="2018-06-05T00:00:00"/>
    <n v="13.5"/>
    <s v="Business"/>
    <x v="1"/>
    <n v="496"/>
    <n v="2"/>
    <n v="6"/>
    <s v="yes"/>
    <x v="0"/>
  </r>
  <r>
    <s v="NPUJG0"/>
    <n v="3"/>
    <s v="LHR"/>
    <s v="JFK"/>
    <s v="England"/>
    <x v="1"/>
    <x v="0"/>
    <s v="AMER"/>
    <d v="2017-12-28T00:00:00"/>
    <x v="455"/>
    <x v="56"/>
    <n v="5539.6440653886566"/>
    <n v="3855.474748713656"/>
    <n v="9"/>
    <n v="8"/>
    <d v="2018-02-22T00:00:00"/>
    <n v="6.7396440653886565"/>
    <s v="Business"/>
    <x v="2"/>
    <n v="165"/>
    <n v="2"/>
    <n v="6"/>
    <s v="yes"/>
    <x v="0"/>
  </r>
  <r>
    <s v="LEHQWG"/>
    <n v="4"/>
    <s v="JFK"/>
    <s v="IST"/>
    <s v="USA"/>
    <x v="2"/>
    <x v="13"/>
    <s v="EMEAR"/>
    <d v="2019-04-29T00:00:00"/>
    <x v="32"/>
    <x v="23"/>
    <n v="8047"/>
    <n v="3854.8484228371308"/>
    <n v="8"/>
    <n v="7"/>
    <d v="2019-05-31T00:00:00"/>
    <n v="10"/>
    <s v="Business"/>
    <x v="1"/>
    <n v="202"/>
    <n v="2"/>
    <n v="6"/>
    <s v="yes"/>
    <x v="0"/>
  </r>
  <r>
    <s v="CZR6I3"/>
    <n v="3"/>
    <s v="LHR"/>
    <s v="JFK"/>
    <s v="England"/>
    <x v="1"/>
    <x v="0"/>
    <s v="AMER"/>
    <d v="2019-12-18T00:00:00"/>
    <x v="456"/>
    <x v="12"/>
    <n v="5539.6440653886566"/>
    <n v="3840.3456705857916"/>
    <n v="16"/>
    <n v="15"/>
    <d v="2020-01-03T00:00:00"/>
    <n v="6.7396440653886565"/>
    <s v="Business"/>
    <x v="2"/>
    <n v="41"/>
    <n v="4"/>
    <n v="10"/>
    <s v="no"/>
    <x v="1"/>
  </r>
  <r>
    <s v="KATP74"/>
    <n v="1"/>
    <s v="JFK"/>
    <s v="HND"/>
    <s v="USA"/>
    <x v="2"/>
    <x v="3"/>
    <s v="APAC"/>
    <d v="2019-03-15T00:00:00"/>
    <x v="296"/>
    <x v="28"/>
    <n v="10899"/>
    <n v="3835.4888879999999"/>
    <n v="12"/>
    <n v="11"/>
    <d v="2019-04-19T00:00:00"/>
    <n v="13.3"/>
    <s v="Business"/>
    <x v="1"/>
    <n v="158"/>
    <n v="2"/>
    <n v="6"/>
    <s v="yes"/>
    <x v="0"/>
  </r>
  <r>
    <s v="I2FPF5"/>
    <n v="7"/>
    <s v="LHR"/>
    <s v="MCO"/>
    <s v="England"/>
    <x v="1"/>
    <x v="0"/>
    <s v="AMER"/>
    <d v="2018-06-01T00:00:00"/>
    <x v="168"/>
    <x v="37"/>
    <n v="6965.3463716362576"/>
    <n v="3831.0481581958065"/>
    <n v="4"/>
    <n v="3"/>
    <d v="2018-07-25T00:00:00"/>
    <n v="15.165346371636257"/>
    <s v="Business"/>
    <x v="1"/>
    <n v="217"/>
    <n v="3"/>
    <n v="8"/>
    <s v="yes"/>
    <x v="0"/>
  </r>
  <r>
    <s v="HXJY3J"/>
    <n v="5"/>
    <s v="LGW"/>
    <s v="LAS"/>
    <s v="England"/>
    <x v="1"/>
    <x v="0"/>
    <s v="AMER"/>
    <d v="2019-09-09T00:00:00"/>
    <x v="66"/>
    <x v="15"/>
    <n v="8432.7340416308052"/>
    <n v="3829.3731486023753"/>
    <n v="13"/>
    <n v="12"/>
    <d v="2019-10-07T00:00:00"/>
    <n v="9.6327340416308047"/>
    <s v="Business"/>
    <x v="1"/>
    <n v="810"/>
    <n v="4"/>
    <n v="10"/>
    <s v="no"/>
    <x v="1"/>
  </r>
  <r>
    <s v="PZ7DQJ"/>
    <n v="10"/>
    <s v="LHR"/>
    <s v="SHA"/>
    <s v="England"/>
    <x v="1"/>
    <x v="5"/>
    <s v="APAC"/>
    <d v="2019-02-19T00:00:00"/>
    <x v="457"/>
    <x v="38"/>
    <n v="9212.5505073559143"/>
    <n v="3818.268471465854"/>
    <n v="7"/>
    <n v="6"/>
    <d v="2019-03-29T00:00:00"/>
    <n v="12.412550507355913"/>
    <s v="Business"/>
    <x v="3"/>
    <n v="689"/>
    <n v="1"/>
    <n v="4"/>
    <s v="yes"/>
    <x v="0"/>
  </r>
  <r>
    <s v="I9QA6Z"/>
    <n v="7"/>
    <s v="LGW"/>
    <s v="IAH"/>
    <s v="England"/>
    <x v="1"/>
    <x v="0"/>
    <s v="AMER"/>
    <d v="2019-02-28T00:00:00"/>
    <x v="256"/>
    <x v="20"/>
    <n v="7794.5059323761352"/>
    <n v="3816.5635051245008"/>
    <n v="22"/>
    <n v="21"/>
    <d v="2019-04-11T00:00:00"/>
    <n v="12.994505932376136"/>
    <s v="Business"/>
    <x v="1"/>
    <n v="703"/>
    <n v="4"/>
    <n v="10"/>
    <s v="yes"/>
    <x v="0"/>
  </r>
  <r>
    <s v="GMD9GG"/>
    <n v="5"/>
    <s v="LGW"/>
    <s v="JFK"/>
    <s v="England"/>
    <x v="1"/>
    <x v="0"/>
    <s v="AMER"/>
    <d v="2019-11-16T00:00:00"/>
    <x v="99"/>
    <x v="12"/>
    <n v="5568.758205856916"/>
    <n v="3802.1476189229033"/>
    <n v="7"/>
    <n v="6"/>
    <d v="2019-11-23T00:00:00"/>
    <n v="12.768758205856916"/>
    <s v="Business"/>
    <x v="2"/>
    <n v="165"/>
    <n v="2"/>
    <n v="6"/>
    <s v="yes"/>
    <x v="0"/>
  </r>
  <r>
    <s v="L22ZNX"/>
    <n v="8"/>
    <s v="JFK"/>
    <s v="FCO"/>
    <s v="USA"/>
    <x v="2"/>
    <x v="12"/>
    <s v="EMEAR"/>
    <d v="2017-07-05T00:00:00"/>
    <x v="458"/>
    <x v="16"/>
    <n v="6884"/>
    <n v="3794.1130355146975"/>
    <n v="9"/>
    <n v="8"/>
    <d v="2017-07-28T00:00:00"/>
    <n v="8.6"/>
    <s v="Business"/>
    <x v="1"/>
    <n v="442"/>
    <n v="2"/>
    <n v="6"/>
    <s v="yes"/>
    <x v="0"/>
  </r>
  <r>
    <s v="N44HSN"/>
    <n v="3"/>
    <s v="JFK"/>
    <s v="KUL"/>
    <s v="USA"/>
    <x v="2"/>
    <x v="4"/>
    <s v="APAC"/>
    <d v="2018-04-05T00:00:00"/>
    <x v="165"/>
    <x v="19"/>
    <n v="15178"/>
    <n v="3770.2151999999996"/>
    <n v="14"/>
    <n v="13"/>
    <d v="2018-05-05T00:00:00"/>
    <n v="18.3"/>
    <s v="Business"/>
    <x v="1"/>
    <n v="239"/>
    <n v="2"/>
    <n v="6"/>
    <s v="yes"/>
    <x v="0"/>
  </r>
  <r>
    <s v="FXF0NO"/>
    <n v="4"/>
    <s v="LGW"/>
    <s v="JFK"/>
    <s v="England"/>
    <x v="1"/>
    <x v="0"/>
    <s v="AMER"/>
    <d v="2019-03-17T00:00:00"/>
    <x v="457"/>
    <x v="9"/>
    <n v="5568.758205856916"/>
    <n v="3763.2564432783192"/>
    <n v="8"/>
    <n v="7"/>
    <d v="2019-03-30T00:00:00"/>
    <n v="12.768758205856916"/>
    <s v="Business"/>
    <x v="2"/>
    <n v="165"/>
    <n v="2"/>
    <n v="6"/>
    <s v="yes"/>
    <x v="0"/>
  </r>
  <r>
    <s v="DKHB4N"/>
    <n v="7"/>
    <s v="JFK"/>
    <s v="SIN"/>
    <s v="USA"/>
    <x v="2"/>
    <x v="1"/>
    <s v="APAC"/>
    <d v="2017-02-17T00:00:00"/>
    <x v="459"/>
    <x v="57"/>
    <n v="15349"/>
    <n v="3739.0164000000004"/>
    <n v="7"/>
    <n v="6"/>
    <d v="2017-04-24T00:00:00"/>
    <n v="18.5"/>
    <s v="Business"/>
    <x v="3"/>
    <n v="382"/>
    <n v="4"/>
    <n v="10"/>
    <s v="yes"/>
    <x v="0"/>
  </r>
  <r>
    <s v="K9FL2F"/>
    <n v="5"/>
    <s v="LGA"/>
    <s v="SEA"/>
    <s v="USA"/>
    <x v="2"/>
    <x v="0"/>
    <s v="AMER"/>
    <d v="2017-10-05T00:00:00"/>
    <x v="266"/>
    <x v="4"/>
    <n v="3883"/>
    <n v="3719.7198499999995"/>
    <n v="4"/>
    <n v="3"/>
    <d v="2017-10-18T00:00:00"/>
    <n v="5.0999999999999996"/>
    <s v="Business"/>
    <x v="1"/>
    <n v="202"/>
    <n v="2"/>
    <n v="6"/>
    <s v="no"/>
    <x v="1"/>
  </r>
  <r>
    <s v="LSEO02"/>
    <n v="7"/>
    <s v="LGA"/>
    <s v="LHR"/>
    <s v="USA"/>
    <x v="2"/>
    <x v="6"/>
    <s v="EMEAR"/>
    <d v="2017-03-02T00:00:00"/>
    <x v="440"/>
    <x v="58"/>
    <n v="5536.280559493709"/>
    <n v="3712.9090132266147"/>
    <n v="10"/>
    <n v="9"/>
    <d v="2017-06-13T00:00:00"/>
    <n v="11.736280559493709"/>
    <s v="Business"/>
    <x v="1"/>
    <n v="62"/>
    <n v="3"/>
    <n v="8"/>
    <s v="yes"/>
    <x v="0"/>
  </r>
  <r>
    <s v="SY2KAU"/>
    <n v="4"/>
    <s v="JFK"/>
    <s v="SYD"/>
    <s v="USA"/>
    <x v="2"/>
    <x v="11"/>
    <s v="APAC"/>
    <d v="2018-05-25T00:00:00"/>
    <x v="27"/>
    <x v="24"/>
    <n v="16013"/>
    <n v="3701.4779692799998"/>
    <n v="9"/>
    <n v="8"/>
    <d v="2018-06-24T00:00:00"/>
    <n v="19.3"/>
    <s v="Business"/>
    <x v="1"/>
    <n v="805"/>
    <n v="3"/>
    <n v="8"/>
    <s v="yes"/>
    <x v="0"/>
  </r>
  <r>
    <s v="O8MMZJ"/>
    <n v="1"/>
    <s v="LGW"/>
    <s v="PEK"/>
    <s v="England"/>
    <x v="1"/>
    <x v="5"/>
    <s v="APAC"/>
    <d v="2019-04-17T00:00:00"/>
    <x v="44"/>
    <x v="40"/>
    <n v="8187"/>
    <n v="3683.316262148961"/>
    <n v="6"/>
    <n v="5"/>
    <d v="2019-05-31T00:00:00"/>
    <n v="10.1"/>
    <s v="Business"/>
    <x v="1"/>
    <n v="566"/>
    <n v="4"/>
    <n v="10"/>
    <s v="yes"/>
    <x v="0"/>
  </r>
  <r>
    <s v="S9Z7A4"/>
    <n v="3"/>
    <s v="LGW"/>
    <s v="EWR"/>
    <s v="England"/>
    <x v="1"/>
    <x v="0"/>
    <s v="AMER"/>
    <d v="2018-08-18T00:00:00"/>
    <x v="460"/>
    <x v="24"/>
    <n v="5606"/>
    <n v="3681.2357342671935"/>
    <n v="10"/>
    <n v="9"/>
    <d v="2018-09-18T00:00:00"/>
    <n v="7.1"/>
    <s v="Business"/>
    <x v="1"/>
    <n v="120"/>
    <n v="2"/>
    <n v="6"/>
    <s v="yes"/>
    <x v="0"/>
  </r>
  <r>
    <s v="NZY10P"/>
    <n v="10"/>
    <s v="LHR"/>
    <s v="DFW"/>
    <s v="England"/>
    <x v="1"/>
    <x v="0"/>
    <s v="AMER"/>
    <d v="2019-02-25T00:00:00"/>
    <x v="461"/>
    <x v="17"/>
    <n v="7627.2393933859621"/>
    <n v="3672.8119468737791"/>
    <n v="6"/>
    <n v="5"/>
    <d v="2019-03-20T00:00:00"/>
    <n v="8.8272393933859625"/>
    <s v="Business"/>
    <x v="3"/>
    <n v="235"/>
    <n v="2"/>
    <n v="6"/>
    <s v="yes"/>
    <x v="0"/>
  </r>
  <r>
    <s v="GOKJOG"/>
    <n v="1"/>
    <s v="JFK"/>
    <s v="ICN"/>
    <s v="USA"/>
    <x v="2"/>
    <x v="10"/>
    <s v="APAC"/>
    <d v="2017-02-10T00:00:00"/>
    <x v="462"/>
    <x v="17"/>
    <n v="11115"/>
    <n v="3667.95"/>
    <n v="8"/>
    <n v="7"/>
    <d v="2017-03-07T00:00:00"/>
    <n v="13.5"/>
    <s v="Business"/>
    <x v="1"/>
    <n v="200"/>
    <n v="4"/>
    <n v="10"/>
    <s v="yes"/>
    <x v="0"/>
  </r>
  <r>
    <s v="O0S80Z"/>
    <n v="6"/>
    <s v="LHR"/>
    <s v="SZX"/>
    <s v="England"/>
    <x v="1"/>
    <x v="5"/>
    <s v="APAC"/>
    <d v="2019-04-07T00:00:00"/>
    <x v="105"/>
    <x v="25"/>
    <n v="9594.5052129359938"/>
    <n v="3654.9141389724723"/>
    <n v="11"/>
    <n v="10"/>
    <d v="2019-05-15T00:00:00"/>
    <n v="16.794505212935995"/>
    <s v="Business"/>
    <x v="1"/>
    <n v="89"/>
    <n v="4"/>
    <n v="10"/>
    <s v="yes"/>
    <x v="0"/>
  </r>
  <r>
    <s v="NDPJX1"/>
    <n v="6"/>
    <s v="SIN"/>
    <s v="SYD"/>
    <s v="Singapore"/>
    <x v="0"/>
    <x v="11"/>
    <s v="APAC"/>
    <d v="2019-10-29T00:00:00"/>
    <x v="463"/>
    <x v="4"/>
    <n v="6293.4426079209497"/>
    <n v="3651.6143719468578"/>
    <n v="8"/>
    <n v="7"/>
    <d v="2019-11-15T00:00:00"/>
    <n v="7.49344260792095"/>
    <s v="Business"/>
    <x v="1"/>
    <n v="403"/>
    <n v="1"/>
    <n v="4"/>
    <s v="yes"/>
    <x v="0"/>
  </r>
  <r>
    <s v="JLB8IK"/>
    <n v="4"/>
    <s v="LGW"/>
    <s v="SEA"/>
    <s v="England"/>
    <x v="1"/>
    <x v="0"/>
    <s v="AMER"/>
    <d v="2017-12-30T00:00:00"/>
    <x v="464"/>
    <x v="55"/>
    <n v="7741.9946623265396"/>
    <n v="3642.8137225719797"/>
    <n v="7"/>
    <n v="6"/>
    <d v="2018-02-09T00:00:00"/>
    <n v="9.9419946623265396"/>
    <s v="Business"/>
    <x v="1"/>
    <n v="212"/>
    <n v="3"/>
    <n v="8"/>
    <s v="yes"/>
    <x v="0"/>
  </r>
  <r>
    <s v="N7EQ9N"/>
    <n v="10"/>
    <s v="LGW"/>
    <s v="MIA"/>
    <s v="England"/>
    <x v="1"/>
    <x v="0"/>
    <s v="AMER"/>
    <d v="2017-01-25T00:00:00"/>
    <x v="465"/>
    <x v="21"/>
    <n v="7146"/>
    <n v="3574.1799285268066"/>
    <n v="7"/>
    <n v="6"/>
    <d v="2017-02-26T00:00:00"/>
    <n v="8.9"/>
    <s v="Business"/>
    <x v="3"/>
    <n v="235"/>
    <n v="2"/>
    <n v="6"/>
    <s v="yes"/>
    <x v="0"/>
  </r>
  <r>
    <s v="MUI9Z6"/>
    <n v="10"/>
    <s v="JFK"/>
    <s v="CDG"/>
    <s v="USA"/>
    <x v="2"/>
    <x v="21"/>
    <s v="EMEAR"/>
    <d v="2018-04-07T00:00:00"/>
    <x v="466"/>
    <x v="22"/>
    <n v="5849"/>
    <n v="3541.4296726042703"/>
    <n v="1"/>
    <n v="0"/>
    <d v="2018-05-04T00:00:00"/>
    <n v="7.3"/>
    <s v="Business"/>
    <x v="4"/>
    <n v="749"/>
    <n v="4"/>
    <n v="10"/>
    <s v="no"/>
    <x v="1"/>
  </r>
  <r>
    <s v="K5CLQA"/>
    <n v="5"/>
    <s v="JFK"/>
    <s v="LHR"/>
    <s v="USA"/>
    <x v="2"/>
    <x v="6"/>
    <s v="EMEAR"/>
    <d v="2019-01-03T00:00:00"/>
    <x v="13"/>
    <x v="59"/>
    <n v="5555"/>
    <n v="3532.7062930532197"/>
    <n v="14"/>
    <n v="13"/>
    <d v="2019-04-10T00:00:00"/>
    <n v="7.1"/>
    <s v="Business"/>
    <x v="2"/>
    <n v="7"/>
    <n v="3"/>
    <n v="8"/>
    <s v="no"/>
    <x v="1"/>
  </r>
  <r>
    <s v="FQCI1K"/>
    <n v="4"/>
    <s v="LGW"/>
    <s v="DEN"/>
    <s v="England"/>
    <x v="1"/>
    <x v="0"/>
    <s v="AMER"/>
    <d v="2017-07-04T00:00:00"/>
    <x v="467"/>
    <x v="23"/>
    <n v="7553"/>
    <n v="3494.8366096320556"/>
    <n v="12"/>
    <n v="11"/>
    <d v="2017-08-09T00:00:00"/>
    <n v="9.4"/>
    <s v="Business"/>
    <x v="1"/>
    <n v="460"/>
    <n v="4"/>
    <n v="10"/>
    <s v="no"/>
    <x v="1"/>
  </r>
  <r>
    <s v="CFXZFB"/>
    <n v="5"/>
    <s v="LHR"/>
    <s v="CTU"/>
    <s v="England"/>
    <x v="1"/>
    <x v="5"/>
    <s v="APAC"/>
    <d v="2018-10-11T00:00:00"/>
    <x v="82"/>
    <x v="4"/>
    <n v="8302.0276644332625"/>
    <n v="3440.8897356960952"/>
    <n v="13"/>
    <n v="12"/>
    <d v="2018-11-02T00:00:00"/>
    <n v="9.5020276644332622"/>
    <s v="Business"/>
    <x v="1"/>
    <n v="494"/>
    <n v="3"/>
    <n v="8"/>
    <s v="yes"/>
    <x v="0"/>
  </r>
  <r>
    <s v="OOFA5S"/>
    <n v="5"/>
    <s v="LHR"/>
    <s v="LAX"/>
    <s v="England"/>
    <x v="1"/>
    <x v="0"/>
    <s v="AMER"/>
    <d v="2018-02-04T00:00:00"/>
    <x v="468"/>
    <x v="24"/>
    <n v="8759.6556403602644"/>
    <n v="3438.9996849951967"/>
    <n v="7"/>
    <n v="6"/>
    <d v="2018-03-04T00:00:00"/>
    <n v="9.9596556403602641"/>
    <s v="Business"/>
    <x v="1"/>
    <n v="280"/>
    <n v="4"/>
    <n v="10"/>
    <s v="no"/>
    <x v="1"/>
  </r>
  <r>
    <s v="P0TB1W"/>
    <n v="7"/>
    <s v="JFK"/>
    <s v="LGW"/>
    <s v="USA"/>
    <x v="2"/>
    <x v="6"/>
    <s v="EMEAR"/>
    <d v="2019-08-04T00:00:00"/>
    <x v="264"/>
    <x v="35"/>
    <n v="5584"/>
    <n v="3391.2703762328479"/>
    <n v="2"/>
    <n v="1"/>
    <d v="2019-09-18T00:00:00"/>
    <n v="7.1"/>
    <s v="Business"/>
    <x v="2"/>
    <n v="343"/>
    <n v="4"/>
    <n v="10"/>
    <s v="no"/>
    <x v="1"/>
  </r>
  <r>
    <s v="F5712K"/>
    <n v="6"/>
    <s v="SIN"/>
    <s v="IST"/>
    <s v="Singapore"/>
    <x v="0"/>
    <x v="13"/>
    <s v="EMEAR"/>
    <d v="2017-02-25T00:00:00"/>
    <x v="469"/>
    <x v="42"/>
    <n v="8679.5494564878736"/>
    <n v="3384.7149649307075"/>
    <n v="5"/>
    <n v="4"/>
    <d v="2017-04-07T00:00:00"/>
    <n v="9.8795494564878723"/>
    <s v="Business"/>
    <x v="1"/>
    <n v="952"/>
    <n v="4"/>
    <n v="10"/>
    <s v="no"/>
    <x v="1"/>
  </r>
  <r>
    <s v="PIQM59"/>
    <n v="10"/>
    <s v="JFK"/>
    <s v="SIN"/>
    <s v="USA"/>
    <x v="2"/>
    <x v="1"/>
    <s v="APAC"/>
    <d v="2018-02-16T00:00:00"/>
    <x v="454"/>
    <x v="60"/>
    <n v="15349"/>
    <n v="3338.4075000000003"/>
    <n v="21"/>
    <n v="20"/>
    <d v="2018-06-20T00:00:00"/>
    <n v="18.5"/>
    <s v="Business"/>
    <x v="0"/>
    <n v="854"/>
    <n v="4"/>
    <n v="10"/>
    <s v="yes"/>
    <x v="0"/>
  </r>
  <r>
    <s v="PQLKM5"/>
    <n v="9"/>
    <s v="LGW"/>
    <s v="JFK"/>
    <s v="England"/>
    <x v="1"/>
    <x v="0"/>
    <s v="AMER"/>
    <d v="2019-05-13T00:00:00"/>
    <x v="470"/>
    <x v="23"/>
    <n v="5568.758205856916"/>
    <n v="3313.5716498913112"/>
    <n v="9"/>
    <n v="8"/>
    <d v="2019-06-15T00:00:00"/>
    <n v="12.768758205856916"/>
    <s v="Business"/>
    <x v="4"/>
    <n v="636"/>
    <n v="2"/>
    <n v="6"/>
    <s v="yes"/>
    <x v="0"/>
  </r>
  <r>
    <s v="T3DUIN"/>
    <n v="1"/>
    <s v="LHR"/>
    <s v="BOM"/>
    <s v="England"/>
    <x v="1"/>
    <x v="2"/>
    <s v="APAC"/>
    <d v="2019-06-12T00:00:00"/>
    <x v="311"/>
    <x v="12"/>
    <n v="7213.041153604433"/>
    <n v="3311.8951350882121"/>
    <n v="7"/>
    <n v="6"/>
    <d v="2019-06-19T00:00:00"/>
    <n v="8.4130411536044321"/>
    <s v="Business"/>
    <x v="1"/>
    <n v="725"/>
    <n v="4"/>
    <n v="10"/>
    <s v="no"/>
    <x v="1"/>
  </r>
  <r>
    <s v="R9SFRZ"/>
    <n v="2"/>
    <s v="LGW"/>
    <s v="IST"/>
    <s v="England"/>
    <x v="1"/>
    <x v="13"/>
    <s v="EMEAR"/>
    <d v="2018-04-18T00:00:00"/>
    <x v="108"/>
    <x v="6"/>
    <n v="2461.1068859606289"/>
    <n v="3303.1544954029496"/>
    <n v="4"/>
    <n v="3"/>
    <d v="2018-04-30T00:00:00"/>
    <n v="3.6611068859606286"/>
    <s v="Business"/>
    <x v="1"/>
    <n v="422"/>
    <n v="3"/>
    <n v="8"/>
    <s v="no"/>
    <x v="1"/>
  </r>
  <r>
    <s v="H0ZKFA"/>
    <n v="3"/>
    <s v="LGW"/>
    <s v="LAX"/>
    <s v="England"/>
    <x v="1"/>
    <x v="0"/>
    <s v="AMER"/>
    <d v="2017-09-21T00:00:00"/>
    <x v="471"/>
    <x v="26"/>
    <n v="8797.6283106213614"/>
    <n v="3293.9989030674765"/>
    <n v="18"/>
    <n v="17"/>
    <d v="2017-11-06T00:00:00"/>
    <n v="13.99762831062136"/>
    <s v="Business"/>
    <x v="1"/>
    <n v="549"/>
    <n v="4"/>
    <n v="10"/>
    <s v="yes"/>
    <x v="0"/>
  </r>
  <r>
    <s v="G93DCW"/>
    <n v="6"/>
    <s v="LGW"/>
    <s v="LAS"/>
    <s v="England"/>
    <x v="1"/>
    <x v="0"/>
    <s v="AMER"/>
    <d v="2019-04-05T00:00:00"/>
    <x v="472"/>
    <x v="29"/>
    <n v="8432.7340416308052"/>
    <n v="3272.1892248639351"/>
    <n v="6"/>
    <n v="5"/>
    <d v="2019-05-03T00:00:00"/>
    <n v="9.6327340416308047"/>
    <s v="Business"/>
    <x v="1"/>
    <n v="586"/>
    <n v="4"/>
    <n v="10"/>
    <s v="no"/>
    <x v="1"/>
  </r>
  <r>
    <s v="JU8YZD"/>
    <n v="1"/>
    <s v="LHR"/>
    <s v="DEL"/>
    <s v="England"/>
    <x v="1"/>
    <x v="2"/>
    <s v="APAC"/>
    <d v="2018-01-26T00:00:00"/>
    <x v="473"/>
    <x v="31"/>
    <n v="6731.2875406680287"/>
    <n v="3269.0055338231596"/>
    <n v="8"/>
    <n v="7"/>
    <d v="2018-03-08T00:00:00"/>
    <n v="7.9312875406680288"/>
    <s v="Business"/>
    <x v="1"/>
    <n v="460"/>
    <n v="4"/>
    <n v="10"/>
    <s v="no"/>
    <x v="1"/>
  </r>
  <r>
    <s v="H8ARDU"/>
    <n v="9"/>
    <s v="JFK"/>
    <s v="FCO"/>
    <s v="USA"/>
    <x v="2"/>
    <x v="12"/>
    <s v="EMEAR"/>
    <d v="2019-02-05T00:00:00"/>
    <x v="474"/>
    <x v="40"/>
    <n v="6884"/>
    <n v="3217.8477512800018"/>
    <n v="6"/>
    <n v="5"/>
    <d v="2019-03-21T00:00:00"/>
    <n v="8.6"/>
    <s v="Business"/>
    <x v="1"/>
    <n v="478"/>
    <n v="3"/>
    <n v="8"/>
    <s v="yes"/>
    <x v="0"/>
  </r>
  <r>
    <s v="HEYIUM"/>
    <n v="7"/>
    <s v="LHR"/>
    <s v="HND"/>
    <s v="England"/>
    <x v="1"/>
    <x v="3"/>
    <s v="APAC"/>
    <d v="2019-11-06T00:00:00"/>
    <x v="16"/>
    <x v="24"/>
    <n v="9591.4850217263356"/>
    <n v="3216.3014104223703"/>
    <n v="17"/>
    <n v="16"/>
    <d v="2019-12-14T00:00:00"/>
    <n v="10.791485021726334"/>
    <s v="Business"/>
    <x v="1"/>
    <n v="102"/>
    <n v="4"/>
    <n v="10"/>
    <s v="yes"/>
    <x v="0"/>
  </r>
  <r>
    <s v="HZI454"/>
    <n v="3"/>
    <s v="LGW"/>
    <s v="BOM"/>
    <s v="England"/>
    <x v="1"/>
    <x v="2"/>
    <s v="APAC"/>
    <d v="2019-02-11T00:00:00"/>
    <x v="475"/>
    <x v="24"/>
    <n v="7193.8087229843077"/>
    <n v="3203.9898415338125"/>
    <n v="18"/>
    <n v="17"/>
    <d v="2019-03-22T00:00:00"/>
    <n v="15.393808722984307"/>
    <s v="Business"/>
    <x v="1"/>
    <n v="725"/>
    <n v="4"/>
    <n v="10"/>
    <s v="yes"/>
    <x v="0"/>
  </r>
  <r>
    <s v="KIJ6CW"/>
    <n v="2"/>
    <s v="LHR"/>
    <s v="JFK"/>
    <s v="England"/>
    <x v="1"/>
    <x v="0"/>
    <s v="AMER"/>
    <d v="2017-06-24T00:00:00"/>
    <x v="476"/>
    <x v="37"/>
    <n v="5539.6440653886566"/>
    <n v="3202.7282327130843"/>
    <n v="9"/>
    <n v="8"/>
    <d v="2017-08-22T00:00:00"/>
    <n v="6.7396440653886565"/>
    <s v="Business"/>
    <x v="2"/>
    <n v="165"/>
    <n v="2"/>
    <n v="6"/>
    <s v="yes"/>
    <x v="0"/>
  </r>
  <r>
    <s v="P325XE"/>
    <n v="9"/>
    <s v="LHR"/>
    <s v="PVG"/>
    <s v="England"/>
    <x v="1"/>
    <x v="5"/>
    <s v="APAC"/>
    <d v="2019-06-24T00:00:00"/>
    <x v="477"/>
    <x v="12"/>
    <n v="9241.4231980666791"/>
    <n v="3192.7137932730811"/>
    <n v="3"/>
    <n v="2"/>
    <d v="2019-06-27T00:00:00"/>
    <n v="10.441423198066678"/>
    <s v="Business"/>
    <x v="4"/>
    <n v="636"/>
    <n v="2"/>
    <n v="6"/>
    <s v="yes"/>
    <x v="0"/>
  </r>
  <r>
    <s v="PG5LWO"/>
    <n v="8"/>
    <s v="LHR"/>
    <s v="EWR"/>
    <s v="England"/>
    <x v="1"/>
    <x v="0"/>
    <s v="AMER"/>
    <d v="2017-08-30T00:00:00"/>
    <x v="320"/>
    <x v="24"/>
    <n v="5561.6475860295131"/>
    <n v="3192.0457053644777"/>
    <n v="9"/>
    <n v="8"/>
    <d v="2017-09-29T00:00:00"/>
    <n v="6.7616475860295138"/>
    <s v="Business"/>
    <x v="1"/>
    <n v="212"/>
    <n v="3"/>
    <n v="8"/>
    <s v="no"/>
    <x v="1"/>
  </r>
  <r>
    <s v="KDPYS2"/>
    <n v="3"/>
    <s v="LHR"/>
    <s v="PVG"/>
    <s v="England"/>
    <x v="1"/>
    <x v="5"/>
    <s v="APAC"/>
    <d v="2019-03-02T00:00:00"/>
    <x v="478"/>
    <x v="17"/>
    <n v="9241.4231980666791"/>
    <n v="3149.3044615063718"/>
    <n v="13"/>
    <n v="12"/>
    <d v="2019-04-01T00:00:00"/>
    <n v="10.441423198066678"/>
    <s v="Business"/>
    <x v="1"/>
    <n v="950"/>
    <n v="3"/>
    <n v="8"/>
    <s v="yes"/>
    <x v="0"/>
  </r>
  <r>
    <s v="HET4SW"/>
    <n v="4"/>
    <s v="SIN"/>
    <s v="LHR"/>
    <s v="Singapore"/>
    <x v="0"/>
    <x v="6"/>
    <s v="EMEAR"/>
    <d v="2017-04-29T00:00:00"/>
    <x v="479"/>
    <x v="24"/>
    <n v="10883.289204969044"/>
    <n v="3141.0364314563417"/>
    <n v="15"/>
    <n v="14"/>
    <d v="2017-06-04T00:00:00"/>
    <n v="12.083289204969043"/>
    <s v="Business"/>
    <x v="1"/>
    <n v="912"/>
    <n v="3"/>
    <n v="8"/>
    <s v="yes"/>
    <x v="0"/>
  </r>
  <r>
    <s v="HA7MNN"/>
    <n v="10"/>
    <s v="LGA"/>
    <s v="LGW"/>
    <s v="USA"/>
    <x v="2"/>
    <x v="6"/>
    <s v="EMEAR"/>
    <d v="2017-09-16T00:00:00"/>
    <x v="272"/>
    <x v="61"/>
    <n v="5565.4921084822563"/>
    <n v="3126.8530535154359"/>
    <n v="5"/>
    <n v="4"/>
    <d v="2017-11-20T00:00:00"/>
    <n v="8.7654921084822561"/>
    <s v="Business"/>
    <x v="0"/>
    <n v="301"/>
    <n v="2"/>
    <n v="6"/>
    <s v="yes"/>
    <x v="0"/>
  </r>
  <r>
    <s v="EOZT11"/>
    <n v="7"/>
    <s v="LHR"/>
    <s v="BOM"/>
    <s v="England"/>
    <x v="1"/>
    <x v="2"/>
    <s v="APAC"/>
    <d v="2018-12-04T00:00:00"/>
    <x v="480"/>
    <x v="62"/>
    <n v="7213.041153604433"/>
    <n v="3122.4129086258126"/>
    <n v="8"/>
    <n v="7"/>
    <d v="2019-01-30T00:00:00"/>
    <n v="8.4130411536044321"/>
    <s v="Business"/>
    <x v="1"/>
    <n v="393"/>
    <n v="4"/>
    <n v="10"/>
    <s v="no"/>
    <x v="1"/>
  </r>
  <r>
    <s v="ED8VZY"/>
    <n v="3"/>
    <s v="JFK"/>
    <s v="LHR"/>
    <s v="USA"/>
    <x v="2"/>
    <x v="6"/>
    <s v="EMEAR"/>
    <d v="2017-10-27T00:00:00"/>
    <x v="481"/>
    <x v="63"/>
    <n v="5555"/>
    <n v="3112.3308817291477"/>
    <n v="15"/>
    <n v="14"/>
    <d v="2018-01-27T00:00:00"/>
    <n v="7.1"/>
    <s v="Business"/>
    <x v="2"/>
    <n v="228"/>
    <n v="3"/>
    <n v="8"/>
    <s v="no"/>
    <x v="1"/>
  </r>
  <r>
    <s v="GSTE5M"/>
    <n v="5"/>
    <s v="LGA"/>
    <s v="CDG"/>
    <s v="USA"/>
    <x v="2"/>
    <x v="21"/>
    <s v="EMEAR"/>
    <d v="2017-09-16T00:00:00"/>
    <x v="482"/>
    <x v="34"/>
    <n v="5830.9147123374414"/>
    <n v="3097.9329591005221"/>
    <n v="6"/>
    <n v="5"/>
    <d v="2017-11-05T00:00:00"/>
    <n v="11.030914712337442"/>
    <s v="Business"/>
    <x v="1"/>
    <n v="352"/>
    <n v="2"/>
    <n v="6"/>
    <s v="yes"/>
    <x v="0"/>
  </r>
  <r>
    <s v="Q8F9YJ"/>
    <n v="8"/>
    <s v="SIN"/>
    <s v="SHA"/>
    <s v="Singapore"/>
    <x v="0"/>
    <x v="5"/>
    <s v="APAC"/>
    <d v="2018-04-04T00:00:00"/>
    <x v="78"/>
    <x v="24"/>
    <n v="3786.9913152224872"/>
    <n v="3074.4679246425067"/>
    <n v="7"/>
    <n v="6"/>
    <d v="2018-05-02T00:00:00"/>
    <n v="6.986991315222487"/>
    <s v="Business"/>
    <x v="1"/>
    <n v="425"/>
    <n v="4"/>
    <n v="10"/>
    <s v="no"/>
    <x v="1"/>
  </r>
  <r>
    <s v="PBNJCX"/>
    <n v="4"/>
    <s v="LGW"/>
    <s v="SHA"/>
    <s v="England"/>
    <x v="1"/>
    <x v="5"/>
    <s v="APAC"/>
    <d v="2019-02-21T00:00:00"/>
    <x v="457"/>
    <x v="32"/>
    <n v="9223.0621638919056"/>
    <n v="3066.4101925845262"/>
    <n v="16"/>
    <n v="15"/>
    <d v="2019-04-07T00:00:00"/>
    <n v="18.423062163891906"/>
    <s v="Business"/>
    <x v="1"/>
    <n v="710"/>
    <n v="3"/>
    <n v="8"/>
    <s v="yes"/>
    <x v="0"/>
  </r>
  <r>
    <s v="EKPMUV"/>
    <n v="1"/>
    <s v="LGW"/>
    <s v="SEA"/>
    <s v="England"/>
    <x v="1"/>
    <x v="0"/>
    <s v="AMER"/>
    <d v="2016-12-24T00:00:00"/>
    <x v="483"/>
    <x v="39"/>
    <n v="7741.9946623265396"/>
    <n v="3036.5410097910749"/>
    <n v="8"/>
    <n v="7"/>
    <d v="2017-02-09T00:00:00"/>
    <n v="9.9419946623265396"/>
    <s v="Business"/>
    <x v="1"/>
    <n v="393"/>
    <n v="4"/>
    <n v="10"/>
    <s v="no"/>
    <x v="1"/>
  </r>
  <r>
    <s v="APZORV"/>
    <n v="5"/>
    <s v="LHR"/>
    <s v="KMG"/>
    <s v="England"/>
    <x v="1"/>
    <x v="5"/>
    <s v="APAC"/>
    <d v="2019-03-04T00:00:00"/>
    <x v="484"/>
    <x v="64"/>
    <n v="8716.6918345355243"/>
    <n v="3028.9530699977281"/>
    <n v="3"/>
    <n v="2"/>
    <d v="2019-07-03T00:00:00"/>
    <n v="16.916691834535523"/>
    <s v="Business"/>
    <x v="1"/>
    <n v="967"/>
    <n v="2"/>
    <n v="6"/>
    <s v="yes"/>
    <x v="0"/>
  </r>
  <r>
    <s v="GGNNT4"/>
    <n v="1"/>
    <s v="JFK"/>
    <s v="LGW"/>
    <s v="USA"/>
    <x v="2"/>
    <x v="6"/>
    <s v="EMEAR"/>
    <d v="2019-10-14T00:00:00"/>
    <x v="485"/>
    <x v="62"/>
    <n v="5584"/>
    <n v="3026.1081049140057"/>
    <n v="7"/>
    <n v="6"/>
    <d v="2019-12-09T00:00:00"/>
    <n v="7.1"/>
    <s v="Business"/>
    <x v="2"/>
    <n v="7"/>
    <n v="3"/>
    <n v="8"/>
    <s v="no"/>
    <x v="1"/>
  </r>
  <r>
    <s v="M8C2BJ"/>
    <n v="1"/>
    <s v="LGW"/>
    <s v="IST"/>
    <s v="England"/>
    <x v="1"/>
    <x v="13"/>
    <s v="EMEAR"/>
    <d v="2019-01-17T00:00:00"/>
    <x v="6"/>
    <x v="12"/>
    <n v="2461.1068859606289"/>
    <n v="3007.4169117986885"/>
    <n v="4"/>
    <n v="3"/>
    <d v="2019-01-21T00:00:00"/>
    <n v="3.6611068859606286"/>
    <s v="Business"/>
    <x v="1"/>
    <n v="393"/>
    <n v="4"/>
    <n v="10"/>
    <s v="no"/>
    <x v="1"/>
  </r>
  <r>
    <s v="ZYMM97"/>
    <n v="9"/>
    <s v="JFK"/>
    <s v="ICN"/>
    <s v="USA"/>
    <x v="2"/>
    <x v="10"/>
    <s v="APAC"/>
    <d v="2018-12-06T00:00:00"/>
    <x v="49"/>
    <x v="25"/>
    <n v="11115"/>
    <n v="2997.9822599999998"/>
    <n v="15"/>
    <n v="14"/>
    <d v="2019-01-17T00:00:00"/>
    <n v="13.5"/>
    <s v="Business"/>
    <x v="1"/>
    <n v="808"/>
    <n v="2"/>
    <n v="6"/>
    <s v="yes"/>
    <x v="0"/>
  </r>
  <r>
    <s v="ODI69Y"/>
    <n v="1"/>
    <s v="LGW"/>
    <s v="JFK"/>
    <s v="England"/>
    <x v="1"/>
    <x v="0"/>
    <s v="AMER"/>
    <d v="2019-02-22T00:00:00"/>
    <x v="486"/>
    <x v="23"/>
    <n v="5568.758205856916"/>
    <n v="2990.3277773212676"/>
    <n v="8"/>
    <n v="7"/>
    <d v="2019-03-26T00:00:00"/>
    <n v="12.768758205856916"/>
    <s v="Business"/>
    <x v="2"/>
    <n v="225"/>
    <n v="1"/>
    <n v="4"/>
    <s v="yes"/>
    <x v="0"/>
  </r>
  <r>
    <s v="BPMHK5"/>
    <n v="7"/>
    <s v="LGW"/>
    <s v="JFK"/>
    <s v="England"/>
    <x v="1"/>
    <x v="0"/>
    <s v="AMER"/>
    <d v="2017-12-03T00:00:00"/>
    <x v="487"/>
    <x v="5"/>
    <n v="5568.758205856916"/>
    <n v="2979.7798839268366"/>
    <n v="11"/>
    <n v="10"/>
    <d v="2017-12-24T00:00:00"/>
    <n v="12.768758205856916"/>
    <s v="Business"/>
    <x v="2"/>
    <n v="41"/>
    <n v="4"/>
    <n v="10"/>
    <s v="yes"/>
    <x v="0"/>
  </r>
  <r>
    <s v="C2J24A"/>
    <n v="8"/>
    <s v="SIN"/>
    <s v="ICN"/>
    <s v="Singapore"/>
    <x v="0"/>
    <x v="10"/>
    <s v="APAC"/>
    <d v="2019-05-15T00:00:00"/>
    <x v="44"/>
    <x v="5"/>
    <n v="4627.3749736380378"/>
    <n v="2924.7659406492867"/>
    <n v="9"/>
    <n v="8"/>
    <d v="2019-06-03T00:00:00"/>
    <n v="5.8273749736380385"/>
    <s v="Business"/>
    <x v="1"/>
    <n v="659"/>
    <n v="3"/>
    <n v="8"/>
    <s v="no"/>
    <x v="1"/>
  </r>
  <r>
    <s v="QAZCS0"/>
    <n v="7"/>
    <s v="SIN"/>
    <s v="BOM"/>
    <s v="Singapore"/>
    <x v="0"/>
    <x v="2"/>
    <s v="APAC"/>
    <d v="2019-05-30T00:00:00"/>
    <x v="156"/>
    <x v="14"/>
    <n v="3921.8161271590084"/>
    <n v="2902.2540419016809"/>
    <n v="9"/>
    <n v="8"/>
    <d v="2019-06-27T00:00:00"/>
    <n v="5.1218161271590086"/>
    <s v="Business"/>
    <x v="1"/>
    <n v="912"/>
    <n v="3"/>
    <n v="8"/>
    <s v="no"/>
    <x v="1"/>
  </r>
  <r>
    <s v="ZTO55J"/>
    <n v="7"/>
    <s v="LGW"/>
    <s v="IST"/>
    <s v="England"/>
    <x v="1"/>
    <x v="13"/>
    <s v="EMEAR"/>
    <d v="2019-03-07T00:00:00"/>
    <x v="60"/>
    <x v="65"/>
    <n v="2461.1068859606289"/>
    <n v="2894.5473066590471"/>
    <n v="4"/>
    <n v="3"/>
    <d v="2019-09-11T00:00:00"/>
    <n v="3.6611068859606286"/>
    <s v="Business"/>
    <x v="1"/>
    <n v="417"/>
    <n v="2"/>
    <n v="6"/>
    <s v="no"/>
    <x v="1"/>
  </r>
  <r>
    <s v="YVL8U1"/>
    <n v="7"/>
    <s v="LHR"/>
    <s v="MUC"/>
    <s v="England"/>
    <x v="1"/>
    <x v="16"/>
    <s v="EMEAR"/>
    <d v="2017-07-09T00:00:00"/>
    <x v="467"/>
    <x v="14"/>
    <n v="941.58021124361312"/>
    <n v="2882.2007754244464"/>
    <n v="3"/>
    <n v="2"/>
    <d v="2017-07-31T00:00:00"/>
    <n v="2.1415802112436131"/>
    <s v="Business"/>
    <x v="1"/>
    <n v="858"/>
    <n v="4"/>
    <n v="10"/>
    <s v="no"/>
    <x v="1"/>
  </r>
  <r>
    <s v="IGQC6N"/>
    <n v="3"/>
    <s v="LGA"/>
    <s v="MUC"/>
    <s v="USA"/>
    <x v="2"/>
    <x v="16"/>
    <s v="EMEAR"/>
    <d v="2019-08-05T00:00:00"/>
    <x v="66"/>
    <x v="37"/>
    <n v="6495"/>
    <n v="2868.9132357832609"/>
    <n v="9"/>
    <n v="8"/>
    <d v="2019-10-03T00:00:00"/>
    <n v="8.1999999999999993"/>
    <s v="Business"/>
    <x v="1"/>
    <n v="860"/>
    <n v="2"/>
    <n v="6"/>
    <s v="yes"/>
    <x v="0"/>
  </r>
  <r>
    <s v="UL0ZFG"/>
    <n v="7"/>
    <s v="LGW"/>
    <s v="PVG"/>
    <s v="England"/>
    <x v="1"/>
    <x v="5"/>
    <s v="APAC"/>
    <d v="2019-09-14T00:00:00"/>
    <x v="122"/>
    <x v="13"/>
    <n v="9252.1480299807263"/>
    <n v="2840.8589224046855"/>
    <n v="8"/>
    <n v="7"/>
    <d v="2019-09-29T00:00:00"/>
    <n v="13.452148029980727"/>
    <s v="Business"/>
    <x v="1"/>
    <n v="435"/>
    <n v="4"/>
    <n v="10"/>
    <s v="yes"/>
    <x v="0"/>
  </r>
  <r>
    <s v="JZ1F7O"/>
    <n v="1"/>
    <s v="LGA"/>
    <s v="SEA"/>
    <s v="USA"/>
    <x v="2"/>
    <x v="0"/>
    <s v="AMER"/>
    <d v="2019-05-03T00:00:00"/>
    <x v="134"/>
    <x v="6"/>
    <n v="3883"/>
    <n v="2799.4100200000003"/>
    <n v="4"/>
    <n v="3"/>
    <d v="2019-05-15T00:00:00"/>
    <n v="5.0999999999999996"/>
    <s v="Business"/>
    <x v="1"/>
    <n v="942"/>
    <n v="3"/>
    <n v="8"/>
    <s v="no"/>
    <x v="1"/>
  </r>
  <r>
    <s v="C2WF8Z"/>
    <n v="10"/>
    <s v="LGA"/>
    <s v="DEN"/>
    <s v="USA"/>
    <x v="2"/>
    <x v="0"/>
    <s v="AMER"/>
    <d v="2018-10-17T00:00:00"/>
    <x v="488"/>
    <x v="9"/>
    <n v="2606"/>
    <n v="2761.9430400000001"/>
    <n v="4"/>
    <n v="3"/>
    <d v="2018-10-26T00:00:00"/>
    <n v="3.6"/>
    <s v="Business"/>
    <x v="4"/>
    <n v="749"/>
    <n v="4"/>
    <n v="10"/>
    <s v="no"/>
    <x v="1"/>
  </r>
  <r>
    <s v="OISJS7"/>
    <n v="2"/>
    <s v="LHR"/>
    <s v="JFK"/>
    <s v="England"/>
    <x v="1"/>
    <x v="0"/>
    <s v="AMER"/>
    <d v="2018-01-15T00:00:00"/>
    <x v="489"/>
    <x v="29"/>
    <n v="5539.6440653886566"/>
    <n v="2721.2819239021956"/>
    <n v="6"/>
    <n v="5"/>
    <d v="2018-02-12T00:00:00"/>
    <n v="6.7396440653886565"/>
    <s v="Business"/>
    <x v="2"/>
    <n v="41"/>
    <n v="4"/>
    <n v="10"/>
    <s v="no"/>
    <x v="1"/>
  </r>
  <r>
    <s v="IAJ27G"/>
    <n v="3"/>
    <s v="LHR"/>
    <s v="SFO"/>
    <s v="England"/>
    <x v="1"/>
    <x v="0"/>
    <s v="AMER"/>
    <d v="2019-02-02T00:00:00"/>
    <x v="490"/>
    <x v="24"/>
    <n v="8615.998285349373"/>
    <n v="2716.6354210600421"/>
    <n v="14"/>
    <n v="13"/>
    <d v="2019-03-09T00:00:00"/>
    <n v="9.815998285349373"/>
    <s v="Business"/>
    <x v="1"/>
    <n v="549"/>
    <n v="4"/>
    <n v="10"/>
    <s v="no"/>
    <x v="1"/>
  </r>
  <r>
    <s v="YI85YZ"/>
    <n v="8"/>
    <s v="LGW"/>
    <s v="FRA"/>
    <s v="England"/>
    <x v="1"/>
    <x v="16"/>
    <s v="EMEAR"/>
    <d v="2018-11-12T00:00:00"/>
    <x v="52"/>
    <x v="5"/>
    <n v="630.34628383755637"/>
    <n v="2712.4816371585998"/>
    <n v="4"/>
    <n v="3"/>
    <d v="2018-11-26T00:00:00"/>
    <n v="8.8303462838375566"/>
    <s v="Business"/>
    <x v="1"/>
    <n v="120"/>
    <n v="2"/>
    <n v="6"/>
    <s v="yes"/>
    <x v="0"/>
  </r>
  <r>
    <s v="MSW3GE"/>
    <n v="6"/>
    <s v="JFK"/>
    <s v="ICN"/>
    <s v="USA"/>
    <x v="2"/>
    <x v="10"/>
    <s v="APAC"/>
    <d v="2017-03-21T00:00:00"/>
    <x v="374"/>
    <x v="28"/>
    <n v="11115"/>
    <n v="2697.8328000000001"/>
    <n v="9"/>
    <n v="8"/>
    <d v="2017-04-22T00:00:00"/>
    <n v="13.5"/>
    <s v="Business"/>
    <x v="1"/>
    <n v="478"/>
    <n v="3"/>
    <n v="8"/>
    <s v="yes"/>
    <x v="0"/>
  </r>
  <r>
    <s v="XR3PY1"/>
    <n v="5"/>
    <s v="LHR"/>
    <s v="MUC"/>
    <s v="England"/>
    <x v="1"/>
    <x v="16"/>
    <s v="EMEAR"/>
    <d v="2019-02-15T00:00:00"/>
    <x v="491"/>
    <x v="2"/>
    <n v="941.58021124361312"/>
    <n v="2687.6409114632988"/>
    <n v="3"/>
    <n v="2"/>
    <d v="2019-03-01T00:00:00"/>
    <n v="2.1415802112436131"/>
    <s v="Business"/>
    <x v="1"/>
    <n v="561"/>
    <n v="4"/>
    <n v="10"/>
    <s v="no"/>
    <x v="1"/>
  </r>
  <r>
    <s v="IPS7J2"/>
    <n v="2"/>
    <s v="JFK"/>
    <s v="LGW"/>
    <s v="USA"/>
    <x v="2"/>
    <x v="6"/>
    <s v="EMEAR"/>
    <d v="2017-08-04T00:00:00"/>
    <x v="492"/>
    <x v="66"/>
    <n v="5584"/>
    <n v="2683.8033192807711"/>
    <n v="9"/>
    <n v="8"/>
    <d v="2017-10-24T00:00:00"/>
    <n v="7.1"/>
    <s v="Business"/>
    <x v="2"/>
    <n v="228"/>
    <n v="3"/>
    <n v="8"/>
    <s v="no"/>
    <x v="1"/>
  </r>
  <r>
    <s v="RNGR44"/>
    <n v="1"/>
    <s v="JFK"/>
    <s v="BKK"/>
    <s v="USA"/>
    <x v="2"/>
    <x v="7"/>
    <s v="APAC"/>
    <d v="2018-01-06T00:00:00"/>
    <x v="493"/>
    <x v="67"/>
    <n v="13964"/>
    <n v="2661.8735360000005"/>
    <n v="8"/>
    <n v="7"/>
    <d v="2018-02-20T00:00:00"/>
    <n v="16.899999999999999"/>
    <s v="Business"/>
    <x v="1"/>
    <n v="760"/>
    <n v="4"/>
    <n v="10"/>
    <s v="yes"/>
    <x v="0"/>
  </r>
  <r>
    <s v="EO4TXM"/>
    <n v="3"/>
    <s v="LGA"/>
    <s v="FCO"/>
    <s v="USA"/>
    <x v="2"/>
    <x v="12"/>
    <s v="EMEAR"/>
    <d v="2018-01-17T00:00:00"/>
    <x v="494"/>
    <x v="23"/>
    <n v="6864.1853007697573"/>
    <n v="2657.697572276852"/>
    <n v="6"/>
    <n v="5"/>
    <d v="2018-02-16T00:00:00"/>
    <n v="13.064185300769758"/>
    <s v="Business"/>
    <x v="1"/>
    <n v="752"/>
    <n v="4"/>
    <n v="10"/>
    <s v="yes"/>
    <x v="0"/>
  </r>
  <r>
    <s v="UV7H6A"/>
    <n v="3"/>
    <s v="LGA"/>
    <s v="SFO"/>
    <s v="USA"/>
    <x v="2"/>
    <x v="0"/>
    <s v="AMER"/>
    <d v="2018-08-24T00:00:00"/>
    <x v="47"/>
    <x v="68"/>
    <n v="4151"/>
    <n v="2646.2624999999998"/>
    <n v="5"/>
    <n v="4"/>
    <d v="2019-02-13T00:00:00"/>
    <n v="4.5"/>
    <s v="Business"/>
    <x v="1"/>
    <n v="739"/>
    <n v="4"/>
    <n v="10"/>
    <s v="no"/>
    <x v="1"/>
  </r>
  <r>
    <s v="V1EJ0Q"/>
    <n v="1"/>
    <s v="LGA"/>
    <s v="LAX"/>
    <s v="USA"/>
    <x v="2"/>
    <x v="0"/>
    <s v="AMER"/>
    <d v="2017-05-31T00:00:00"/>
    <x v="495"/>
    <x v="5"/>
    <n v="3974"/>
    <n v="2624.020278"/>
    <n v="9"/>
    <n v="8"/>
    <d v="2017-06-19T00:00:00"/>
    <n v="5.2"/>
    <s v="Business"/>
    <x v="1"/>
    <n v="708"/>
    <n v="4"/>
    <n v="10"/>
    <s v="no"/>
    <x v="1"/>
  </r>
  <r>
    <s v="GJA3TN"/>
    <n v="6"/>
    <s v="LGW"/>
    <s v="JFK"/>
    <s v="England"/>
    <x v="1"/>
    <x v="0"/>
    <s v="AMER"/>
    <d v="2017-07-25T00:00:00"/>
    <x v="496"/>
    <x v="56"/>
    <n v="5568.758205856916"/>
    <n v="2606.3108678100552"/>
    <n v="9"/>
    <n v="8"/>
    <d v="2017-09-19T00:00:00"/>
    <n v="12.768758205856916"/>
    <s v="Business"/>
    <x v="2"/>
    <n v="165"/>
    <n v="2"/>
    <n v="6"/>
    <s v="yes"/>
    <x v="0"/>
  </r>
  <r>
    <s v="CD6B1I"/>
    <n v="5"/>
    <s v="LGW"/>
    <s v="ORD"/>
    <s v="England"/>
    <x v="1"/>
    <x v="0"/>
    <s v="AMER"/>
    <d v="2019-01-12T00:00:00"/>
    <x v="399"/>
    <x v="1"/>
    <n v="6377.2270096568964"/>
    <n v="2510.6538899905622"/>
    <n v="8"/>
    <n v="7"/>
    <d v="2019-01-21T00:00:00"/>
    <n v="10.577227009656896"/>
    <s v="Business"/>
    <x v="1"/>
    <n v="217"/>
    <n v="3"/>
    <n v="8"/>
    <s v="yes"/>
    <x v="0"/>
  </r>
  <r>
    <s v="AXL4V6"/>
    <n v="10"/>
    <s v="LHR"/>
    <s v="MIA"/>
    <s v="England"/>
    <x v="1"/>
    <x v="0"/>
    <s v="AMER"/>
    <d v="2019-07-26T00:00:00"/>
    <x v="139"/>
    <x v="69"/>
    <n v="7108.9285816787806"/>
    <n v="2509.4162013956434"/>
    <n v="7"/>
    <n v="6"/>
    <d v="2019-12-12T00:00:00"/>
    <n v="8.3089285816787797"/>
    <s v="Business"/>
    <x v="3"/>
    <n v="267"/>
    <n v="4"/>
    <n v="10"/>
    <s v="no"/>
    <x v="1"/>
  </r>
  <r>
    <s v="IKYGS7"/>
    <n v="1"/>
    <s v="SIN"/>
    <s v="DEN"/>
    <s v="Singapore"/>
    <x v="0"/>
    <x v="0"/>
    <s v="AMER"/>
    <d v="2017-08-24T00:00:00"/>
    <x v="497"/>
    <x v="13"/>
    <n v="14584.755540854087"/>
    <n v="2506.9932138331333"/>
    <n v="5"/>
    <n v="4"/>
    <d v="2017-09-05T00:00:00"/>
    <n v="21.784755540854086"/>
    <s v="Business"/>
    <x v="1"/>
    <n v="77"/>
    <n v="4"/>
    <n v="10"/>
    <s v="yes"/>
    <x v="0"/>
  </r>
  <r>
    <s v="V6BG6F"/>
    <n v="1"/>
    <s v="LGW"/>
    <s v="SZX"/>
    <s v="England"/>
    <x v="1"/>
    <x v="5"/>
    <s v="APAC"/>
    <d v="2018-08-17T00:00:00"/>
    <x v="498"/>
    <x v="60"/>
    <n v="9597.8002927181442"/>
    <n v="2479.006431129164"/>
    <n v="5"/>
    <n v="4"/>
    <d v="2018-12-03T00:00:00"/>
    <n v="17.797800292718144"/>
    <s v="Business"/>
    <x v="1"/>
    <n v="198"/>
    <n v="4"/>
    <n v="10"/>
    <s v="yes"/>
    <x v="0"/>
  </r>
  <r>
    <s v="MIUGDT"/>
    <n v="1"/>
    <s v="LHR"/>
    <s v="JFK"/>
    <s v="England"/>
    <x v="1"/>
    <x v="0"/>
    <s v="AMER"/>
    <d v="2018-05-08T00:00:00"/>
    <x v="499"/>
    <x v="67"/>
    <n v="5539.6440653886566"/>
    <n v="2439.4806603717188"/>
    <n v="9"/>
    <n v="8"/>
    <d v="2018-06-23T00:00:00"/>
    <n v="6.7396440653886565"/>
    <s v="Business"/>
    <x v="2"/>
    <n v="41"/>
    <n v="4"/>
    <n v="10"/>
    <s v="no"/>
    <x v="1"/>
  </r>
  <r>
    <s v="ATP8V5"/>
    <n v="9"/>
    <s v="LHR"/>
    <s v="IAH"/>
    <s v="England"/>
    <x v="1"/>
    <x v="0"/>
    <s v="AMER"/>
    <d v="2019-07-20T00:00:00"/>
    <x v="97"/>
    <x v="70"/>
    <n v="7762.9807050295058"/>
    <n v="2436.4207541655019"/>
    <n v="7"/>
    <n v="6"/>
    <d v="2019-11-03T00:00:00"/>
    <n v="8.9629807050295049"/>
    <s v="Business"/>
    <x v="4"/>
    <n v="105"/>
    <n v="4"/>
    <n v="10"/>
    <s v="no"/>
    <x v="1"/>
  </r>
  <r>
    <s v="DYREZ0"/>
    <n v="6"/>
    <s v="LHR"/>
    <s v="DEN"/>
    <s v="England"/>
    <x v="1"/>
    <x v="0"/>
    <s v="AMER"/>
    <d v="2017-08-26T00:00:00"/>
    <x v="500"/>
    <x v="24"/>
    <n v="7496.4715545490026"/>
    <n v="2424.0367747843975"/>
    <n v="6"/>
    <n v="5"/>
    <d v="2017-09-22T00:00:00"/>
    <n v="8.696471554549003"/>
    <s v="Business"/>
    <x v="1"/>
    <n v="586"/>
    <n v="4"/>
    <n v="10"/>
    <s v="no"/>
    <x v="1"/>
  </r>
  <r>
    <s v="JGP5SW"/>
    <n v="7"/>
    <s v="JFK"/>
    <s v="LHR"/>
    <s v="USA"/>
    <x v="2"/>
    <x v="6"/>
    <s v="EMEAR"/>
    <d v="2018-02-10T00:00:00"/>
    <x v="501"/>
    <x v="71"/>
    <n v="5555"/>
    <n v="2418.5450775518202"/>
    <n v="8"/>
    <n v="7"/>
    <d v="2018-05-14T00:00:00"/>
    <n v="7.1"/>
    <s v="Business"/>
    <x v="2"/>
    <n v="228"/>
    <n v="3"/>
    <n v="8"/>
    <s v="no"/>
    <x v="1"/>
  </r>
  <r>
    <s v="A0Y3ZX"/>
    <n v="2"/>
    <s v="LHR"/>
    <s v="BOM"/>
    <s v="England"/>
    <x v="1"/>
    <x v="2"/>
    <s v="APAC"/>
    <d v="2019-03-13T00:00:00"/>
    <x v="259"/>
    <x v="61"/>
    <n v="7213.041153604433"/>
    <n v="2414.7430079659384"/>
    <n v="7"/>
    <n v="6"/>
    <d v="2019-05-19T00:00:00"/>
    <n v="8.4130411536044321"/>
    <s v="Business"/>
    <x v="1"/>
    <n v="601"/>
    <n v="2"/>
    <n v="6"/>
    <s v="yes"/>
    <x v="0"/>
  </r>
  <r>
    <s v="EMSDDR"/>
    <n v="4"/>
    <s v="LGA"/>
    <s v="FCO"/>
    <s v="USA"/>
    <x v="2"/>
    <x v="12"/>
    <s v="EMEAR"/>
    <d v="2018-12-16T00:00:00"/>
    <x v="502"/>
    <x v="21"/>
    <n v="6864.1853007697573"/>
    <n v="2391.4124244404511"/>
    <n v="5"/>
    <n v="4"/>
    <d v="2019-01-15T00:00:00"/>
    <n v="13.064185300769758"/>
    <s v="Business"/>
    <x v="1"/>
    <n v="202"/>
    <n v="2"/>
    <n v="6"/>
    <s v="yes"/>
    <x v="0"/>
  </r>
  <r>
    <s v="J4QPL3"/>
    <n v="1"/>
    <s v="JFK"/>
    <s v="FCO"/>
    <s v="USA"/>
    <x v="2"/>
    <x v="12"/>
    <s v="EMEAR"/>
    <d v="2018-10-18T00:00:00"/>
    <x v="503"/>
    <x v="20"/>
    <n v="6884"/>
    <n v="2389.8788087834428"/>
    <n v="6"/>
    <n v="5"/>
    <d v="2018-11-13T00:00:00"/>
    <n v="8.6"/>
    <s v="Business"/>
    <x v="1"/>
    <n v="16"/>
    <n v="4"/>
    <n v="10"/>
    <s v="no"/>
    <x v="1"/>
  </r>
  <r>
    <s v="F6IA7B"/>
    <n v="7"/>
    <s v="LGW"/>
    <s v="KUL"/>
    <s v="England"/>
    <x v="1"/>
    <x v="4"/>
    <s v="APAC"/>
    <d v="2019-11-13T00:00:00"/>
    <x v="504"/>
    <x v="22"/>
    <n v="10593.893704888289"/>
    <n v="2293.1352910412265"/>
    <n v="4"/>
    <n v="3"/>
    <d v="2019-12-13T00:00:00"/>
    <n v="17.793893704888291"/>
    <s v="Business"/>
    <x v="1"/>
    <n v="561"/>
    <n v="4"/>
    <n v="10"/>
    <s v="yes"/>
    <x v="0"/>
  </r>
  <r>
    <s v="DFXZHN"/>
    <n v="8"/>
    <s v="LHR"/>
    <s v="CLT"/>
    <s v="England"/>
    <x v="1"/>
    <x v="0"/>
    <s v="AMER"/>
    <d v="2018-02-12T00:00:00"/>
    <x v="493"/>
    <x v="12"/>
    <n v="6409.1448884207748"/>
    <n v="2241.3000000000002"/>
    <n v="11"/>
    <n v="10"/>
    <d v="2018-02-23T00:00:00"/>
    <n v="7.6091448884207749"/>
    <s v="Economy"/>
    <x v="1"/>
    <n v="845"/>
    <n v="4"/>
    <n v="10"/>
    <s v="no"/>
    <x v="0"/>
  </r>
  <r>
    <s v="BZFM8M"/>
    <n v="4"/>
    <s v="LGW"/>
    <s v="IAH"/>
    <s v="England"/>
    <x v="1"/>
    <x v="0"/>
    <s v="AMER"/>
    <d v="2018-10-31T00:00:00"/>
    <x v="505"/>
    <x v="1"/>
    <n v="7794.5059323761352"/>
    <n v="2209.4086911489494"/>
    <n v="14"/>
    <n v="13"/>
    <d v="2018-11-15T00:00:00"/>
    <n v="12.994505932376136"/>
    <s v="Business"/>
    <x v="1"/>
    <n v="101"/>
    <n v="4"/>
    <n v="10"/>
    <s v="yes"/>
    <x v="0"/>
  </r>
  <r>
    <s v="WFJ6H9"/>
    <n v="7"/>
    <s v="LHR"/>
    <s v="SIN"/>
    <s v="England"/>
    <x v="1"/>
    <x v="1"/>
    <s v="APAC"/>
    <d v="2019-04-30T00:00:00"/>
    <x v="146"/>
    <x v="20"/>
    <n v="10883.289204969044"/>
    <n v="2206.3349059617785"/>
    <n v="11"/>
    <n v="10"/>
    <d v="2019-05-31T00:00:00"/>
    <n v="12.083289204969043"/>
    <s v="Business"/>
    <x v="2"/>
    <n v="41"/>
    <n v="4"/>
    <n v="10"/>
    <s v="yes"/>
    <x v="0"/>
  </r>
  <r>
    <s v="C7DU5Z"/>
    <n v="7"/>
    <s v="LGA"/>
    <s v="SEA"/>
    <s v="USA"/>
    <x v="2"/>
    <x v="0"/>
    <s v="AMER"/>
    <d v="2017-01-23T00:00:00"/>
    <x v="506"/>
    <x v="43"/>
    <n v="3883"/>
    <n v="2177.9746999999998"/>
    <n v="20"/>
    <n v="19"/>
    <d v="2017-04-07T00:00:00"/>
    <n v="5.0999999999999996"/>
    <s v="Business"/>
    <x v="1"/>
    <n v="325"/>
    <n v="4"/>
    <n v="10"/>
    <s v="no"/>
    <x v="1"/>
  </r>
  <r>
    <s v="NM1KWQ"/>
    <n v="8"/>
    <s v="LGA"/>
    <s v="MAD"/>
    <s v="USA"/>
    <x v="2"/>
    <x v="15"/>
    <s v="EMEAR"/>
    <d v="2017-11-20T00:00:00"/>
    <x v="507"/>
    <x v="3"/>
    <n v="5763.0678001873021"/>
    <n v="2172.2949355348737"/>
    <n v="7"/>
    <n v="6"/>
    <d v="2017-12-10T00:00:00"/>
    <n v="8.9630678001873036"/>
    <s v="Business"/>
    <x v="1"/>
    <n v="39"/>
    <n v="4"/>
    <n v="10"/>
    <s v="no"/>
    <x v="1"/>
  </r>
  <r>
    <s v="FRKSXR"/>
    <n v="7"/>
    <s v="LGW"/>
    <s v="SZX"/>
    <s v="England"/>
    <x v="1"/>
    <x v="5"/>
    <s v="APAC"/>
    <d v="2019-07-08T00:00:00"/>
    <x v="508"/>
    <x v="72"/>
    <n v="9597.8002927181442"/>
    <n v="2152.3156611353984"/>
    <n v="6"/>
    <n v="5"/>
    <d v="2019-09-21T00:00:00"/>
    <n v="17.797800292718144"/>
    <s v="Business"/>
    <x v="1"/>
    <n v="188"/>
    <n v="2"/>
    <n v="6"/>
    <s v="yes"/>
    <x v="0"/>
  </r>
  <r>
    <s v="GJRYMW"/>
    <n v="2"/>
    <s v="LGW"/>
    <s v="SIN"/>
    <s v="England"/>
    <x v="1"/>
    <x v="1"/>
    <s v="APAC"/>
    <d v="2018-10-07T00:00:00"/>
    <x v="12"/>
    <x v="73"/>
    <n v="10877"/>
    <n v="2125.747689705981"/>
    <n v="5"/>
    <n v="4"/>
    <d v="2019-03-02T00:00:00"/>
    <n v="13.3"/>
    <s v="Business"/>
    <x v="2"/>
    <n v="165"/>
    <n v="2"/>
    <n v="6"/>
    <s v="yes"/>
    <x v="0"/>
  </r>
  <r>
    <s v="GAL2TZ"/>
    <n v="8"/>
    <s v="JFK"/>
    <s v="MAD"/>
    <s v="USA"/>
    <x v="2"/>
    <x v="15"/>
    <s v="EMEAR"/>
    <d v="2017-02-24T00:00:00"/>
    <x v="509"/>
    <x v="19"/>
    <n v="5775"/>
    <n v="2114.7816676274065"/>
    <n v="3"/>
    <n v="2"/>
    <d v="2017-03-15T00:00:00"/>
    <n v="7.3"/>
    <s v="Business"/>
    <x v="1"/>
    <n v="506"/>
    <n v="3"/>
    <n v="8"/>
    <s v="no"/>
    <x v="1"/>
  </r>
  <r>
    <s v="MU6MET"/>
    <n v="5"/>
    <s v="SIN"/>
    <s v="PEK"/>
    <s v="Singapore"/>
    <x v="0"/>
    <x v="5"/>
    <s v="APAC"/>
    <d v="2019-04-13T00:00:00"/>
    <x v="510"/>
    <x v="14"/>
    <n v="4490.6061701891558"/>
    <n v="2101.7101536406103"/>
    <n v="9"/>
    <n v="8"/>
    <d v="2019-05-11T00:00:00"/>
    <n v="5.6906061701891559"/>
    <s v="Business"/>
    <x v="1"/>
    <n v="952"/>
    <n v="4"/>
    <n v="10"/>
    <s v="no"/>
    <x v="1"/>
  </r>
  <r>
    <s v="UIJ1F5"/>
    <n v="4"/>
    <s v="LHR"/>
    <s v="IST"/>
    <s v="England"/>
    <x v="1"/>
    <x v="13"/>
    <s v="EMEAR"/>
    <d v="2019-08-10T00:00:00"/>
    <x v="171"/>
    <x v="19"/>
    <n v="2488.811239544485"/>
    <n v="2058.0610104756638"/>
    <n v="3"/>
    <n v="2"/>
    <d v="2019-08-29T00:00:00"/>
    <n v="3.688811239544485"/>
    <s v="Business"/>
    <x v="1"/>
    <n v="188"/>
    <n v="2"/>
    <n v="6"/>
    <s v="no"/>
    <x v="1"/>
  </r>
  <r>
    <s v="BX3MA8"/>
    <n v="8"/>
    <s v="SIN"/>
    <s v="SHA"/>
    <s v="Singapore"/>
    <x v="0"/>
    <x v="5"/>
    <s v="APAC"/>
    <d v="2018-01-02T00:00:00"/>
    <x v="511"/>
    <x v="0"/>
    <n v="3786.9913152224872"/>
    <n v="1984.665308001031"/>
    <n v="8"/>
    <n v="7"/>
    <d v="2018-01-16T00:00:00"/>
    <n v="6.986991315222487"/>
    <s v="Business"/>
    <x v="1"/>
    <n v="403"/>
    <n v="1"/>
    <n v="4"/>
    <s v="yes"/>
    <x v="0"/>
  </r>
  <r>
    <s v="S18TAL"/>
    <n v="5"/>
    <s v="LGW"/>
    <s v="SVO"/>
    <s v="England"/>
    <x v="1"/>
    <x v="20"/>
    <s v="EMEAR"/>
    <d v="2017-02-23T00:00:00"/>
    <x v="512"/>
    <x v="23"/>
    <n v="2507.7814427574153"/>
    <n v="1975.9830376567124"/>
    <n v="3"/>
    <n v="2"/>
    <d v="2017-03-22T00:00:00"/>
    <n v="8.7077814427574154"/>
    <s v="Business"/>
    <x v="1"/>
    <n v="15"/>
    <n v="4"/>
    <n v="10"/>
    <s v="no"/>
    <x v="1"/>
  </r>
  <r>
    <s v="B0XFTD"/>
    <n v="9"/>
    <s v="LGW"/>
    <s v="BKK"/>
    <s v="England"/>
    <x v="1"/>
    <x v="7"/>
    <s v="APAC"/>
    <d v="2019-04-14T00:00:00"/>
    <x v="408"/>
    <x v="74"/>
    <n v="9570.4831098523209"/>
    <n v="1939.235745094775"/>
    <n v="4"/>
    <n v="3"/>
    <d v="2019-06-13T00:00:00"/>
    <n v="18.770483109852321"/>
    <s v="Business"/>
    <x v="4"/>
    <n v="636"/>
    <n v="2"/>
    <n v="6"/>
    <s v="yes"/>
    <x v="0"/>
  </r>
  <r>
    <s v="GI0OXD"/>
    <n v="9"/>
    <s v="LGW"/>
    <s v="CTU"/>
    <s v="England"/>
    <x v="1"/>
    <x v="5"/>
    <s v="APAC"/>
    <d v="2017-02-23T00:00:00"/>
    <x v="236"/>
    <x v="12"/>
    <n v="8303.6759195524864"/>
    <n v="1931.7915"/>
    <n v="14"/>
    <n v="13"/>
    <d v="2017-03-09T00:00:00"/>
    <n v="14.503675919552485"/>
    <s v="Economy"/>
    <x v="4"/>
    <n v="31"/>
    <n v="4"/>
    <n v="10"/>
    <s v="yes"/>
    <x v="0"/>
  </r>
  <r>
    <s v="EB7OE2"/>
    <n v="7"/>
    <s v="JFK"/>
    <s v="AMS"/>
    <s v="USA"/>
    <x v="2"/>
    <x v="22"/>
    <s v="EMEAR"/>
    <d v="2018-04-15T00:00:00"/>
    <x v="168"/>
    <x v="75"/>
    <n v="5863"/>
    <n v="1913.1112194805823"/>
    <n v="9"/>
    <n v="8"/>
    <d v="2018-07-30T00:00:00"/>
    <n v="7.4"/>
    <s v="Business"/>
    <x v="1"/>
    <n v="200"/>
    <n v="4"/>
    <n v="10"/>
    <s v="no"/>
    <x v="1"/>
  </r>
  <r>
    <s v="HJOOY7"/>
    <n v="6"/>
    <s v="LHR"/>
    <s v="MIA"/>
    <s v="England"/>
    <x v="1"/>
    <x v="0"/>
    <s v="AMER"/>
    <d v="2018-09-23T00:00:00"/>
    <x v="513"/>
    <x v="13"/>
    <n v="7108.9285816787806"/>
    <n v="1886.6723999999999"/>
    <n v="6"/>
    <n v="5"/>
    <d v="2018-10-06T00:00:00"/>
    <n v="8.3089285816787797"/>
    <s v="Economy"/>
    <x v="1"/>
    <n v="905"/>
    <n v="3"/>
    <n v="8"/>
    <s v="yes"/>
    <x v="0"/>
  </r>
  <r>
    <s v="WTDP3E"/>
    <n v="5"/>
    <s v="LGW"/>
    <s v="MAD"/>
    <s v="England"/>
    <x v="1"/>
    <x v="15"/>
    <s v="EMEAR"/>
    <d v="2019-07-19T00:00:00"/>
    <x v="343"/>
    <x v="47"/>
    <n v="1215.2271138495994"/>
    <n v="1859.9204231512304"/>
    <n v="4"/>
    <n v="3"/>
    <d v="2019-10-17T00:00:00"/>
    <n v="2.4152271138495993"/>
    <s v="Business"/>
    <x v="1"/>
    <n v="967"/>
    <n v="2"/>
    <n v="6"/>
    <s v="no"/>
    <x v="1"/>
  </r>
  <r>
    <s v="N1KLWP"/>
    <n v="9"/>
    <s v="LGA"/>
    <s v="BCN"/>
    <s v="USA"/>
    <x v="2"/>
    <x v="15"/>
    <s v="EMEAR"/>
    <d v="2018-07-05T00:00:00"/>
    <x v="514"/>
    <x v="24"/>
    <n v="6150.1479752463329"/>
    <n v="1816.8807089981358"/>
    <n v="18"/>
    <n v="17"/>
    <d v="2018-08-13T00:00:00"/>
    <n v="14.350147975246333"/>
    <s v="Business"/>
    <x v="3"/>
    <n v="448"/>
    <n v="4"/>
    <n v="10"/>
    <s v="yes"/>
    <x v="0"/>
  </r>
  <r>
    <s v="CUED9Y"/>
    <n v="8"/>
    <s v="LGW"/>
    <s v="EWR"/>
    <s v="England"/>
    <x v="1"/>
    <x v="0"/>
    <s v="AMER"/>
    <d v="2019-08-21T00:00:00"/>
    <x v="286"/>
    <x v="7"/>
    <n v="5606"/>
    <n v="1790.377677211836"/>
    <n v="8"/>
    <n v="7"/>
    <d v="2019-08-31T00:00:00"/>
    <n v="7.1"/>
    <s v="Business"/>
    <x v="1"/>
    <n v="549"/>
    <n v="4"/>
    <n v="10"/>
    <s v="no"/>
    <x v="1"/>
  </r>
  <r>
    <s v="BA9ES9"/>
    <n v="9"/>
    <s v="JFK"/>
    <s v="LHR"/>
    <s v="USA"/>
    <x v="2"/>
    <x v="6"/>
    <s v="EMEAR"/>
    <d v="2017-07-03T00:00:00"/>
    <x v="320"/>
    <x v="76"/>
    <n v="5555"/>
    <n v="1764.6893916005251"/>
    <n v="9"/>
    <n v="8"/>
    <d v="2017-09-29T00:00:00"/>
    <n v="7.1"/>
    <s v="Business"/>
    <x v="3"/>
    <n v="211"/>
    <n v="4"/>
    <n v="10"/>
    <s v="no"/>
    <x v="1"/>
  </r>
  <r>
    <s v="PBUCF4"/>
    <n v="4"/>
    <s v="LHR"/>
    <s v="DFW"/>
    <s v="England"/>
    <x v="1"/>
    <x v="0"/>
    <s v="AMER"/>
    <d v="2019-02-23T00:00:00"/>
    <x v="326"/>
    <x v="2"/>
    <n v="7627.2393933859621"/>
    <n v="1759.9140000000002"/>
    <n v="2"/>
    <n v="1"/>
    <d v="2019-03-08T00:00:00"/>
    <n v="8.8272393933859625"/>
    <s v="Economy"/>
    <x v="1"/>
    <n v="280"/>
    <n v="4"/>
    <n v="10"/>
    <s v="no"/>
    <x v="0"/>
  </r>
  <r>
    <s v="HJKHUC"/>
    <n v="2"/>
    <s v="LHR"/>
    <s v="CAN"/>
    <s v="England"/>
    <x v="1"/>
    <x v="5"/>
    <s v="APAC"/>
    <d v="2019-07-18T00:00:00"/>
    <x v="515"/>
    <x v="20"/>
    <n v="9495.8354639407371"/>
    <n v="1703.559962597755"/>
    <n v="5"/>
    <n v="4"/>
    <d v="2019-08-12T00:00:00"/>
    <n v="10.695835463940737"/>
    <s v="Business"/>
    <x v="1"/>
    <n v="171"/>
    <n v="3"/>
    <n v="8"/>
    <s v="yes"/>
    <x v="0"/>
  </r>
  <r>
    <s v="VQ7VUN"/>
    <n v="10"/>
    <s v="SIN"/>
    <s v="PVG"/>
    <s v="Singapore"/>
    <x v="0"/>
    <x v="5"/>
    <s v="APAC"/>
    <d v="2019-03-24T00:00:00"/>
    <x v="121"/>
    <x v="21"/>
    <n v="3805.8845379156055"/>
    <n v="1636.0051638476093"/>
    <n v="9"/>
    <n v="8"/>
    <d v="2019-04-27T00:00:00"/>
    <n v="5.0058845379156054"/>
    <s v="Business"/>
    <x v="1"/>
    <n v="952"/>
    <n v="4"/>
    <n v="10"/>
    <s v="no"/>
    <x v="1"/>
  </r>
  <r>
    <s v="SW2ZEN"/>
    <n v="9"/>
    <s v="SIN"/>
    <s v="XIY"/>
    <s v="Singapore"/>
    <x v="0"/>
    <x v="5"/>
    <s v="APAC"/>
    <d v="2019-04-04T00:00:00"/>
    <x v="86"/>
    <x v="77"/>
    <n v="3713.2243969648325"/>
    <n v="1624.868577382168"/>
    <n v="5"/>
    <n v="4"/>
    <d v="2019-05-27T00:00:00"/>
    <n v="7.9132243969648322"/>
    <s v="Business"/>
    <x v="1"/>
    <n v="436"/>
    <n v="2"/>
    <n v="6"/>
    <s v="yes"/>
    <x v="0"/>
  </r>
  <r>
    <s v="DFMEAZ"/>
    <n v="7"/>
    <s v="LGW"/>
    <s v="CGK"/>
    <s v="England"/>
    <x v="1"/>
    <x v="8"/>
    <s v="APAC"/>
    <d v="2019-08-21T00:00:00"/>
    <x v="210"/>
    <x v="19"/>
    <n v="11708.741063128311"/>
    <n v="1617.6163450864613"/>
    <n v="8"/>
    <n v="7"/>
    <d v="2019-09-14T00:00:00"/>
    <n v="20.908741063128311"/>
    <s v="Business"/>
    <x v="1"/>
    <n v="89"/>
    <n v="4"/>
    <n v="10"/>
    <s v="yes"/>
    <x v="0"/>
  </r>
  <r>
    <s v="WJHBIA"/>
    <n v="9"/>
    <s v="LHR"/>
    <s v="BKK"/>
    <s v="England"/>
    <x v="1"/>
    <x v="7"/>
    <s v="APAC"/>
    <d v="2018-11-07T00:00:00"/>
    <x v="516"/>
    <x v="23"/>
    <n v="9577.9810160397756"/>
    <n v="1615.0457003714569"/>
    <n v="4"/>
    <n v="3"/>
    <d v="2018-12-05T00:00:00"/>
    <n v="10.777981016039774"/>
    <s v="Business"/>
    <x v="4"/>
    <n v="512"/>
    <n v="2"/>
    <n v="6"/>
    <s v="yes"/>
    <x v="0"/>
  </r>
  <r>
    <s v="CA8P0D"/>
    <n v="1"/>
    <s v="LGA"/>
    <s v="LAS"/>
    <s v="USA"/>
    <x v="2"/>
    <x v="0"/>
    <s v="AMER"/>
    <d v="2019-10-04T00:00:00"/>
    <x v="87"/>
    <x v="23"/>
    <n v="3608"/>
    <n v="1589.8291199999999"/>
    <n v="19"/>
    <n v="18"/>
    <d v="2019-11-16T00:00:00"/>
    <n v="4.8"/>
    <s v="Business"/>
    <x v="1"/>
    <n v="805"/>
    <n v="3"/>
    <n v="8"/>
    <s v="no"/>
    <x v="1"/>
  </r>
  <r>
    <s v="PXN0KV"/>
    <n v="10"/>
    <s v="LHR"/>
    <s v="ORD"/>
    <s v="England"/>
    <x v="1"/>
    <x v="0"/>
    <s v="AMER"/>
    <d v="2017-10-31T00:00:00"/>
    <x v="517"/>
    <x v="5"/>
    <n v="6343.750642563713"/>
    <n v="1574.1804000000002"/>
    <n v="2"/>
    <n v="1"/>
    <d v="2017-11-12T00:00:00"/>
    <n v="7.5437506425637135"/>
    <s v="Economy"/>
    <x v="3"/>
    <n v="135"/>
    <n v="2"/>
    <n v="6"/>
    <s v="yes"/>
    <x v="0"/>
  </r>
  <r>
    <s v="PH1E8X"/>
    <n v="8"/>
    <s v="LGA"/>
    <s v="SFO"/>
    <s v="USA"/>
    <x v="2"/>
    <x v="0"/>
    <s v="AMER"/>
    <d v="2019-11-20T00:00:00"/>
    <x v="518"/>
    <x v="7"/>
    <n v="4151"/>
    <n v="1563.8477399999999"/>
    <n v="3"/>
    <n v="2"/>
    <d v="2019-11-25T00:00:00"/>
    <n v="4.5"/>
    <s v="Business"/>
    <x v="1"/>
    <n v="428"/>
    <n v="2"/>
    <n v="6"/>
    <s v="no"/>
    <x v="1"/>
  </r>
  <r>
    <s v="VMU9IY"/>
    <n v="7"/>
    <s v="LHR"/>
    <s v="FCO"/>
    <s v="England"/>
    <x v="1"/>
    <x v="12"/>
    <s v="EMEAR"/>
    <d v="2017-09-02T00:00:00"/>
    <x v="80"/>
    <x v="28"/>
    <n v="1443.8871823627976"/>
    <n v="1537.383839350988"/>
    <n v="4"/>
    <n v="3"/>
    <d v="2017-09-29T00:00:00"/>
    <n v="2.6438871823627976"/>
    <s v="Business"/>
    <x v="1"/>
    <n v="601"/>
    <n v="2"/>
    <n v="6"/>
    <s v="no"/>
    <x v="1"/>
  </r>
  <r>
    <s v="OPTF6X"/>
    <n v="6"/>
    <s v="LGW"/>
    <s v="JFK"/>
    <s v="England"/>
    <x v="1"/>
    <x v="0"/>
    <s v="AMER"/>
    <d v="2017-03-11T00:00:00"/>
    <x v="519"/>
    <x v="24"/>
    <n v="5568.758205856916"/>
    <n v="1478.8985018467563"/>
    <n v="6"/>
    <n v="5"/>
    <d v="2017-04-07T00:00:00"/>
    <n v="12.768758205856916"/>
    <s v="Business"/>
    <x v="2"/>
    <n v="41"/>
    <n v="4"/>
    <n v="10"/>
    <s v="yes"/>
    <x v="0"/>
  </r>
  <r>
    <s v="FIBRU5"/>
    <n v="9"/>
    <s v="SIN"/>
    <s v="PEK"/>
    <s v="Singapore"/>
    <x v="0"/>
    <x v="5"/>
    <s v="APAC"/>
    <d v="2019-01-12T00:00:00"/>
    <x v="520"/>
    <x v="23"/>
    <n v="4490.6061701891558"/>
    <n v="1471.6916275845781"/>
    <n v="9"/>
    <n v="8"/>
    <d v="2019-02-14T00:00:00"/>
    <n v="5.6906061701891559"/>
    <s v="Business"/>
    <x v="1"/>
    <n v="874"/>
    <n v="4"/>
    <n v="10"/>
    <s v="no"/>
    <x v="1"/>
  </r>
  <r>
    <s v="P57193"/>
    <n v="6"/>
    <s v="LGW"/>
    <s v="PVG"/>
    <s v="England"/>
    <x v="1"/>
    <x v="5"/>
    <s v="APAC"/>
    <d v="2018-12-24T00:00:00"/>
    <x v="521"/>
    <x v="25"/>
    <n v="9252.1480299807263"/>
    <n v="1459.9479711465551"/>
    <n v="3"/>
    <n v="2"/>
    <d v="2019-01-23T00:00:00"/>
    <n v="13.452148029980727"/>
    <s v="Business"/>
    <x v="1"/>
    <n v="967"/>
    <n v="2"/>
    <n v="6"/>
    <s v="yes"/>
    <x v="0"/>
  </r>
  <r>
    <s v="IC5P8S"/>
    <n v="7"/>
    <s v="LGA"/>
    <s v="LAS"/>
    <s v="USA"/>
    <x v="2"/>
    <x v="0"/>
    <s v="AMER"/>
    <d v="2018-02-02T00:00:00"/>
    <x v="522"/>
    <x v="23"/>
    <n v="3608"/>
    <n v="1443.7051200000001"/>
    <n v="5"/>
    <n v="4"/>
    <d v="2018-03-03T00:00:00"/>
    <n v="4.8"/>
    <s v="Business"/>
    <x v="1"/>
    <n v="25"/>
    <n v="4"/>
    <n v="10"/>
    <s v="no"/>
    <x v="1"/>
  </r>
  <r>
    <s v="DGSVI0"/>
    <n v="10"/>
    <s v="LGW"/>
    <s v="DFW"/>
    <s v="England"/>
    <x v="1"/>
    <x v="0"/>
    <s v="AMER"/>
    <d v="2019-08-05T00:00:00"/>
    <x v="171"/>
    <x v="24"/>
    <n v="7660.1471605391516"/>
    <n v="1417.6411144310996"/>
    <n v="5"/>
    <n v="4"/>
    <d v="2019-08-31T00:00:00"/>
    <n v="15.860147160539151"/>
    <s v="Business"/>
    <x v="3"/>
    <n v="454"/>
    <n v="2"/>
    <n v="6"/>
    <s v="yes"/>
    <x v="0"/>
  </r>
  <r>
    <s v="IJ4UDY"/>
    <n v="2"/>
    <s v="LGW"/>
    <s v="CTU"/>
    <s v="England"/>
    <x v="1"/>
    <x v="5"/>
    <s v="APAC"/>
    <d v="2017-05-21T00:00:00"/>
    <x v="109"/>
    <x v="30"/>
    <n v="8303.6759195524864"/>
    <n v="1414.0375519397301"/>
    <n v="3"/>
    <n v="2"/>
    <d v="2017-06-23T00:00:00"/>
    <n v="14.503675919552485"/>
    <s v="Business"/>
    <x v="1"/>
    <n v="417"/>
    <n v="2"/>
    <n v="6"/>
    <s v="yes"/>
    <x v="0"/>
  </r>
  <r>
    <s v="MT3E5G"/>
    <n v="2"/>
    <s v="LGA"/>
    <s v="LAS"/>
    <s v="USA"/>
    <x v="2"/>
    <x v="0"/>
    <s v="AMER"/>
    <d v="2019-10-18T00:00:00"/>
    <x v="124"/>
    <x v="8"/>
    <n v="3608"/>
    <n v="1387.009008"/>
    <n v="2"/>
    <n v="1"/>
    <d v="2019-10-23T00:00:00"/>
    <n v="4.8"/>
    <s v="Business"/>
    <x v="1"/>
    <n v="596"/>
    <n v="2"/>
    <n v="6"/>
    <s v="no"/>
    <x v="1"/>
  </r>
  <r>
    <s v="DEBH5W"/>
    <n v="9"/>
    <s v="JFK"/>
    <s v="LHR"/>
    <s v="USA"/>
    <x v="2"/>
    <x v="6"/>
    <s v="EMEAR"/>
    <d v="2017-09-23T00:00:00"/>
    <x v="523"/>
    <x v="78"/>
    <n v="5555"/>
    <n v="1383.1349285517629"/>
    <n v="6"/>
    <n v="5"/>
    <d v="2017-12-25T00:00:00"/>
    <n v="7.1"/>
    <s v="Business"/>
    <x v="3"/>
    <n v="463"/>
    <n v="4"/>
    <n v="10"/>
    <s v="no"/>
    <x v="1"/>
  </r>
  <r>
    <s v="JG4F8N"/>
    <n v="9"/>
    <s v="LGA"/>
    <s v="SFO"/>
    <s v="USA"/>
    <x v="2"/>
    <x v="0"/>
    <s v="AMER"/>
    <d v="2018-08-09T00:00:00"/>
    <x v="327"/>
    <x v="1"/>
    <n v="4151"/>
    <n v="1382.5350000000001"/>
    <n v="2"/>
    <n v="1"/>
    <d v="2018-08-12T00:00:00"/>
    <n v="4.5"/>
    <s v="Economy"/>
    <x v="3"/>
    <n v="382"/>
    <n v="4"/>
    <n v="10"/>
    <s v="no"/>
    <x v="0"/>
  </r>
  <r>
    <s v="Y4N9QR"/>
    <n v="8"/>
    <s v="SIN"/>
    <s v="XIY"/>
    <s v="Singapore"/>
    <x v="0"/>
    <x v="5"/>
    <s v="APAC"/>
    <d v="2019-09-20T00:00:00"/>
    <x v="117"/>
    <x v="35"/>
    <n v="3713.2243969648325"/>
    <n v="1373.9451525976879"/>
    <n v="6"/>
    <n v="5"/>
    <d v="2019-11-08T00:00:00"/>
    <n v="7.9132243969648322"/>
    <s v="Business"/>
    <x v="1"/>
    <n v="912"/>
    <n v="3"/>
    <n v="8"/>
    <s v="no"/>
    <x v="1"/>
  </r>
  <r>
    <s v="ST3T6U"/>
    <n v="5"/>
    <s v="LGA"/>
    <s v="SEA"/>
    <s v="USA"/>
    <x v="2"/>
    <x v="0"/>
    <s v="AMER"/>
    <d v="2018-12-03T00:00:00"/>
    <x v="284"/>
    <x v="16"/>
    <n v="3883"/>
    <n v="1352.8371999999999"/>
    <n v="3"/>
    <n v="2"/>
    <d v="2018-12-20T00:00:00"/>
    <n v="5.0999999999999996"/>
    <s v="Business"/>
    <x v="1"/>
    <n v="252"/>
    <n v="4"/>
    <n v="10"/>
    <s v="no"/>
    <x v="1"/>
  </r>
  <r>
    <s v="KI0G6S"/>
    <n v="7"/>
    <s v="LGA"/>
    <s v="LAX"/>
    <s v="USA"/>
    <x v="2"/>
    <x v="0"/>
    <s v="AMER"/>
    <d v="2018-11-11T00:00:00"/>
    <x v="524"/>
    <x v="67"/>
    <n v="3974"/>
    <n v="1327.2524160000003"/>
    <n v="2"/>
    <n v="1"/>
    <d v="2018-12-20T00:00:00"/>
    <n v="5.2"/>
    <s v="Business"/>
    <x v="1"/>
    <n v="204"/>
    <n v="4"/>
    <n v="10"/>
    <s v="no"/>
    <x v="1"/>
  </r>
  <r>
    <s v="YBXV87"/>
    <n v="4"/>
    <s v="LHR"/>
    <s v="MUC"/>
    <s v="England"/>
    <x v="1"/>
    <x v="16"/>
    <s v="EMEAR"/>
    <d v="2017-01-09T00:00:00"/>
    <x v="20"/>
    <x v="24"/>
    <n v="941.58021124361312"/>
    <n v="1309.5779196744872"/>
    <n v="4"/>
    <n v="3"/>
    <d v="2017-02-03T00:00:00"/>
    <n v="2.1415802112436131"/>
    <s v="Business"/>
    <x v="1"/>
    <n v="967"/>
    <n v="2"/>
    <n v="6"/>
    <s v="no"/>
    <x v="1"/>
  </r>
  <r>
    <s v="MO0Z6X"/>
    <n v="3"/>
    <s v="LGA"/>
    <s v="SEA"/>
    <s v="USA"/>
    <x v="2"/>
    <x v="0"/>
    <s v="AMER"/>
    <d v="2019-03-03T00:00:00"/>
    <x v="475"/>
    <x v="1"/>
    <n v="3883"/>
    <n v="1264.5360000000001"/>
    <n v="3"/>
    <n v="2"/>
    <d v="2019-03-07T00:00:00"/>
    <n v="5.0999999999999996"/>
    <s v="Economy"/>
    <x v="1"/>
    <n v="650"/>
    <n v="2"/>
    <n v="6"/>
    <s v="no"/>
    <x v="0"/>
  </r>
  <r>
    <s v="NO5308"/>
    <n v="4"/>
    <s v="LHR"/>
    <s v="DFW"/>
    <s v="England"/>
    <x v="1"/>
    <x v="0"/>
    <s v="AMER"/>
    <d v="2019-06-23T00:00:00"/>
    <x v="525"/>
    <x v="22"/>
    <n v="7627.2393933859621"/>
    <n v="1255.8"/>
    <n v="1"/>
    <n v="0"/>
    <d v="2019-07-20T00:00:00"/>
    <n v="8.8272393933859625"/>
    <s v="Economy"/>
    <x v="1"/>
    <n v="858"/>
    <n v="4"/>
    <n v="10"/>
    <s v="no"/>
    <x v="0"/>
  </r>
  <r>
    <s v="BVHDH7"/>
    <n v="5"/>
    <s v="LGA"/>
    <s v="LHR"/>
    <s v="USA"/>
    <x v="2"/>
    <x v="6"/>
    <s v="EMEAR"/>
    <d v="2018-06-30T00:00:00"/>
    <x v="387"/>
    <x v="79"/>
    <n v="5536.280559493709"/>
    <n v="1237.0820894942235"/>
    <n v="8"/>
    <n v="7"/>
    <d v="2018-09-04T00:00:00"/>
    <n v="11.736280559493709"/>
    <s v="Business"/>
    <x v="1"/>
    <n v="451"/>
    <n v="2"/>
    <n v="6"/>
    <s v="yes"/>
    <x v="0"/>
  </r>
  <r>
    <s v="N2VM9L"/>
    <n v="7"/>
    <s v="LGA"/>
    <s v="SEA"/>
    <s v="USA"/>
    <x v="2"/>
    <x v="0"/>
    <s v="AMER"/>
    <d v="2017-11-09T00:00:00"/>
    <x v="272"/>
    <x v="0"/>
    <n v="3883"/>
    <n v="1220.2367999999999"/>
    <n v="3"/>
    <n v="2"/>
    <d v="2017-11-18T00:00:00"/>
    <n v="5.0999999999999996"/>
    <s v="Economy"/>
    <x v="1"/>
    <n v="159"/>
    <n v="4"/>
    <n v="10"/>
    <s v="no"/>
    <x v="0"/>
  </r>
  <r>
    <s v="HXBOWP"/>
    <n v="6"/>
    <s v="LGW"/>
    <s v="SVO"/>
    <s v="England"/>
    <x v="1"/>
    <x v="20"/>
    <s v="EMEAR"/>
    <d v="2018-12-28T00:00:00"/>
    <x v="211"/>
    <x v="80"/>
    <n v="2507.7814427574153"/>
    <n v="1199.8113149028759"/>
    <n v="299"/>
    <n v="298"/>
    <d v="2020-01-04T00:00:00"/>
    <n v="8.7077814427574154"/>
    <s v="Business"/>
    <x v="1"/>
    <n v="212"/>
    <n v="3"/>
    <n v="8"/>
    <s v="yes"/>
    <x v="0"/>
  </r>
  <r>
    <s v="DBKEPD"/>
    <n v="8"/>
    <s v="LGA"/>
    <s v="SVO"/>
    <s v="USA"/>
    <x v="2"/>
    <x v="20"/>
    <s v="EMEAR"/>
    <d v="2017-02-10T00:00:00"/>
    <x v="526"/>
    <x v="81"/>
    <n v="7494"/>
    <n v="1193.9922082030785"/>
    <n v="9"/>
    <n v="8"/>
    <d v="2017-05-10T00:00:00"/>
    <n v="9.3000000000000007"/>
    <s v="Business"/>
    <x v="1"/>
    <n v="297"/>
    <n v="4"/>
    <n v="10"/>
    <s v="no"/>
    <x v="1"/>
  </r>
  <r>
    <s v="NO9NOX"/>
    <n v="6"/>
    <s v="LHR"/>
    <s v="SVO"/>
    <s v="England"/>
    <x v="1"/>
    <x v="20"/>
    <s v="EMEAR"/>
    <d v="2018-04-06T00:00:00"/>
    <x v="527"/>
    <x v="19"/>
    <n v="2508.4997372039966"/>
    <n v="1193.3744357972746"/>
    <n v="5"/>
    <n v="4"/>
    <d v="2018-04-27T00:00:00"/>
    <n v="3.7084997372039963"/>
    <s v="Business"/>
    <x v="1"/>
    <n v="422"/>
    <n v="3"/>
    <n v="8"/>
    <s v="no"/>
    <x v="1"/>
  </r>
  <r>
    <s v="HV0CRX"/>
    <n v="1"/>
    <s v="SIN"/>
    <s v="DEL"/>
    <s v="Singapore"/>
    <x v="0"/>
    <x v="2"/>
    <s v="APAC"/>
    <d v="2019-07-01T00:00:00"/>
    <x v="328"/>
    <x v="10"/>
    <n v="4159.4152546496643"/>
    <n v="1185.2280000000001"/>
    <n v="9"/>
    <n v="8"/>
    <d v="2019-07-22T00:00:00"/>
    <n v="5.3594152546496643"/>
    <s v="Economy"/>
    <x v="1"/>
    <n v="436"/>
    <n v="2"/>
    <n v="6"/>
    <s v="no"/>
    <x v="0"/>
  </r>
  <r>
    <s v="MRGEH1"/>
    <n v="9"/>
    <s v="LHR"/>
    <s v="ORD"/>
    <s v="England"/>
    <x v="1"/>
    <x v="0"/>
    <s v="AMER"/>
    <d v="2017-09-30T00:00:00"/>
    <x v="319"/>
    <x v="12"/>
    <n v="6343.750642563713"/>
    <n v="1184.6142"/>
    <n v="7"/>
    <n v="6"/>
    <d v="2017-10-07T00:00:00"/>
    <n v="7.5437506425637135"/>
    <s v="Economy"/>
    <x v="4"/>
    <n v="105"/>
    <n v="4"/>
    <n v="10"/>
    <s v="no"/>
    <x v="0"/>
  </r>
  <r>
    <s v="G3BV0Y"/>
    <n v="6"/>
    <s v="LGA"/>
    <s v="LAX"/>
    <s v="USA"/>
    <x v="2"/>
    <x v="0"/>
    <s v="AMER"/>
    <d v="2017-06-05T00:00:00"/>
    <x v="495"/>
    <x v="9"/>
    <n v="3974"/>
    <n v="1183.0455000000002"/>
    <n v="15"/>
    <n v="14"/>
    <d v="2017-06-25T00:00:00"/>
    <n v="5.2"/>
    <s v="Economy"/>
    <x v="1"/>
    <n v="16"/>
    <n v="4"/>
    <n v="10"/>
    <s v="no"/>
    <x v="0"/>
  </r>
  <r>
    <s v="K87WG4"/>
    <n v="7"/>
    <s v="LHR"/>
    <s v="JFK"/>
    <s v="England"/>
    <x v="1"/>
    <x v="0"/>
    <s v="AMER"/>
    <d v="2018-03-04T00:00:00"/>
    <x v="323"/>
    <x v="6"/>
    <n v="5539.6440653886566"/>
    <n v="1171.5625"/>
    <n v="10"/>
    <n v="9"/>
    <d v="2018-03-22T00:00:00"/>
    <n v="6.7396440653886565"/>
    <s v="Economy"/>
    <x v="2"/>
    <n v="41"/>
    <n v="4"/>
    <n v="10"/>
    <s v="no"/>
    <x v="0"/>
  </r>
  <r>
    <s v="UQ66QO"/>
    <n v="6"/>
    <s v="LGW"/>
    <s v="DFW"/>
    <s v="England"/>
    <x v="1"/>
    <x v="0"/>
    <s v="AMER"/>
    <d v="2018-12-04T00:00:00"/>
    <x v="528"/>
    <x v="12"/>
    <n v="7660.1471605391516"/>
    <n v="1161.5999999999999"/>
    <n v="7"/>
    <n v="6"/>
    <d v="2018-12-11T00:00:00"/>
    <n v="15.860147160539151"/>
    <s v="Economy"/>
    <x v="1"/>
    <n v="705"/>
    <n v="4"/>
    <n v="10"/>
    <s v="yes"/>
    <x v="0"/>
  </r>
  <r>
    <s v="A9RB0J"/>
    <n v="10"/>
    <s v="JFK"/>
    <s v="MAD"/>
    <s v="USA"/>
    <x v="2"/>
    <x v="15"/>
    <s v="EMEAR"/>
    <d v="2019-11-24T00:00:00"/>
    <x v="397"/>
    <x v="13"/>
    <n v="5775"/>
    <n v="1161.2616"/>
    <n v="9"/>
    <n v="8"/>
    <d v="2019-12-10T00:00:00"/>
    <n v="7.3"/>
    <s v="Economy"/>
    <x v="4"/>
    <n v="201"/>
    <n v="2"/>
    <n v="6"/>
    <s v="yes"/>
    <x v="0"/>
  </r>
  <r>
    <s v="BFEZWS"/>
    <n v="4"/>
    <s v="JFK"/>
    <s v="FCO"/>
    <s v="USA"/>
    <x v="2"/>
    <x v="12"/>
    <s v="EMEAR"/>
    <d v="2019-09-23T00:00:00"/>
    <x v="529"/>
    <x v="15"/>
    <n v="6884"/>
    <n v="1154.7300542870821"/>
    <n v="6"/>
    <n v="5"/>
    <d v="2019-10-14T00:00:00"/>
    <n v="8.6"/>
    <s v="Business"/>
    <x v="1"/>
    <n v="871"/>
    <n v="3"/>
    <n v="8"/>
    <s v="yes"/>
    <x v="0"/>
  </r>
  <r>
    <s v="ZQW8QY"/>
    <n v="3"/>
    <s v="LHR"/>
    <s v="JFK"/>
    <s v="England"/>
    <x v="1"/>
    <x v="0"/>
    <s v="AMER"/>
    <d v="2017-04-23T00:00:00"/>
    <x v="530"/>
    <x v="13"/>
    <n v="5539.6440653886566"/>
    <n v="1134.5935999999999"/>
    <n v="9"/>
    <n v="8"/>
    <d v="2017-05-09T00:00:00"/>
    <n v="6.7396440653886565"/>
    <s v="Economy"/>
    <x v="2"/>
    <n v="41"/>
    <n v="4"/>
    <n v="10"/>
    <s v="no"/>
    <x v="0"/>
  </r>
  <r>
    <s v="DDF233"/>
    <n v="4"/>
    <s v="LHR"/>
    <s v="DFW"/>
    <s v="England"/>
    <x v="1"/>
    <x v="0"/>
    <s v="AMER"/>
    <d v="2017-10-07T00:00:00"/>
    <x v="277"/>
    <x v="21"/>
    <n v="7627.2393933859621"/>
    <n v="1120.56"/>
    <n v="7"/>
    <n v="6"/>
    <d v="2017-11-08T00:00:00"/>
    <n v="8.8272393933859625"/>
    <s v="Economy"/>
    <x v="1"/>
    <n v="393"/>
    <n v="4"/>
    <n v="10"/>
    <s v="no"/>
    <x v="0"/>
  </r>
  <r>
    <s v="HBAU20"/>
    <n v="8"/>
    <s v="LGW"/>
    <s v="SVO"/>
    <s v="England"/>
    <x v="1"/>
    <x v="20"/>
    <s v="EMEAR"/>
    <d v="2019-03-10T00:00:00"/>
    <x v="101"/>
    <x v="82"/>
    <n v="2507.7814427574153"/>
    <n v="1110.6853436137947"/>
    <n v="8"/>
    <n v="7"/>
    <d v="2019-08-13T00:00:00"/>
    <n v="8.7077814427574154"/>
    <s v="Business"/>
    <x v="1"/>
    <n v="705"/>
    <n v="4"/>
    <n v="10"/>
    <s v="no"/>
    <x v="1"/>
  </r>
  <r>
    <s v="HE9L3F"/>
    <n v="6"/>
    <s v="LGA"/>
    <s v="SFO"/>
    <s v="USA"/>
    <x v="2"/>
    <x v="0"/>
    <s v="AMER"/>
    <d v="2019-09-18T00:00:00"/>
    <x v="307"/>
    <x v="6"/>
    <n v="4151"/>
    <n v="1108.8324"/>
    <n v="3"/>
    <n v="2"/>
    <d v="2019-09-29T00:00:00"/>
    <n v="4.5"/>
    <s v="Economy"/>
    <x v="1"/>
    <n v="451"/>
    <n v="2"/>
    <n v="6"/>
    <s v="no"/>
    <x v="0"/>
  </r>
  <r>
    <s v="LMHKQX"/>
    <n v="6"/>
    <s v="LGW"/>
    <s v="ATL"/>
    <s v="England"/>
    <x v="1"/>
    <x v="0"/>
    <s v="AMER"/>
    <d v="2017-04-23T00:00:00"/>
    <x v="5"/>
    <x v="12"/>
    <n v="6790.1222562644507"/>
    <n v="1105.5468000000001"/>
    <n v="8"/>
    <n v="7"/>
    <d v="2017-05-01T00:00:00"/>
    <n v="8.9901222562644509"/>
    <s v="Economy"/>
    <x v="1"/>
    <n v="120"/>
    <n v="2"/>
    <n v="6"/>
    <s v="yes"/>
    <x v="0"/>
  </r>
  <r>
    <s v="VH1Y5G"/>
    <n v="10"/>
    <s v="LGA"/>
    <s v="SFO"/>
    <s v="USA"/>
    <x v="2"/>
    <x v="0"/>
    <s v="AMER"/>
    <d v="2019-07-12T00:00:00"/>
    <x v="531"/>
    <x v="2"/>
    <n v="4151"/>
    <n v="1104.598"/>
    <n v="1"/>
    <n v="0"/>
    <d v="2019-07-24T00:00:00"/>
    <n v="4.5"/>
    <s v="Economy"/>
    <x v="4"/>
    <n v="749"/>
    <n v="4"/>
    <n v="10"/>
    <s v="no"/>
    <x v="0"/>
  </r>
  <r>
    <s v="G1JK2O"/>
    <n v="9"/>
    <s v="LGA"/>
    <s v="SFO"/>
    <s v="USA"/>
    <x v="2"/>
    <x v="0"/>
    <s v="AMER"/>
    <d v="2016-12-28T00:00:00"/>
    <x v="532"/>
    <x v="10"/>
    <n v="4151"/>
    <n v="1087.6814999999999"/>
    <n v="5"/>
    <n v="4"/>
    <d v="2017-01-14T00:00:00"/>
    <n v="4.5"/>
    <s v="Economy"/>
    <x v="3"/>
    <n v="382"/>
    <n v="4"/>
    <n v="10"/>
    <s v="no"/>
    <x v="0"/>
  </r>
  <r>
    <s v="H7X0FW"/>
    <n v="8"/>
    <s v="LGW"/>
    <s v="SVO"/>
    <s v="England"/>
    <x v="1"/>
    <x v="20"/>
    <s v="EMEAR"/>
    <d v="2017-12-22T00:00:00"/>
    <x v="71"/>
    <x v="28"/>
    <n v="2507.7814427574153"/>
    <n v="1066.4989465803342"/>
    <n v="-9"/>
    <n v="-10"/>
    <d v="2018-01-05T00:00:00"/>
    <n v="8.7077814427574154"/>
    <s v="Business"/>
    <x v="1"/>
    <n v="586"/>
    <n v="4"/>
    <n v="10"/>
    <s v="no"/>
    <x v="1"/>
  </r>
  <r>
    <s v="IOF60Q"/>
    <n v="8"/>
    <s v="LHR"/>
    <s v="MAD"/>
    <s v="England"/>
    <x v="1"/>
    <x v="15"/>
    <s v="EMEAR"/>
    <d v="2019-04-13T00:00:00"/>
    <x v="24"/>
    <x v="0"/>
    <n v="1245.9502722815851"/>
    <n v="1061.9904065568846"/>
    <n v="4"/>
    <n v="3"/>
    <d v="2019-04-23T00:00:00"/>
    <n v="2.4459502722815851"/>
    <s v="Economy"/>
    <x v="1"/>
    <n v="198"/>
    <n v="4"/>
    <n v="10"/>
    <s v="no"/>
    <x v="0"/>
  </r>
  <r>
    <s v="TS5C67"/>
    <n v="8"/>
    <s v="LHR"/>
    <s v="FCO"/>
    <s v="England"/>
    <x v="1"/>
    <x v="12"/>
    <s v="EMEAR"/>
    <d v="2019-07-25T00:00:00"/>
    <x v="150"/>
    <x v="15"/>
    <n v="1443.8871823627976"/>
    <n v="1052.3274007979971"/>
    <n v="4"/>
    <n v="3"/>
    <d v="2019-08-13T00:00:00"/>
    <n v="2.6438871823627976"/>
    <s v="Business"/>
    <x v="1"/>
    <n v="601"/>
    <n v="2"/>
    <n v="6"/>
    <s v="no"/>
    <x v="1"/>
  </r>
  <r>
    <s v="YEI6HT"/>
    <n v="7"/>
    <s v="SIN"/>
    <s v="HND"/>
    <s v="Singapore"/>
    <x v="0"/>
    <x v="3"/>
    <s v="APAC"/>
    <d v="2018-08-19T00:00:00"/>
    <x v="533"/>
    <x v="13"/>
    <n v="5299.7703639794991"/>
    <n v="1041.48"/>
    <n v="10"/>
    <n v="9"/>
    <d v="2018-09-05T00:00:00"/>
    <n v="6.4997703639794997"/>
    <s v="Economy"/>
    <x v="1"/>
    <n v="465"/>
    <n v="4"/>
    <n v="10"/>
    <s v="no"/>
    <x v="0"/>
  </r>
  <r>
    <s v="W84E5T"/>
    <n v="2"/>
    <s v="SIN"/>
    <s v="ICN"/>
    <s v="Singapore"/>
    <x v="0"/>
    <x v="10"/>
    <s v="APAC"/>
    <d v="2019-05-23T00:00:00"/>
    <x v="144"/>
    <x v="6"/>
    <n v="4627.3749736380378"/>
    <n v="1029.204"/>
    <n v="10"/>
    <n v="9"/>
    <d v="2019-06-10T00:00:00"/>
    <n v="5.8273749736380385"/>
    <s v="Economy"/>
    <x v="1"/>
    <n v="465"/>
    <n v="4"/>
    <n v="10"/>
    <s v="no"/>
    <x v="0"/>
  </r>
  <r>
    <s v="T1KP3Q"/>
    <n v="7"/>
    <s v="LGA"/>
    <s v="LAS"/>
    <s v="USA"/>
    <x v="2"/>
    <x v="0"/>
    <s v="AMER"/>
    <d v="2017-08-04T00:00:00"/>
    <x v="155"/>
    <x v="0"/>
    <n v="3608"/>
    <n v="1017.4068000000001"/>
    <n v="14"/>
    <n v="13"/>
    <d v="2017-08-24T00:00:00"/>
    <n v="4.8"/>
    <s v="Economy"/>
    <x v="1"/>
    <n v="479"/>
    <n v="4"/>
    <n v="10"/>
    <s v="no"/>
    <x v="0"/>
  </r>
  <r>
    <s v="HUSNHS"/>
    <n v="2"/>
    <s v="JFK"/>
    <s v="IST"/>
    <s v="USA"/>
    <x v="2"/>
    <x v="13"/>
    <s v="EMEAR"/>
    <d v="2017-07-26T00:00:00"/>
    <x v="534"/>
    <x v="23"/>
    <n v="8047"/>
    <n v="1009.809410284141"/>
    <n v="2"/>
    <n v="1"/>
    <d v="2017-08-21T00:00:00"/>
    <n v="10"/>
    <s v="Business"/>
    <x v="1"/>
    <n v="513"/>
    <n v="4"/>
    <n v="10"/>
    <s v="no"/>
    <x v="1"/>
  </r>
  <r>
    <s v="JQZ65F"/>
    <n v="6"/>
    <s v="SIN"/>
    <s v="PVG"/>
    <s v="Singapore"/>
    <x v="0"/>
    <x v="5"/>
    <s v="APAC"/>
    <d v="2018-04-19T00:00:00"/>
    <x v="445"/>
    <x v="5"/>
    <n v="3805.8845379156055"/>
    <n v="1009.8"/>
    <n v="12"/>
    <n v="11"/>
    <d v="2018-05-11T00:00:00"/>
    <n v="5.0058845379156054"/>
    <s v="Economy"/>
    <x v="1"/>
    <n v="874"/>
    <n v="4"/>
    <n v="10"/>
    <s v="no"/>
    <x v="0"/>
  </r>
  <r>
    <s v="D9N97I"/>
    <n v="2"/>
    <s v="LGW"/>
    <s v="MCO"/>
    <s v="England"/>
    <x v="1"/>
    <x v="0"/>
    <s v="AMER"/>
    <d v="2019-04-21T00:00:00"/>
    <x v="116"/>
    <x v="19"/>
    <n v="7005"/>
    <n v="1007.8976874343348"/>
    <n v="12"/>
    <n v="11"/>
    <d v="2019-05-19T00:00:00"/>
    <n v="8.8000000000000007"/>
    <s v="Business"/>
    <x v="1"/>
    <n v="703"/>
    <n v="4"/>
    <n v="10"/>
    <s v="no"/>
    <x v="1"/>
  </r>
  <r>
    <s v="K01V5W"/>
    <n v="4"/>
    <s v="LHR"/>
    <s v="DEN"/>
    <s v="England"/>
    <x v="1"/>
    <x v="0"/>
    <s v="AMER"/>
    <d v="2017-01-03T00:00:00"/>
    <x v="175"/>
    <x v="16"/>
    <n v="7496.4715545490026"/>
    <n v="1004.5"/>
    <n v="2"/>
    <n v="1"/>
    <d v="2017-01-19T00:00:00"/>
    <n v="8.696471554549003"/>
    <s v="Economy"/>
    <x v="1"/>
    <n v="393"/>
    <n v="4"/>
    <n v="10"/>
    <s v="no"/>
    <x v="0"/>
  </r>
  <r>
    <s v="YRTFXQ"/>
    <n v="2"/>
    <s v="SIN"/>
    <s v="CTU"/>
    <s v="Singapore"/>
    <x v="0"/>
    <x v="5"/>
    <s v="APAC"/>
    <d v="2019-11-11T00:00:00"/>
    <x v="485"/>
    <x v="24"/>
    <n v="3250.0436485534897"/>
    <n v="991.34683010535264"/>
    <n v="9"/>
    <n v="8"/>
    <d v="2019-12-11T00:00:00"/>
    <n v="4.45004364855349"/>
    <s v="Business"/>
    <x v="1"/>
    <n v="655"/>
    <n v="1"/>
    <n v="4"/>
    <s v="yes"/>
    <x v="0"/>
  </r>
  <r>
    <s v="CECASP"/>
    <n v="1"/>
    <s v="LGW"/>
    <s v="JFK"/>
    <s v="England"/>
    <x v="1"/>
    <x v="0"/>
    <s v="AMER"/>
    <d v="2019-02-06T00:00:00"/>
    <x v="535"/>
    <x v="21"/>
    <n v="5568.758205856916"/>
    <n v="986.5290821907937"/>
    <n v="8"/>
    <n v="7"/>
    <d v="2019-03-11T00:00:00"/>
    <n v="12.768758205856916"/>
    <s v="Business"/>
    <x v="2"/>
    <n v="165"/>
    <n v="2"/>
    <n v="6"/>
    <s v="yes"/>
    <x v="0"/>
  </r>
  <r>
    <s v="AJSIQG"/>
    <n v="3"/>
    <s v="LHR"/>
    <s v="IAH"/>
    <s v="England"/>
    <x v="1"/>
    <x v="0"/>
    <s v="AMER"/>
    <d v="2017-05-02T00:00:00"/>
    <x v="536"/>
    <x v="74"/>
    <n v="7762.9807050295058"/>
    <n v="955"/>
    <n v="2"/>
    <n v="1"/>
    <d v="2017-06-29T00:00:00"/>
    <n v="8.9629807050295049"/>
    <s v="Economy"/>
    <x v="1"/>
    <n v="217"/>
    <n v="3"/>
    <n v="8"/>
    <s v="yes"/>
    <x v="0"/>
  </r>
  <r>
    <s v="J7F7UL"/>
    <n v="9"/>
    <s v="LGW"/>
    <s v="FCO"/>
    <s v="England"/>
    <x v="1"/>
    <x v="12"/>
    <s v="EMEAR"/>
    <d v="2017-04-26T00:00:00"/>
    <x v="193"/>
    <x v="2"/>
    <n v="1405.6189200861279"/>
    <n v="954.78081675808608"/>
    <n v="3"/>
    <n v="2"/>
    <d v="2017-05-10T00:00:00"/>
    <n v="2.6056189200861279"/>
    <s v="Economy"/>
    <x v="4"/>
    <n v="105"/>
    <n v="4"/>
    <n v="10"/>
    <s v="no"/>
    <x v="0"/>
  </r>
  <r>
    <s v="L0MH5B"/>
    <n v="5"/>
    <s v="LGA"/>
    <s v="LAS"/>
    <s v="USA"/>
    <x v="2"/>
    <x v="0"/>
    <s v="AMER"/>
    <d v="2017-08-03T00:00:00"/>
    <x v="537"/>
    <x v="4"/>
    <n v="3608"/>
    <n v="951.24509999999998"/>
    <n v="4"/>
    <n v="3"/>
    <d v="2017-08-16T00:00:00"/>
    <n v="4.8"/>
    <s v="Economy"/>
    <x v="1"/>
    <n v="871"/>
    <n v="3"/>
    <n v="8"/>
    <s v="no"/>
    <x v="0"/>
  </r>
  <r>
    <s v="PXFVHA"/>
    <n v="2"/>
    <s v="LGW"/>
    <s v="CLT"/>
    <s v="England"/>
    <x v="1"/>
    <x v="0"/>
    <s v="AMER"/>
    <d v="2016-12-25T00:00:00"/>
    <x v="538"/>
    <x v="32"/>
    <n v="6453"/>
    <n v="942"/>
    <n v="6"/>
    <n v="5"/>
    <d v="2017-01-29T00:00:00"/>
    <n v="8.1"/>
    <s v="Economy"/>
    <x v="1"/>
    <n v="561"/>
    <n v="4"/>
    <n v="10"/>
    <s v="no"/>
    <x v="0"/>
  </r>
  <r>
    <s v="NWGPYA"/>
    <n v="9"/>
    <s v="LGW"/>
    <s v="MUC"/>
    <s v="England"/>
    <x v="1"/>
    <x v="16"/>
    <s v="EMEAR"/>
    <d v="2018-02-28T00:00:00"/>
    <x v="323"/>
    <x v="10"/>
    <n v="913.54093541582358"/>
    <n v="930.56918896736624"/>
    <n v="3"/>
    <n v="2"/>
    <d v="2018-03-15T00:00:00"/>
    <n v="2.1135409354158234"/>
    <s v="Business"/>
    <x v="4"/>
    <n v="31"/>
    <n v="4"/>
    <n v="10"/>
    <s v="no"/>
    <x v="1"/>
  </r>
  <r>
    <s v="VCPPSM"/>
    <n v="7"/>
    <s v="LHR"/>
    <s v="FRA"/>
    <s v="England"/>
    <x v="1"/>
    <x v="16"/>
    <s v="EMEAR"/>
    <d v="2017-06-03T00:00:00"/>
    <x v="539"/>
    <x v="2"/>
    <n v="654.75959667191262"/>
    <n v="930.44200000000001"/>
    <n v="4"/>
    <n v="3"/>
    <d v="2017-06-18T00:00:00"/>
    <n v="1.8547595966719126"/>
    <s v="Economy"/>
    <x v="1"/>
    <n v="884"/>
    <n v="3"/>
    <n v="8"/>
    <s v="no"/>
    <x v="0"/>
  </r>
  <r>
    <s v="EDZ7KG"/>
    <n v="10"/>
    <s v="LHR"/>
    <s v="MAD"/>
    <s v="England"/>
    <x v="1"/>
    <x v="15"/>
    <s v="EMEAR"/>
    <d v="2019-02-12T00:00:00"/>
    <x v="352"/>
    <x v="6"/>
    <n v="1245.9502722815851"/>
    <n v="923.15580447630259"/>
    <n v="3"/>
    <n v="2"/>
    <d v="2019-02-23T00:00:00"/>
    <n v="2.4459502722815851"/>
    <s v="Business"/>
    <x v="3"/>
    <n v="267"/>
    <n v="4"/>
    <n v="10"/>
    <s v="no"/>
    <x v="1"/>
  </r>
  <r>
    <s v="E3VF1Z"/>
    <n v="7"/>
    <s v="LGA"/>
    <s v="SEA"/>
    <s v="USA"/>
    <x v="2"/>
    <x v="0"/>
    <s v="AMER"/>
    <d v="2017-08-02T00:00:00"/>
    <x v="540"/>
    <x v="8"/>
    <n v="3883"/>
    <n v="919.548"/>
    <n v="2"/>
    <n v="1"/>
    <d v="2017-08-07T00:00:00"/>
    <n v="5.0999999999999996"/>
    <s v="Economy"/>
    <x v="1"/>
    <n v="18"/>
    <n v="2"/>
    <n v="6"/>
    <s v="no"/>
    <x v="0"/>
  </r>
  <r>
    <s v="KSI4ZK"/>
    <n v="7"/>
    <s v="LHR"/>
    <s v="FRA"/>
    <s v="England"/>
    <x v="1"/>
    <x v="16"/>
    <s v="EMEAR"/>
    <d v="2018-01-23T00:00:00"/>
    <x v="541"/>
    <x v="7"/>
    <n v="654.75959667191262"/>
    <n v="910.61164156580458"/>
    <n v="3"/>
    <n v="2"/>
    <d v="2018-01-28T00:00:00"/>
    <n v="1.8547595966719126"/>
    <s v="Economy"/>
    <x v="1"/>
    <n v="586"/>
    <n v="4"/>
    <n v="10"/>
    <s v="no"/>
    <x v="0"/>
  </r>
  <r>
    <s v="L4BO0G"/>
    <n v="10"/>
    <s v="LGA"/>
    <s v="SEA"/>
    <s v="USA"/>
    <x v="2"/>
    <x v="0"/>
    <s v="AMER"/>
    <d v="2017-02-25T00:00:00"/>
    <x v="542"/>
    <x v="3"/>
    <n v="3883"/>
    <n v="908.31780000000003"/>
    <n v="4"/>
    <n v="3"/>
    <d v="2017-03-14T00:00:00"/>
    <n v="5.0999999999999996"/>
    <s v="Economy"/>
    <x v="4"/>
    <n v="885"/>
    <n v="4"/>
    <n v="10"/>
    <s v="no"/>
    <x v="0"/>
  </r>
  <r>
    <s v="P1YM3U"/>
    <n v="2"/>
    <s v="LGA"/>
    <s v="LAX"/>
    <s v="USA"/>
    <x v="2"/>
    <x v="0"/>
    <s v="AMER"/>
    <d v="2017-01-07T00:00:00"/>
    <x v="543"/>
    <x v="26"/>
    <n v="3974"/>
    <n v="898"/>
    <n v="8"/>
    <n v="7"/>
    <d v="2017-02-12T00:00:00"/>
    <n v="5.2"/>
    <s v="Economy"/>
    <x v="1"/>
    <n v="16"/>
    <n v="4"/>
    <n v="10"/>
    <s v="no"/>
    <x v="0"/>
  </r>
  <r>
    <s v="NE7YFV"/>
    <n v="3"/>
    <s v="LHR"/>
    <s v="LAS"/>
    <s v="England"/>
    <x v="1"/>
    <x v="0"/>
    <s v="AMER"/>
    <d v="2016-12-18T00:00:00"/>
    <x v="175"/>
    <x v="30"/>
    <n v="8395.0096160679404"/>
    <n v="894"/>
    <n v="13"/>
    <n v="12"/>
    <d v="2017-01-30T00:00:00"/>
    <n v="9.5950096160679408"/>
    <s v="Economy"/>
    <x v="1"/>
    <n v="171"/>
    <n v="3"/>
    <n v="8"/>
    <s v="yes"/>
    <x v="0"/>
  </r>
  <r>
    <s v="PC6X9H"/>
    <n v="4"/>
    <s v="LGA"/>
    <s v="SEA"/>
    <s v="USA"/>
    <x v="2"/>
    <x v="0"/>
    <s v="AMER"/>
    <d v="2018-03-20T00:00:00"/>
    <x v="544"/>
    <x v="16"/>
    <n v="3883"/>
    <n v="891.14850000000001"/>
    <n v="3"/>
    <n v="2"/>
    <d v="2018-04-06T00:00:00"/>
    <n v="5.0999999999999996"/>
    <s v="Business"/>
    <x v="1"/>
    <n v="352"/>
    <n v="2"/>
    <n v="6"/>
    <s v="no"/>
    <x v="1"/>
  </r>
  <r>
    <s v="DX53SV"/>
    <n v="2"/>
    <s v="SIN"/>
    <s v="XIY"/>
    <s v="Singapore"/>
    <x v="0"/>
    <x v="5"/>
    <s v="APAC"/>
    <d v="2017-12-26T00:00:00"/>
    <x v="85"/>
    <x v="34"/>
    <n v="3713.2243969648325"/>
    <n v="888"/>
    <n v="6"/>
    <n v="5"/>
    <d v="2018-02-14T00:00:00"/>
    <n v="7.9132243969648322"/>
    <s v="Economy"/>
    <x v="1"/>
    <n v="952"/>
    <n v="4"/>
    <n v="10"/>
    <s v="no"/>
    <x v="0"/>
  </r>
  <r>
    <s v="L1V4HB"/>
    <n v="6"/>
    <s v="LHR"/>
    <s v="BCN"/>
    <s v="England"/>
    <x v="1"/>
    <x v="15"/>
    <s v="EMEAR"/>
    <d v="2019-05-26T00:00:00"/>
    <x v="545"/>
    <x v="12"/>
    <n v="1147.7128626922686"/>
    <n v="885.63750000000005"/>
    <n v="4"/>
    <n v="3"/>
    <d v="2019-05-30T00:00:00"/>
    <n v="2.3477128626922683"/>
    <s v="Economy"/>
    <x v="1"/>
    <n v="858"/>
    <n v="4"/>
    <n v="10"/>
    <s v="no"/>
    <x v="0"/>
  </r>
  <r>
    <s v="HDVTR7"/>
    <n v="7"/>
    <s v="SIN"/>
    <s v="ICN"/>
    <s v="Singapore"/>
    <x v="0"/>
    <x v="10"/>
    <s v="APAC"/>
    <d v="2018-04-28T00:00:00"/>
    <x v="546"/>
    <x v="4"/>
    <n v="4627.3749736380378"/>
    <n v="874.24919999999997"/>
    <n v="10"/>
    <n v="9"/>
    <d v="2018-05-17T00:00:00"/>
    <n v="5.8273749736380385"/>
    <s v="Economy"/>
    <x v="1"/>
    <n v="425"/>
    <n v="4"/>
    <n v="10"/>
    <s v="no"/>
    <x v="0"/>
  </r>
  <r>
    <s v="ZAFIIS"/>
    <n v="3"/>
    <s v="LHR"/>
    <s v="IST"/>
    <s v="England"/>
    <x v="1"/>
    <x v="13"/>
    <s v="EMEAR"/>
    <d v="2019-01-09T00:00:00"/>
    <x v="142"/>
    <x v="16"/>
    <n v="2488.811239544485"/>
    <n v="866.82739170034324"/>
    <n v="3"/>
    <n v="2"/>
    <d v="2019-01-26T00:00:00"/>
    <n v="3.688811239544485"/>
    <s v="Business"/>
    <x v="1"/>
    <n v="212"/>
    <n v="3"/>
    <n v="8"/>
    <s v="no"/>
    <x v="1"/>
  </r>
  <r>
    <s v="HXGYRI"/>
    <n v="1"/>
    <s v="JFK"/>
    <s v="LHR"/>
    <s v="USA"/>
    <x v="2"/>
    <x v="6"/>
    <s v="EMEAR"/>
    <d v="2018-02-06T00:00:00"/>
    <x v="325"/>
    <x v="83"/>
    <n v="5555"/>
    <n v="866"/>
    <n v="11"/>
    <n v="10"/>
    <d v="2018-04-15T00:00:00"/>
    <n v="7.1"/>
    <s v="Economy"/>
    <x v="2"/>
    <n v="343"/>
    <n v="4"/>
    <n v="10"/>
    <s v="no"/>
    <x v="0"/>
  </r>
  <r>
    <s v="KWJZS4"/>
    <n v="9"/>
    <s v="SIN"/>
    <s v="XIY"/>
    <s v="Singapore"/>
    <x v="0"/>
    <x v="5"/>
    <s v="APAC"/>
    <d v="2018-08-17T00:00:00"/>
    <x v="547"/>
    <x v="32"/>
    <n v="3713.2243969648325"/>
    <n v="865"/>
    <n v="16"/>
    <n v="15"/>
    <d v="2018-10-01T00:00:00"/>
    <n v="7.9132243969648322"/>
    <s v="Economy"/>
    <x v="1"/>
    <n v="700"/>
    <n v="4"/>
    <n v="10"/>
    <s v="no"/>
    <x v="0"/>
  </r>
  <r>
    <s v="BS0DQX"/>
    <n v="8"/>
    <s v="JFK"/>
    <s v="MEX"/>
    <s v="USA"/>
    <x v="2"/>
    <x v="18"/>
    <s v="AMER"/>
    <d v="2017-07-14T00:00:00"/>
    <x v="396"/>
    <x v="84"/>
    <n v="4359"/>
    <n v="856"/>
    <n v="3"/>
    <n v="2"/>
    <d v="2018-03-14T00:00:00"/>
    <n v="4.5"/>
    <s v="Economy"/>
    <x v="1"/>
    <n v="197"/>
    <n v="4"/>
    <n v="10"/>
    <s v="no"/>
    <x v="0"/>
  </r>
  <r>
    <s v="VZXV1D"/>
    <n v="5"/>
    <s v="LHR"/>
    <s v="FRA"/>
    <s v="England"/>
    <x v="1"/>
    <x v="16"/>
    <s v="EMEAR"/>
    <d v="2018-12-31T00:00:00"/>
    <x v="548"/>
    <x v="14"/>
    <n v="654.75959667191262"/>
    <n v="854.82852500535637"/>
    <n v="4"/>
    <n v="3"/>
    <d v="2019-01-23T00:00:00"/>
    <n v="1.8547595966719126"/>
    <s v="Business"/>
    <x v="1"/>
    <n v="560"/>
    <n v="2"/>
    <n v="6"/>
    <s v="no"/>
    <x v="1"/>
  </r>
  <r>
    <s v="Q78LQL"/>
    <n v="7"/>
    <s v="LHR"/>
    <s v="MUC"/>
    <s v="England"/>
    <x v="1"/>
    <x v="16"/>
    <s v="EMEAR"/>
    <d v="2019-11-11T00:00:00"/>
    <x v="10"/>
    <x v="3"/>
    <n v="941.58021124361312"/>
    <n v="844.92719999999997"/>
    <n v="3"/>
    <n v="2"/>
    <d v="2019-11-27T00:00:00"/>
    <n v="2.1415802112436131"/>
    <s v="Economy"/>
    <x v="1"/>
    <n v="944"/>
    <n v="3"/>
    <n v="8"/>
    <s v="no"/>
    <x v="0"/>
  </r>
  <r>
    <s v="CZYJJI"/>
    <n v="4"/>
    <s v="SIN"/>
    <s v="DEL"/>
    <s v="Singapore"/>
    <x v="0"/>
    <x v="2"/>
    <s v="APAC"/>
    <d v="2019-01-30T00:00:00"/>
    <x v="292"/>
    <x v="53"/>
    <n v="4159.4152546496643"/>
    <n v="843"/>
    <n v="15"/>
    <n v="14"/>
    <d v="2019-04-01T00:00:00"/>
    <n v="5.3594152546496643"/>
    <s v="Economy"/>
    <x v="1"/>
    <n v="952"/>
    <n v="4"/>
    <n v="10"/>
    <s v="no"/>
    <x v="0"/>
  </r>
  <r>
    <s v="ZUFT0Y"/>
    <n v="3"/>
    <s v="SIN"/>
    <s v="PVG"/>
    <s v="Singapore"/>
    <x v="0"/>
    <x v="5"/>
    <s v="APAC"/>
    <d v="2018-07-25T00:00:00"/>
    <x v="549"/>
    <x v="85"/>
    <n v="3805.8845379156055"/>
    <n v="838"/>
    <n v="5"/>
    <n v="4"/>
    <d v="2019-01-19T00:00:00"/>
    <n v="5.0058845379156054"/>
    <s v="Economy"/>
    <x v="1"/>
    <n v="952"/>
    <n v="4"/>
    <n v="10"/>
    <s v="no"/>
    <x v="0"/>
  </r>
  <r>
    <s v="GY4E8U"/>
    <n v="8"/>
    <s v="LGW"/>
    <s v="CLT"/>
    <s v="England"/>
    <x v="1"/>
    <x v="0"/>
    <s v="AMER"/>
    <d v="2019-04-01T00:00:00"/>
    <x v="223"/>
    <x v="14"/>
    <n v="6453"/>
    <n v="836.82999999999993"/>
    <n v="8"/>
    <n v="7"/>
    <d v="2019-04-28T00:00:00"/>
    <n v="8.1"/>
    <s v="Economy"/>
    <x v="1"/>
    <n v="435"/>
    <n v="4"/>
    <n v="10"/>
    <s v="no"/>
    <x v="0"/>
  </r>
  <r>
    <s v="Z0YQ87"/>
    <n v="6"/>
    <s v="JFK"/>
    <s v="LHR"/>
    <s v="USA"/>
    <x v="2"/>
    <x v="6"/>
    <s v="EMEAR"/>
    <d v="2017-08-26T00:00:00"/>
    <x v="550"/>
    <x v="81"/>
    <n v="5555"/>
    <n v="831"/>
    <n v="14"/>
    <n v="13"/>
    <d v="2017-11-28T00:00:00"/>
    <n v="7.1"/>
    <s v="Economy"/>
    <x v="2"/>
    <n v="343"/>
    <n v="4"/>
    <n v="10"/>
    <s v="no"/>
    <x v="0"/>
  </r>
  <r>
    <s v="M3CC1M"/>
    <n v="6"/>
    <s v="LHR"/>
    <s v="SVO"/>
    <s v="England"/>
    <x v="1"/>
    <x v="20"/>
    <s v="EMEAR"/>
    <d v="2019-07-17T00:00:00"/>
    <x v="551"/>
    <x v="4"/>
    <n v="2508.4997372039966"/>
    <n v="826.56"/>
    <n v="4"/>
    <n v="3"/>
    <d v="2019-07-30T00:00:00"/>
    <n v="3.7084997372039963"/>
    <s v="Economy"/>
    <x v="1"/>
    <n v="52"/>
    <n v="3"/>
    <n v="8"/>
    <s v="no"/>
    <x v="0"/>
  </r>
  <r>
    <s v="HL6DXZ"/>
    <n v="1"/>
    <s v="LHR"/>
    <s v="EWR"/>
    <s v="England"/>
    <x v="1"/>
    <x v="0"/>
    <s v="AMER"/>
    <d v="2017-05-01T00:00:00"/>
    <x v="552"/>
    <x v="13"/>
    <n v="5561.6475860295131"/>
    <n v="826.08960000000002"/>
    <n v="10"/>
    <n v="9"/>
    <d v="2017-05-18T00:00:00"/>
    <n v="6.7616475860295138"/>
    <s v="Economy"/>
    <x v="1"/>
    <n v="560"/>
    <n v="2"/>
    <n v="6"/>
    <s v="yes"/>
    <x v="0"/>
  </r>
  <r>
    <s v="J1B5LO"/>
    <n v="2"/>
    <s v="LGW"/>
    <s v="FCO"/>
    <s v="England"/>
    <x v="1"/>
    <x v="12"/>
    <s v="EMEAR"/>
    <d v="2019-02-12T00:00:00"/>
    <x v="12"/>
    <x v="3"/>
    <n v="1405.6189200861279"/>
    <n v="823.8889999999999"/>
    <n v="3"/>
    <n v="2"/>
    <d v="2019-02-28T00:00:00"/>
    <n v="2.6056189200861279"/>
    <s v="Economy"/>
    <x v="1"/>
    <n v="967"/>
    <n v="2"/>
    <n v="6"/>
    <s v="no"/>
    <x v="0"/>
  </r>
  <r>
    <s v="OXA4B7"/>
    <n v="10"/>
    <s v="LHR"/>
    <s v="FRA"/>
    <s v="England"/>
    <x v="1"/>
    <x v="16"/>
    <s v="EMEAR"/>
    <d v="2019-04-09T00:00:00"/>
    <x v="432"/>
    <x v="7"/>
    <n v="654.75959667191262"/>
    <n v="821.20173002584943"/>
    <n v="3"/>
    <n v="2"/>
    <d v="2019-04-14T00:00:00"/>
    <n v="1.8547595966719126"/>
    <s v="Economy"/>
    <x v="3"/>
    <n v="235"/>
    <n v="2"/>
    <n v="6"/>
    <s v="no"/>
    <x v="0"/>
  </r>
  <r>
    <s v="LZPWUB"/>
    <n v="6"/>
    <s v="LHR"/>
    <s v="JFK"/>
    <s v="England"/>
    <x v="1"/>
    <x v="0"/>
    <s v="AMER"/>
    <d v="2018-07-26T00:00:00"/>
    <x v="276"/>
    <x v="32"/>
    <n v="5539.6440653886566"/>
    <n v="821"/>
    <n v="13"/>
    <n v="12"/>
    <d v="2018-09-06T00:00:00"/>
    <n v="6.7396440653886565"/>
    <s v="Economy"/>
    <x v="2"/>
    <n v="225"/>
    <n v="1"/>
    <n v="4"/>
    <s v="yes"/>
    <x v="0"/>
  </r>
  <r>
    <s v="QBFGJT"/>
    <n v="8"/>
    <s v="LGA"/>
    <s v="LHR"/>
    <s v="USA"/>
    <x v="2"/>
    <x v="6"/>
    <s v="EMEAR"/>
    <d v="2017-02-06T00:00:00"/>
    <x v="553"/>
    <x v="41"/>
    <n v="5536.280559493709"/>
    <n v="819"/>
    <n v="13"/>
    <n v="12"/>
    <d v="2017-04-05T00:00:00"/>
    <n v="11.736280559493709"/>
    <s v="Economy"/>
    <x v="1"/>
    <n v="213"/>
    <n v="3"/>
    <n v="8"/>
    <s v="yes"/>
    <x v="0"/>
  </r>
  <r>
    <s v="NKURQJ"/>
    <n v="7"/>
    <s v="JFK"/>
    <s v="LGW"/>
    <s v="USA"/>
    <x v="2"/>
    <x v="6"/>
    <s v="EMEAR"/>
    <d v="2018-01-26T00:00:00"/>
    <x v="554"/>
    <x v="72"/>
    <n v="5584"/>
    <n v="818"/>
    <n v="10"/>
    <n v="9"/>
    <d v="2018-04-15T00:00:00"/>
    <n v="7.1"/>
    <s v="Economy"/>
    <x v="2"/>
    <n v="7"/>
    <n v="3"/>
    <n v="8"/>
    <s v="no"/>
    <x v="0"/>
  </r>
  <r>
    <s v="TA2D8P"/>
    <n v="10"/>
    <s v="LGW"/>
    <s v="ORD"/>
    <s v="England"/>
    <x v="1"/>
    <x v="0"/>
    <s v="AMER"/>
    <d v="2017-10-21T00:00:00"/>
    <x v="555"/>
    <x v="6"/>
    <n v="6377.2270096568964"/>
    <n v="807.54239999999993"/>
    <n v="6"/>
    <n v="5"/>
    <d v="2017-11-04T00:00:00"/>
    <n v="10.577227009656896"/>
    <s v="Economy"/>
    <x v="3"/>
    <n v="267"/>
    <n v="4"/>
    <n v="10"/>
    <s v="yes"/>
    <x v="0"/>
  </r>
  <r>
    <s v="JOD2OS"/>
    <n v="1"/>
    <s v="SIN"/>
    <s v="DEL"/>
    <s v="Singapore"/>
    <x v="0"/>
    <x v="2"/>
    <s v="APAC"/>
    <d v="2019-09-17T00:00:00"/>
    <x v="63"/>
    <x v="3"/>
    <n v="4159.4152546496643"/>
    <n v="806.19839999999999"/>
    <n v="12"/>
    <n v="11"/>
    <d v="2019-10-12T00:00:00"/>
    <n v="5.3594152546496643"/>
    <s v="Economy"/>
    <x v="1"/>
    <n v="425"/>
    <n v="4"/>
    <n v="10"/>
    <s v="no"/>
    <x v="0"/>
  </r>
  <r>
    <s v="C1HC6C"/>
    <n v="9"/>
    <s v="LGA"/>
    <s v="LAS"/>
    <s v="USA"/>
    <x v="2"/>
    <x v="0"/>
    <s v="AMER"/>
    <d v="2017-10-04T00:00:00"/>
    <x v="428"/>
    <x v="10"/>
    <n v="3608"/>
    <n v="800.976"/>
    <n v="14"/>
    <n v="13"/>
    <d v="2017-10-30T00:00:00"/>
    <n v="4.8"/>
    <s v="Business"/>
    <x v="3"/>
    <n v="463"/>
    <n v="4"/>
    <n v="10"/>
    <s v="no"/>
    <x v="1"/>
  </r>
  <r>
    <s v="U634QS"/>
    <n v="6"/>
    <s v="LGW"/>
    <s v="FRA"/>
    <s v="England"/>
    <x v="1"/>
    <x v="16"/>
    <s v="EMEAR"/>
    <d v="2019-09-23T00:00:00"/>
    <x v="556"/>
    <x v="4"/>
    <n v="630.34628383755637"/>
    <n v="799.97220000000004"/>
    <n v="4"/>
    <n v="3"/>
    <d v="2019-10-06T00:00:00"/>
    <n v="8.8303462838375566"/>
    <s v="Economy"/>
    <x v="1"/>
    <n v="417"/>
    <n v="2"/>
    <n v="6"/>
    <s v="yes"/>
    <x v="0"/>
  </r>
  <r>
    <s v="YVCY7T"/>
    <n v="2"/>
    <s v="SIN"/>
    <s v="BOM"/>
    <s v="Singapore"/>
    <x v="0"/>
    <x v="2"/>
    <s v="APAC"/>
    <d v="2019-06-19T00:00:00"/>
    <x v="74"/>
    <x v="21"/>
    <n v="3921.8161271590084"/>
    <n v="787.15"/>
    <n v="14"/>
    <n v="13"/>
    <d v="2019-07-28T00:00:00"/>
    <n v="5.1218161271590086"/>
    <s v="Economy"/>
    <x v="1"/>
    <n v="436"/>
    <n v="2"/>
    <n v="6"/>
    <s v="no"/>
    <x v="0"/>
  </r>
  <r>
    <s v="JC8M5D"/>
    <n v="6"/>
    <s v="LGA"/>
    <s v="SEA"/>
    <s v="USA"/>
    <x v="2"/>
    <x v="0"/>
    <s v="AMER"/>
    <d v="2018-09-04T00:00:00"/>
    <x v="557"/>
    <x v="56"/>
    <n v="3883"/>
    <n v="786"/>
    <n v="4"/>
    <n v="3"/>
    <d v="2018-10-25T00:00:00"/>
    <n v="5.0999999999999996"/>
    <s v="Economy"/>
    <x v="1"/>
    <n v="158"/>
    <n v="2"/>
    <n v="6"/>
    <s v="no"/>
    <x v="0"/>
  </r>
  <r>
    <s v="RHD6G6"/>
    <n v="7"/>
    <s v="SIN"/>
    <s v="MEL"/>
    <s v="Singapore"/>
    <x v="0"/>
    <x v="11"/>
    <s v="APAC"/>
    <d v="2019-11-11T00:00:00"/>
    <x v="332"/>
    <x v="32"/>
    <n v="6033.0410116034491"/>
    <n v="785.17392447359975"/>
    <n v="13"/>
    <n v="12"/>
    <d v="2019-12-23T00:00:00"/>
    <n v="7.2330410116034498"/>
    <s v="Economy"/>
    <x v="1"/>
    <n v="655"/>
    <n v="1"/>
    <n v="4"/>
    <s v="yes"/>
    <x v="0"/>
  </r>
  <r>
    <s v="ZVRD6W"/>
    <n v="6"/>
    <s v="SIN"/>
    <s v="MEL"/>
    <s v="Singapore"/>
    <x v="0"/>
    <x v="11"/>
    <s v="APAC"/>
    <d v="2019-05-18T00:00:00"/>
    <x v="219"/>
    <x v="55"/>
    <n v="6033.0410116034491"/>
    <n v="785.17392447359975"/>
    <n v="7"/>
    <n v="6"/>
    <d v="2019-06-28T00:00:00"/>
    <n v="7.2330410116034498"/>
    <s v="Economy"/>
    <x v="1"/>
    <n v="952"/>
    <n v="4"/>
    <n v="10"/>
    <s v="no"/>
    <x v="0"/>
  </r>
  <r>
    <s v="FYKVW9"/>
    <n v="1"/>
    <s v="SIN"/>
    <s v="MEL"/>
    <s v="Singapore"/>
    <x v="0"/>
    <x v="11"/>
    <s v="APAC"/>
    <d v="2019-04-05T00:00:00"/>
    <x v="558"/>
    <x v="86"/>
    <n v="6033.0410116034491"/>
    <n v="785.17392447359975"/>
    <n v="14"/>
    <n v="13"/>
    <d v="2019-10-19T00:00:00"/>
    <n v="7.2330410116034498"/>
    <s v="Economy"/>
    <x v="1"/>
    <n v="425"/>
    <n v="4"/>
    <n v="10"/>
    <s v="no"/>
    <x v="0"/>
  </r>
  <r>
    <s v="MXNYDT"/>
    <n v="1"/>
    <s v="LGA"/>
    <s v="LHR"/>
    <s v="USA"/>
    <x v="2"/>
    <x v="6"/>
    <s v="EMEAR"/>
    <d v="2017-12-04T00:00:00"/>
    <x v="559"/>
    <x v="45"/>
    <n v="5536.280559493709"/>
    <n v="785"/>
    <n v="10"/>
    <n v="9"/>
    <d v="2018-02-26T00:00:00"/>
    <n v="11.736280559493709"/>
    <s v="Economy"/>
    <x v="1"/>
    <n v="197"/>
    <n v="4"/>
    <n v="10"/>
    <s v="yes"/>
    <x v="0"/>
  </r>
  <r>
    <s v="RM5QYZ"/>
    <n v="3"/>
    <s v="LHR"/>
    <s v="BCN"/>
    <s v="England"/>
    <x v="1"/>
    <x v="15"/>
    <s v="EMEAR"/>
    <d v="2018-05-20T00:00:00"/>
    <x v="560"/>
    <x v="4"/>
    <n v="1147.7128626922686"/>
    <n v="781.59248770544536"/>
    <n v="6"/>
    <n v="5"/>
    <d v="2018-06-04T00:00:00"/>
    <n v="2.3477128626922683"/>
    <s v="Business"/>
    <x v="1"/>
    <n v="467"/>
    <n v="2"/>
    <n v="6"/>
    <s v="no"/>
    <x v="1"/>
  </r>
  <r>
    <s v="BOCQY8"/>
    <n v="3"/>
    <s v="JFK"/>
    <s v="LHR"/>
    <s v="USA"/>
    <x v="2"/>
    <x v="6"/>
    <s v="EMEAR"/>
    <d v="2019-06-20T00:00:00"/>
    <x v="556"/>
    <x v="87"/>
    <n v="5555"/>
    <n v="781"/>
    <n v="10"/>
    <n v="9"/>
    <d v="2019-10-12T00:00:00"/>
    <n v="7.1"/>
    <s v="Economy"/>
    <x v="2"/>
    <n v="343"/>
    <n v="4"/>
    <n v="10"/>
    <s v="no"/>
    <x v="0"/>
  </r>
  <r>
    <s v="CEZ66O"/>
    <n v="7"/>
    <s v="LGA"/>
    <s v="LHR"/>
    <s v="USA"/>
    <x v="2"/>
    <x v="6"/>
    <s v="EMEAR"/>
    <d v="2019-01-25T00:00:00"/>
    <x v="491"/>
    <x v="27"/>
    <n v="5536.280559493709"/>
    <n v="778"/>
    <n v="12"/>
    <n v="11"/>
    <d v="2019-03-10T00:00:00"/>
    <n v="11.736280559493709"/>
    <s v="Economy"/>
    <x v="1"/>
    <n v="663"/>
    <n v="4"/>
    <n v="10"/>
    <s v="yes"/>
    <x v="0"/>
  </r>
  <r>
    <s v="GZKA38"/>
    <n v="10"/>
    <s v="LGW"/>
    <s v="DFW"/>
    <s v="England"/>
    <x v="1"/>
    <x v="0"/>
    <s v="AMER"/>
    <d v="2019-11-19T00:00:00"/>
    <x v="485"/>
    <x v="3"/>
    <n v="7660.1471605391516"/>
    <n v="777.93299999999999"/>
    <n v="1"/>
    <n v="0"/>
    <d v="2019-12-03T00:00:00"/>
    <n v="15.860147160539151"/>
    <s v="Economy"/>
    <x v="3"/>
    <n v="135"/>
    <n v="2"/>
    <n v="6"/>
    <s v="yes"/>
    <x v="0"/>
  </r>
  <r>
    <s v="S37VOV"/>
    <n v="7"/>
    <s v="LHR"/>
    <s v="IAH"/>
    <s v="England"/>
    <x v="1"/>
    <x v="0"/>
    <s v="AMER"/>
    <d v="2018-03-31T00:00:00"/>
    <x v="306"/>
    <x v="88"/>
    <n v="7762.9807050295058"/>
    <n v="777.16770467799097"/>
    <n v="12"/>
    <n v="11"/>
    <d v="2018-07-19T00:00:00"/>
    <n v="8.9629807050295049"/>
    <s v="Economy"/>
    <x v="1"/>
    <n v="996"/>
    <n v="2"/>
    <n v="6"/>
    <s v="yes"/>
    <x v="0"/>
  </r>
  <r>
    <s v="RS0C4H"/>
    <n v="1"/>
    <s v="LGA"/>
    <s v="SEA"/>
    <s v="USA"/>
    <x v="2"/>
    <x v="0"/>
    <s v="AMER"/>
    <d v="2018-10-10T00:00:00"/>
    <x v="221"/>
    <x v="38"/>
    <n v="3883"/>
    <n v="768"/>
    <n v="11"/>
    <n v="10"/>
    <d v="2018-11-21T00:00:00"/>
    <n v="5.0999999999999996"/>
    <s v="Economy"/>
    <x v="1"/>
    <n v="144"/>
    <n v="4"/>
    <n v="10"/>
    <s v="no"/>
    <x v="0"/>
  </r>
  <r>
    <s v="AC5V0Y"/>
    <n v="10"/>
    <s v="LGA"/>
    <s v="DFW"/>
    <s v="USA"/>
    <x v="2"/>
    <x v="0"/>
    <s v="AMER"/>
    <d v="2019-09-01T00:00:00"/>
    <x v="561"/>
    <x v="5"/>
    <n v="2235"/>
    <n v="757.15542000000005"/>
    <n v="8"/>
    <n v="7"/>
    <d v="2019-09-19T00:00:00"/>
    <n v="3.2"/>
    <s v="Economy"/>
    <x v="4"/>
    <n v="109"/>
    <n v="2"/>
    <n v="6"/>
    <s v="no"/>
    <x v="0"/>
  </r>
  <r>
    <s v="FV7Q8T"/>
    <n v="8"/>
    <s v="LGA"/>
    <s v="DFW"/>
    <s v="USA"/>
    <x v="2"/>
    <x v="0"/>
    <s v="AMER"/>
    <d v="2019-03-06T00:00:00"/>
    <x v="486"/>
    <x v="10"/>
    <n v="2235"/>
    <n v="756.72630000000015"/>
    <n v="5"/>
    <n v="4"/>
    <d v="2019-03-23T00:00:00"/>
    <n v="3.2"/>
    <s v="Economy"/>
    <x v="1"/>
    <n v="496"/>
    <n v="2"/>
    <n v="6"/>
    <s v="no"/>
    <x v="0"/>
  </r>
  <r>
    <s v="WREBH5"/>
    <n v="4"/>
    <s v="SIN"/>
    <s v="BOM"/>
    <s v="Singapore"/>
    <x v="0"/>
    <x v="2"/>
    <s v="APAC"/>
    <d v="2018-09-11T00:00:00"/>
    <x v="326"/>
    <x v="89"/>
    <n v="3921.8161271590084"/>
    <n v="755"/>
    <n v="8"/>
    <n v="7"/>
    <d v="2019-03-14T00:00:00"/>
    <n v="5.1218161271590086"/>
    <s v="Economy"/>
    <x v="1"/>
    <n v="958"/>
    <n v="4"/>
    <n v="10"/>
    <s v="no"/>
    <x v="0"/>
  </r>
  <r>
    <s v="VE3CIA"/>
    <n v="7"/>
    <s v="LGA"/>
    <s v="CDG"/>
    <s v="USA"/>
    <x v="2"/>
    <x v="21"/>
    <s v="EMEAR"/>
    <d v="2017-04-05T00:00:00"/>
    <x v="562"/>
    <x v="28"/>
    <n v="5830.9147123374414"/>
    <n v="749.7"/>
    <n v="11"/>
    <n v="10"/>
    <d v="2017-05-09T00:00:00"/>
    <n v="11.030914712337442"/>
    <s v="Economy"/>
    <x v="1"/>
    <n v="297"/>
    <n v="4"/>
    <n v="10"/>
    <s v="yes"/>
    <x v="0"/>
  </r>
  <r>
    <s v="M47I1W"/>
    <n v="2"/>
    <s v="LGW"/>
    <s v="BCN"/>
    <s v="England"/>
    <x v="1"/>
    <x v="15"/>
    <s v="EMEAR"/>
    <d v="2018-03-24T00:00:00"/>
    <x v="137"/>
    <x v="90"/>
    <n v="1109.0539170109514"/>
    <n v="749.45001264804444"/>
    <n v="4"/>
    <n v="3"/>
    <d v="2018-07-15T00:00:00"/>
    <n v="2.3090539170109512"/>
    <s v="Business"/>
    <x v="1"/>
    <n v="710"/>
    <n v="3"/>
    <n v="8"/>
    <s v="no"/>
    <x v="1"/>
  </r>
  <r>
    <s v="RUBPNN"/>
    <n v="7"/>
    <s v="SIN"/>
    <s v="SYD"/>
    <s v="Singapore"/>
    <x v="0"/>
    <x v="11"/>
    <s v="APAC"/>
    <d v="2019-08-11T00:00:00"/>
    <x v="563"/>
    <x v="13"/>
    <n v="6293.4426079209497"/>
    <n v="743.76056527458479"/>
    <n v="9"/>
    <n v="8"/>
    <d v="2019-08-27T00:00:00"/>
    <n v="7.49344260792095"/>
    <s v="Economy"/>
    <x v="1"/>
    <n v="425"/>
    <n v="4"/>
    <n v="10"/>
    <s v="no"/>
    <x v="0"/>
  </r>
  <r>
    <s v="QOKAQO"/>
    <n v="2"/>
    <s v="LHR"/>
    <s v="MAD"/>
    <s v="England"/>
    <x v="1"/>
    <x v="15"/>
    <s v="EMEAR"/>
    <d v="2018-10-24T00:00:00"/>
    <x v="62"/>
    <x v="11"/>
    <n v="1245.9502722815851"/>
    <n v="741.10400000000004"/>
    <n v="4"/>
    <n v="3"/>
    <d v="2018-11-01T00:00:00"/>
    <n v="2.4459502722815851"/>
    <s v="Economy"/>
    <x v="1"/>
    <n v="11"/>
    <n v="3"/>
    <n v="8"/>
    <s v="no"/>
    <x v="0"/>
  </r>
  <r>
    <s v="L5JI5V"/>
    <n v="9"/>
    <s v="LGA"/>
    <s v="SEA"/>
    <s v="USA"/>
    <x v="2"/>
    <x v="0"/>
    <s v="AMER"/>
    <d v="2017-04-08T00:00:00"/>
    <x v="564"/>
    <x v="38"/>
    <n v="3883"/>
    <n v="737"/>
    <n v="2"/>
    <n v="1"/>
    <d v="2017-05-11T00:00:00"/>
    <n v="5.0999999999999996"/>
    <s v="Economy"/>
    <x v="3"/>
    <n v="865"/>
    <n v="4"/>
    <n v="10"/>
    <s v="no"/>
    <x v="0"/>
  </r>
  <r>
    <s v="T7LF5Q"/>
    <n v="2"/>
    <s v="LGW"/>
    <s v="SVO"/>
    <s v="England"/>
    <x v="1"/>
    <x v="20"/>
    <s v="EMEAR"/>
    <d v="2018-06-27T00:00:00"/>
    <x v="565"/>
    <x v="12"/>
    <n v="2507.7814427574153"/>
    <n v="728.879724974331"/>
    <n v="7"/>
    <n v="6"/>
    <d v="2018-07-04T00:00:00"/>
    <n v="8.7077814427574154"/>
    <s v="Economy"/>
    <x v="1"/>
    <n v="417"/>
    <n v="2"/>
    <n v="6"/>
    <s v="yes"/>
    <x v="0"/>
  </r>
  <r>
    <s v="UI8U3L"/>
    <n v="6"/>
    <s v="LGA"/>
    <s v="SEA"/>
    <s v="USA"/>
    <x v="2"/>
    <x v="0"/>
    <s v="AMER"/>
    <d v="2019-07-15T00:00:00"/>
    <x v="566"/>
    <x v="30"/>
    <n v="3883"/>
    <n v="714.47199999999998"/>
    <n v="17"/>
    <n v="16"/>
    <d v="2019-08-31T00:00:00"/>
    <n v="5.0999999999999996"/>
    <s v="Business"/>
    <x v="1"/>
    <n v="739"/>
    <n v="4"/>
    <n v="10"/>
    <s v="no"/>
    <x v="1"/>
  </r>
  <r>
    <s v="HL10IG"/>
    <n v="3"/>
    <s v="JFK"/>
    <s v="LHR"/>
    <s v="USA"/>
    <x v="2"/>
    <x v="6"/>
    <s v="EMEAR"/>
    <d v="2018-11-30T00:00:00"/>
    <x v="201"/>
    <x v="63"/>
    <n v="5555"/>
    <n v="713"/>
    <n v="10"/>
    <n v="9"/>
    <d v="2019-02-25T00:00:00"/>
    <n v="7.1"/>
    <s v="Economy"/>
    <x v="2"/>
    <n v="343"/>
    <n v="4"/>
    <n v="10"/>
    <s v="no"/>
    <x v="0"/>
  </r>
  <r>
    <s v="MOV7UF"/>
    <n v="2"/>
    <s v="JFK"/>
    <s v="LHR"/>
    <s v="USA"/>
    <x v="2"/>
    <x v="6"/>
    <s v="EMEAR"/>
    <d v="2018-07-17T00:00:00"/>
    <x v="370"/>
    <x v="91"/>
    <n v="5555"/>
    <n v="713"/>
    <n v="10"/>
    <n v="9"/>
    <d v="2018-11-23T00:00:00"/>
    <n v="7.1"/>
    <s v="Economy"/>
    <x v="2"/>
    <n v="7"/>
    <n v="3"/>
    <n v="8"/>
    <s v="no"/>
    <x v="0"/>
  </r>
  <r>
    <s v="IS84P6"/>
    <n v="8"/>
    <s v="LGW"/>
    <s v="MAD"/>
    <s v="England"/>
    <x v="1"/>
    <x v="15"/>
    <s v="EMEAR"/>
    <d v="2019-05-23T00:00:00"/>
    <x v="567"/>
    <x v="41"/>
    <n v="1215.2271138495994"/>
    <n v="711.7042435527668"/>
    <n v="4"/>
    <n v="3"/>
    <d v="2019-07-11T00:00:00"/>
    <n v="2.4152271138495993"/>
    <s v="Business"/>
    <x v="1"/>
    <n v="198"/>
    <n v="4"/>
    <n v="10"/>
    <s v="no"/>
    <x v="1"/>
  </r>
  <r>
    <s v="YGQXMC"/>
    <n v="5"/>
    <s v="LHR"/>
    <s v="AMS"/>
    <s v="England"/>
    <x v="1"/>
    <x v="22"/>
    <s v="EMEAR"/>
    <d v="2019-06-30T00:00:00"/>
    <x v="69"/>
    <x v="0"/>
    <n v="370.44882883110881"/>
    <n v="710.99599999999998"/>
    <n v="3"/>
    <n v="2"/>
    <d v="2019-07-09T00:00:00"/>
    <n v="1.5704488288311087"/>
    <s v="Economy"/>
    <x v="1"/>
    <n v="705"/>
    <n v="4"/>
    <n v="10"/>
    <s v="no"/>
    <x v="0"/>
  </r>
  <r>
    <s v="GTPYJ5"/>
    <n v="10"/>
    <s v="LGA"/>
    <s v="LHR"/>
    <s v="USA"/>
    <x v="2"/>
    <x v="6"/>
    <s v="EMEAR"/>
    <d v="2017-11-30T00:00:00"/>
    <x v="323"/>
    <x v="92"/>
    <n v="5536.280559493709"/>
    <n v="707"/>
    <n v="11"/>
    <n v="10"/>
    <d v="2018-03-23T00:00:00"/>
    <n v="11.736280559493709"/>
    <s v="Economy"/>
    <x v="4"/>
    <n v="109"/>
    <n v="2"/>
    <n v="6"/>
    <s v="yes"/>
    <x v="0"/>
  </r>
  <r>
    <s v="GDF8KA"/>
    <n v="6"/>
    <s v="LGW"/>
    <s v="ORD"/>
    <s v="England"/>
    <x v="1"/>
    <x v="0"/>
    <s v="AMER"/>
    <d v="2017-01-03T00:00:00"/>
    <x v="568"/>
    <x v="15"/>
    <n v="6377.2270096568964"/>
    <n v="705.96"/>
    <n v="7"/>
    <n v="6"/>
    <d v="2017-01-25T00:00:00"/>
    <n v="10.577227009656896"/>
    <s v="Economy"/>
    <x v="1"/>
    <n v="601"/>
    <n v="2"/>
    <n v="6"/>
    <s v="yes"/>
    <x v="0"/>
  </r>
  <r>
    <s v="YD5B6F"/>
    <n v="5"/>
    <s v="LGW"/>
    <s v="CDG"/>
    <s v="England"/>
    <x v="1"/>
    <x v="21"/>
    <s v="EMEAR"/>
    <d v="2016-08-15T00:00:00"/>
    <x v="569"/>
    <x v="65"/>
    <n v="307.53977538291343"/>
    <n v="702"/>
    <n v="4"/>
    <n v="3"/>
    <d v="2017-02-19T00:00:00"/>
    <n v="1.5075397753829134"/>
    <s v="Economy"/>
    <x v="1"/>
    <n v="705"/>
    <n v="4"/>
    <n v="10"/>
    <s v="no"/>
    <x v="0"/>
  </r>
  <r>
    <s v="PXR6XX"/>
    <n v="6"/>
    <s v="LGW"/>
    <s v="MAD"/>
    <s v="England"/>
    <x v="1"/>
    <x v="15"/>
    <s v="EMEAR"/>
    <d v="2017-04-04T00:00:00"/>
    <x v="570"/>
    <x v="1"/>
    <n v="1215.2271138495994"/>
    <n v="700.92000000000007"/>
    <n v="7"/>
    <n v="6"/>
    <d v="2017-04-12T00:00:00"/>
    <n v="2.4152271138495993"/>
    <s v="Economy"/>
    <x v="1"/>
    <n v="549"/>
    <n v="4"/>
    <n v="10"/>
    <s v="no"/>
    <x v="0"/>
  </r>
  <r>
    <s v="W5F3UB"/>
    <n v="6"/>
    <s v="LHR"/>
    <s v="AMS"/>
    <s v="England"/>
    <x v="1"/>
    <x v="22"/>
    <s v="EMEAR"/>
    <d v="2018-11-10T00:00:00"/>
    <x v="571"/>
    <x v="6"/>
    <n v="370.44882883110881"/>
    <n v="699.98468730020602"/>
    <n v="4"/>
    <n v="3"/>
    <d v="2018-11-22T00:00:00"/>
    <n v="1.5704488288311087"/>
    <s v="Business"/>
    <x v="1"/>
    <n v="422"/>
    <n v="3"/>
    <n v="8"/>
    <s v="no"/>
    <x v="1"/>
  </r>
  <r>
    <s v="VJ2Z3E"/>
    <n v="6"/>
    <s v="LGA"/>
    <s v="SEA"/>
    <s v="USA"/>
    <x v="2"/>
    <x v="0"/>
    <s v="AMER"/>
    <d v="2018-11-29T00:00:00"/>
    <x v="572"/>
    <x v="66"/>
    <n v="3883"/>
    <n v="698.93999999999994"/>
    <n v="1"/>
    <n v="0"/>
    <d v="2019-02-10T00:00:00"/>
    <n v="5.0999999999999996"/>
    <s v="Economy"/>
    <x v="1"/>
    <n v="962"/>
    <n v="4"/>
    <n v="10"/>
    <s v="no"/>
    <x v="0"/>
  </r>
  <r>
    <s v="LA62WH"/>
    <n v="6"/>
    <s v="LHR"/>
    <s v="FCO"/>
    <s v="England"/>
    <x v="1"/>
    <x v="12"/>
    <s v="EMEAR"/>
    <d v="2018-03-28T00:00:00"/>
    <x v="573"/>
    <x v="4"/>
    <n v="1443.8871823627976"/>
    <n v="691.15200000000004"/>
    <n v="3"/>
    <n v="2"/>
    <d v="2018-04-09T00:00:00"/>
    <n v="2.6438871823627976"/>
    <s v="Economy"/>
    <x v="1"/>
    <n v="171"/>
    <n v="3"/>
    <n v="8"/>
    <s v="no"/>
    <x v="0"/>
  </r>
  <r>
    <s v="GOJGXA"/>
    <n v="4"/>
    <s v="LGA"/>
    <s v="LHR"/>
    <s v="USA"/>
    <x v="2"/>
    <x v="6"/>
    <s v="EMEAR"/>
    <d v="2017-01-11T00:00:00"/>
    <x v="574"/>
    <x v="30"/>
    <n v="5536.280559493709"/>
    <n v="683"/>
    <n v="10"/>
    <n v="9"/>
    <d v="2017-02-20T00:00:00"/>
    <n v="11.736280559493709"/>
    <s v="Economy"/>
    <x v="1"/>
    <n v="650"/>
    <n v="2"/>
    <n v="6"/>
    <s v="yes"/>
    <x v="0"/>
  </r>
  <r>
    <s v="XC44FZ"/>
    <n v="9"/>
    <s v="LHR"/>
    <s v="DFW"/>
    <s v="England"/>
    <x v="1"/>
    <x v="0"/>
    <s v="AMER"/>
    <d v="2018-09-25T00:00:00"/>
    <x v="575"/>
    <x v="18"/>
    <n v="7627.2393933859621"/>
    <n v="678.64"/>
    <n v="6"/>
    <n v="5"/>
    <d v="2018-10-19T00:00:00"/>
    <n v="8.8272393933859625"/>
    <s v="Economy"/>
    <x v="4"/>
    <n v="31"/>
    <n v="4"/>
    <n v="10"/>
    <s v="no"/>
    <x v="0"/>
  </r>
  <r>
    <s v="TMRXKX"/>
    <n v="1"/>
    <s v="LGA"/>
    <s v="LHR"/>
    <s v="USA"/>
    <x v="2"/>
    <x v="6"/>
    <s v="EMEAR"/>
    <d v="2019-04-28T00:00:00"/>
    <x v="576"/>
    <x v="93"/>
    <n v="5536.280559493709"/>
    <n v="678"/>
    <n v="9"/>
    <n v="8"/>
    <d v="2019-08-20T00:00:00"/>
    <n v="11.736280559493709"/>
    <s v="Economy"/>
    <x v="1"/>
    <n v="13"/>
    <n v="2"/>
    <n v="6"/>
    <s v="yes"/>
    <x v="0"/>
  </r>
  <r>
    <s v="INAZMU"/>
    <n v="4"/>
    <s v="LHR"/>
    <s v="IST"/>
    <s v="England"/>
    <x v="1"/>
    <x v="13"/>
    <s v="EMEAR"/>
    <d v="2018-10-15T00:00:00"/>
    <x v="577"/>
    <x v="5"/>
    <n v="2488.811239544485"/>
    <n v="675.90599999999995"/>
    <n v="4"/>
    <n v="3"/>
    <d v="2018-10-29T00:00:00"/>
    <n v="3.688811239544485"/>
    <s v="Economy"/>
    <x v="1"/>
    <n v="561"/>
    <n v="4"/>
    <n v="10"/>
    <s v="no"/>
    <x v="0"/>
  </r>
  <r>
    <s v="R3BV5F"/>
    <n v="2"/>
    <s v="LGA"/>
    <s v="SEA"/>
    <s v="USA"/>
    <x v="2"/>
    <x v="0"/>
    <s v="AMER"/>
    <d v="2017-03-20T00:00:00"/>
    <x v="578"/>
    <x v="15"/>
    <n v="3883"/>
    <n v="668.25"/>
    <n v="5"/>
    <n v="4"/>
    <d v="2017-04-09T00:00:00"/>
    <n v="5.0999999999999996"/>
    <s v="Economy"/>
    <x v="1"/>
    <n v="204"/>
    <n v="4"/>
    <n v="10"/>
    <s v="no"/>
    <x v="0"/>
  </r>
  <r>
    <s v="L1LH3P"/>
    <n v="5"/>
    <s v="LGW"/>
    <s v="MUC"/>
    <s v="England"/>
    <x v="1"/>
    <x v="16"/>
    <s v="EMEAR"/>
    <d v="2018-03-17T00:00:00"/>
    <x v="438"/>
    <x v="94"/>
    <n v="913.54093541582358"/>
    <n v="667.63194884145196"/>
    <n v="4"/>
    <n v="3"/>
    <d v="2018-08-02T00:00:00"/>
    <n v="2.1135409354158234"/>
    <s v="Economy"/>
    <x v="1"/>
    <n v="494"/>
    <n v="3"/>
    <n v="8"/>
    <s v="no"/>
    <x v="0"/>
  </r>
  <r>
    <s v="HBN63H"/>
    <n v="6"/>
    <s v="LHR"/>
    <s v="SFO"/>
    <s v="England"/>
    <x v="1"/>
    <x v="0"/>
    <s v="AMER"/>
    <d v="2019-11-26T00:00:00"/>
    <x v="456"/>
    <x v="29"/>
    <n v="8615.998285349373"/>
    <n v="667.6253258629705"/>
    <n v="12"/>
    <n v="11"/>
    <d v="2019-12-30T00:00:00"/>
    <n v="9.815998285349373"/>
    <s v="Economy"/>
    <x v="1"/>
    <n v="171"/>
    <n v="3"/>
    <n v="8"/>
    <s v="yes"/>
    <x v="0"/>
  </r>
  <r>
    <s v="VJK12W"/>
    <n v="1"/>
    <s v="SIN"/>
    <s v="MEL"/>
    <s v="Singapore"/>
    <x v="0"/>
    <x v="11"/>
    <s v="APAC"/>
    <d v="2019-06-08T00:00:00"/>
    <x v="73"/>
    <x v="0"/>
    <n v="6033.0410116034491"/>
    <n v="666.50394548854365"/>
    <n v="9"/>
    <n v="8"/>
    <d v="2019-06-23T00:00:00"/>
    <n v="7.2330410116034498"/>
    <s v="Economy"/>
    <x v="1"/>
    <n v="919"/>
    <n v="4"/>
    <n v="10"/>
    <s v="no"/>
    <x v="0"/>
  </r>
  <r>
    <s v="BQPXKR"/>
    <n v="4"/>
    <s v="LGW"/>
    <s v="IST"/>
    <s v="England"/>
    <x v="1"/>
    <x v="13"/>
    <s v="EMEAR"/>
    <d v="2019-07-26T00:00:00"/>
    <x v="215"/>
    <x v="29"/>
    <n v="2461.1068859606289"/>
    <n v="665.24325229651231"/>
    <n v="3"/>
    <n v="2"/>
    <d v="2019-08-20T00:00:00"/>
    <n v="3.6611068859606286"/>
    <s v="Economy"/>
    <x v="1"/>
    <n v="89"/>
    <n v="4"/>
    <n v="10"/>
    <s v="no"/>
    <x v="0"/>
  </r>
  <r>
    <s v="B8IWKQ"/>
    <n v="6"/>
    <s v="SIN"/>
    <s v="MEL"/>
    <s v="Singapore"/>
    <x v="0"/>
    <x v="11"/>
    <s v="APAC"/>
    <d v="2019-02-06T00:00:00"/>
    <x v="326"/>
    <x v="26"/>
    <n v="6033.0410116034491"/>
    <n v="664.37793609304595"/>
    <n v="12"/>
    <n v="11"/>
    <d v="2019-03-18T00:00:00"/>
    <n v="7.2330410116034498"/>
    <s v="Economy"/>
    <x v="1"/>
    <n v="436"/>
    <n v="2"/>
    <n v="6"/>
    <s v="yes"/>
    <x v="0"/>
  </r>
  <r>
    <s v="OH9M3G"/>
    <n v="2"/>
    <s v="LGA"/>
    <s v="LAX"/>
    <s v="USA"/>
    <x v="2"/>
    <x v="0"/>
    <s v="AMER"/>
    <d v="2018-05-14T00:00:00"/>
    <x v="82"/>
    <x v="95"/>
    <n v="3974"/>
    <n v="660"/>
    <n v="1"/>
    <n v="0"/>
    <d v="2018-10-21T00:00:00"/>
    <n v="5.2"/>
    <s v="Economy"/>
    <x v="1"/>
    <n v="895"/>
    <n v="2"/>
    <n v="6"/>
    <s v="no"/>
    <x v="0"/>
  </r>
  <r>
    <s v="E83T4F"/>
    <n v="3"/>
    <s v="LGA"/>
    <s v="AMS"/>
    <s v="USA"/>
    <x v="2"/>
    <x v="22"/>
    <s v="EMEAR"/>
    <d v="2018-02-03T00:00:00"/>
    <x v="0"/>
    <x v="17"/>
    <n v="5843.4605783552734"/>
    <n v="655.35"/>
    <n v="10"/>
    <n v="9"/>
    <d v="2018-03-02T00:00:00"/>
    <n v="8.0434605783552726"/>
    <s v="Economy"/>
    <x v="1"/>
    <n v="871"/>
    <n v="3"/>
    <n v="8"/>
    <s v="yes"/>
    <x v="0"/>
  </r>
  <r>
    <s v="QEIGXB"/>
    <n v="10"/>
    <s v="SIN"/>
    <s v="CAN"/>
    <s v="Singapore"/>
    <x v="0"/>
    <x v="5"/>
    <s v="APAC"/>
    <d v="2019-05-16T00:00:00"/>
    <x v="579"/>
    <x v="3"/>
    <n v="2648.4208173981096"/>
    <n v="653.56705916335704"/>
    <n v="7"/>
    <n v="6"/>
    <d v="2019-06-05T00:00:00"/>
    <n v="3.84842081739811"/>
    <s v="Business"/>
    <x v="1"/>
    <n v="655"/>
    <n v="1"/>
    <n v="4"/>
    <s v="no"/>
    <x v="1"/>
  </r>
  <r>
    <s v="ES8M1C"/>
    <n v="4"/>
    <s v="LGA"/>
    <s v="SFO"/>
    <s v="USA"/>
    <x v="2"/>
    <x v="0"/>
    <s v="AMER"/>
    <d v="2018-01-12T00:00:00"/>
    <x v="282"/>
    <x v="26"/>
    <n v="4151"/>
    <n v="651"/>
    <n v="2"/>
    <n v="1"/>
    <d v="2018-02-11T00:00:00"/>
    <n v="4.5"/>
    <s v="Economy"/>
    <x v="1"/>
    <n v="641"/>
    <n v="4"/>
    <n v="10"/>
    <s v="no"/>
    <x v="0"/>
  </r>
  <r>
    <s v="H2YV55"/>
    <n v="6"/>
    <s v="LGW"/>
    <s v="MUC"/>
    <s v="England"/>
    <x v="1"/>
    <x v="16"/>
    <s v="EMEAR"/>
    <d v="2018-03-26T00:00:00"/>
    <x v="554"/>
    <x v="5"/>
    <n v="913.54093541582358"/>
    <n v="647.97796174473581"/>
    <n v="4"/>
    <n v="3"/>
    <d v="2018-04-09T00:00:00"/>
    <n v="2.1135409354158234"/>
    <s v="Economy"/>
    <x v="1"/>
    <n v="810"/>
    <n v="4"/>
    <n v="10"/>
    <s v="no"/>
    <x v="0"/>
  </r>
  <r>
    <s v="OH3R6M"/>
    <n v="1"/>
    <s v="LGA"/>
    <s v="LAS"/>
    <s v="USA"/>
    <x v="2"/>
    <x v="0"/>
    <s v="AMER"/>
    <d v="2018-11-03T00:00:00"/>
    <x v="580"/>
    <x v="25"/>
    <n v="3608"/>
    <n v="644.28"/>
    <n v="1"/>
    <n v="0"/>
    <d v="2018-12-01T00:00:00"/>
    <n v="4.8"/>
    <s v="Economy"/>
    <x v="1"/>
    <n v="197"/>
    <n v="4"/>
    <n v="10"/>
    <s v="no"/>
    <x v="0"/>
  </r>
  <r>
    <s v="K9ML1E"/>
    <n v="1"/>
    <s v="LGA"/>
    <s v="SFO"/>
    <s v="USA"/>
    <x v="2"/>
    <x v="0"/>
    <s v="AMER"/>
    <d v="2016-12-11T00:00:00"/>
    <x v="465"/>
    <x v="96"/>
    <n v="4151"/>
    <n v="640"/>
    <n v="4"/>
    <n v="3"/>
    <d v="2017-02-23T00:00:00"/>
    <n v="4.5"/>
    <s v="Economy"/>
    <x v="1"/>
    <n v="860"/>
    <n v="2"/>
    <n v="6"/>
    <s v="no"/>
    <x v="0"/>
  </r>
  <r>
    <s v="E2QJ0X"/>
    <n v="7"/>
    <s v="LGA"/>
    <s v="DFW"/>
    <s v="USA"/>
    <x v="2"/>
    <x v="0"/>
    <s v="AMER"/>
    <d v="2017-05-22T00:00:00"/>
    <x v="581"/>
    <x v="4"/>
    <n v="2235"/>
    <n v="637.42199999999991"/>
    <n v="2"/>
    <n v="1"/>
    <d v="2017-06-02T00:00:00"/>
    <n v="3.2"/>
    <s v="Economy"/>
    <x v="1"/>
    <n v="200"/>
    <n v="4"/>
    <n v="10"/>
    <s v="no"/>
    <x v="0"/>
  </r>
  <r>
    <s v="P1BNC7"/>
    <n v="5"/>
    <s v="JFK"/>
    <s v="LHR"/>
    <s v="USA"/>
    <x v="2"/>
    <x v="6"/>
    <s v="EMEAR"/>
    <d v="2018-04-29T00:00:00"/>
    <x v="560"/>
    <x v="30"/>
    <n v="5555"/>
    <n v="634"/>
    <n v="10"/>
    <n v="9"/>
    <d v="2018-06-08T00:00:00"/>
    <n v="7.1"/>
    <s v="Economy"/>
    <x v="2"/>
    <n v="7"/>
    <n v="3"/>
    <n v="8"/>
    <s v="no"/>
    <x v="0"/>
  </r>
  <r>
    <s v="P6TU2F"/>
    <n v="10"/>
    <s v="LHR"/>
    <s v="DFW"/>
    <s v="England"/>
    <x v="1"/>
    <x v="0"/>
    <s v="AMER"/>
    <d v="2016-12-29T00:00:00"/>
    <x v="582"/>
    <x v="44"/>
    <n v="7627.2393933859621"/>
    <n v="633"/>
    <n v="2"/>
    <n v="1"/>
    <d v="2017-02-09T00:00:00"/>
    <n v="8.8272393933859625"/>
    <s v="Economy"/>
    <x v="3"/>
    <n v="235"/>
    <n v="2"/>
    <n v="6"/>
    <s v="yes"/>
    <x v="0"/>
  </r>
  <r>
    <s v="SFAUJ8"/>
    <n v="3"/>
    <s v="LGW"/>
    <s v="FCO"/>
    <s v="England"/>
    <x v="1"/>
    <x v="12"/>
    <s v="EMEAR"/>
    <d v="2018-02-23T00:00:00"/>
    <x v="583"/>
    <x v="2"/>
    <n v="1405.6189200861279"/>
    <n v="631.87299999999993"/>
    <n v="3"/>
    <n v="2"/>
    <d v="2018-03-09T00:00:00"/>
    <n v="2.6056189200861279"/>
    <s v="Economy"/>
    <x v="1"/>
    <n v="11"/>
    <n v="3"/>
    <n v="8"/>
    <s v="no"/>
    <x v="0"/>
  </r>
  <r>
    <s v="G1O6EL"/>
    <n v="5"/>
    <s v="LHR"/>
    <s v="FCO"/>
    <s v="England"/>
    <x v="1"/>
    <x v="12"/>
    <s v="EMEAR"/>
    <d v="2019-06-15T00:00:00"/>
    <x v="167"/>
    <x v="25"/>
    <n v="1443.8871823627976"/>
    <n v="626.27935394195083"/>
    <n v="4"/>
    <n v="3"/>
    <d v="2019-07-16T00:00:00"/>
    <n v="2.6438871823627976"/>
    <s v="Business"/>
    <x v="1"/>
    <n v="217"/>
    <n v="3"/>
    <n v="8"/>
    <s v="no"/>
    <x v="1"/>
  </r>
  <r>
    <s v="HDA5P5"/>
    <n v="2"/>
    <s v="SIN"/>
    <s v="MEL"/>
    <s v="Singapore"/>
    <x v="0"/>
    <x v="11"/>
    <s v="APAC"/>
    <d v="2018-09-10T00:00:00"/>
    <x v="300"/>
    <x v="4"/>
    <n v="6033.0410116034491"/>
    <n v="623.86296159020833"/>
    <n v="10"/>
    <n v="9"/>
    <d v="2018-09-29T00:00:00"/>
    <n v="7.2330410116034498"/>
    <s v="Economy"/>
    <x v="1"/>
    <n v="919"/>
    <n v="4"/>
    <n v="10"/>
    <s v="no"/>
    <x v="0"/>
  </r>
  <r>
    <s v="HJLQ9W"/>
    <n v="8"/>
    <s v="SIN"/>
    <s v="HND"/>
    <s v="Singapore"/>
    <x v="0"/>
    <x v="3"/>
    <s v="APAC"/>
    <d v="2019-02-06T00:00:00"/>
    <x v="584"/>
    <x v="97"/>
    <n v="5299.7703639794991"/>
    <n v="622"/>
    <n v="13"/>
    <n v="12"/>
    <d v="2019-08-26T00:00:00"/>
    <n v="6.4997703639794997"/>
    <s v="Economy"/>
    <x v="1"/>
    <n v="874"/>
    <n v="4"/>
    <n v="10"/>
    <s v="no"/>
    <x v="0"/>
  </r>
  <r>
    <s v="DNFZJB"/>
    <n v="10"/>
    <s v="JFK"/>
    <s v="MEX"/>
    <s v="USA"/>
    <x v="2"/>
    <x v="18"/>
    <s v="AMER"/>
    <d v="2019-03-28T00:00:00"/>
    <x v="134"/>
    <x v="34"/>
    <n v="4359"/>
    <n v="621"/>
    <n v="7"/>
    <n v="6"/>
    <d v="2019-05-18T00:00:00"/>
    <n v="4.5"/>
    <s v="Economy"/>
    <x v="4"/>
    <n v="885"/>
    <n v="4"/>
    <n v="10"/>
    <s v="no"/>
    <x v="0"/>
  </r>
  <r>
    <s v="HPY3DH"/>
    <n v="4"/>
    <s v="LGW"/>
    <s v="MAD"/>
    <s v="England"/>
    <x v="1"/>
    <x v="15"/>
    <s v="EMEAR"/>
    <d v="2018-01-01T00:00:00"/>
    <x v="585"/>
    <x v="98"/>
    <n v="1215.2271138495994"/>
    <n v="620.46010976395053"/>
    <n v="4"/>
    <n v="3"/>
    <d v="2018-05-09T00:00:00"/>
    <n v="2.4152271138495993"/>
    <s v="Economy"/>
    <x v="1"/>
    <n v="810"/>
    <n v="4"/>
    <n v="10"/>
    <s v="no"/>
    <x v="0"/>
  </r>
  <r>
    <s v="K103VB"/>
    <n v="6"/>
    <s v="JFK"/>
    <s v="LHR"/>
    <s v="USA"/>
    <x v="2"/>
    <x v="6"/>
    <s v="EMEAR"/>
    <d v="2019-03-22T00:00:00"/>
    <x v="149"/>
    <x v="72"/>
    <n v="5555"/>
    <n v="619"/>
    <n v="1"/>
    <n v="0"/>
    <d v="2019-05-31T00:00:00"/>
    <n v="7.1"/>
    <s v="Economy"/>
    <x v="2"/>
    <n v="343"/>
    <n v="4"/>
    <n v="10"/>
    <s v="no"/>
    <x v="0"/>
  </r>
  <r>
    <s v="V7OYMB"/>
    <n v="5"/>
    <s v="LGW"/>
    <s v="CDG"/>
    <s v="England"/>
    <x v="1"/>
    <x v="21"/>
    <s v="EMEAR"/>
    <d v="2017-05-17T00:00:00"/>
    <x v="586"/>
    <x v="5"/>
    <n v="307.53977538291343"/>
    <n v="616.45239375842084"/>
    <n v="4"/>
    <n v="3"/>
    <d v="2017-05-31T00:00:00"/>
    <n v="1.5075397753829134"/>
    <s v="Economy"/>
    <x v="1"/>
    <n v="845"/>
    <n v="4"/>
    <n v="10"/>
    <s v="no"/>
    <x v="0"/>
  </r>
  <r>
    <s v="JKN6J7"/>
    <n v="5"/>
    <s v="LGW"/>
    <s v="IST"/>
    <s v="England"/>
    <x v="1"/>
    <x v="13"/>
    <s v="EMEAR"/>
    <d v="2018-12-04T00:00:00"/>
    <x v="587"/>
    <x v="4"/>
    <n v="2461.1068859606289"/>
    <n v="614.1"/>
    <n v="4"/>
    <n v="3"/>
    <d v="2018-12-17T00:00:00"/>
    <n v="3.6611068859606286"/>
    <s v="Economy"/>
    <x v="1"/>
    <n v="139"/>
    <n v="4"/>
    <n v="10"/>
    <s v="no"/>
    <x v="0"/>
  </r>
  <r>
    <s v="Q1UY8Q"/>
    <n v="7"/>
    <s v="LGA"/>
    <s v="LAX"/>
    <s v="USA"/>
    <x v="2"/>
    <x v="0"/>
    <s v="AMER"/>
    <d v="2017-04-20T00:00:00"/>
    <x v="89"/>
    <x v="72"/>
    <n v="3974"/>
    <n v="611"/>
    <n v="2"/>
    <n v="1"/>
    <d v="2017-06-30T00:00:00"/>
    <n v="5.2"/>
    <s v="Economy"/>
    <x v="1"/>
    <n v="871"/>
    <n v="3"/>
    <n v="8"/>
    <s v="no"/>
    <x v="0"/>
  </r>
  <r>
    <s v="IE4O0V"/>
    <n v="5"/>
    <s v="LGA"/>
    <s v="LAS"/>
    <s v="USA"/>
    <x v="2"/>
    <x v="0"/>
    <s v="AMER"/>
    <d v="2017-09-15T00:00:00"/>
    <x v="137"/>
    <x v="99"/>
    <n v="3608"/>
    <n v="606"/>
    <n v="3"/>
    <n v="2"/>
    <d v="2018-07-14T00:00:00"/>
    <n v="4.8"/>
    <s v="Economy"/>
    <x v="1"/>
    <n v="297"/>
    <n v="4"/>
    <n v="10"/>
    <s v="no"/>
    <x v="0"/>
  </r>
  <r>
    <s v="FO4H2R"/>
    <n v="6"/>
    <s v="LGA"/>
    <s v="DEN"/>
    <s v="USA"/>
    <x v="2"/>
    <x v="0"/>
    <s v="AMER"/>
    <d v="2019-12-06T00:00:00"/>
    <x v="378"/>
    <x v="4"/>
    <n v="2606"/>
    <n v="603.61475000000007"/>
    <n v="2"/>
    <n v="1"/>
    <d v="2019-12-17T00:00:00"/>
    <n v="3.6"/>
    <s v="Economy"/>
    <x v="1"/>
    <n v="596"/>
    <n v="2"/>
    <n v="6"/>
    <s v="no"/>
    <x v="0"/>
  </r>
  <r>
    <s v="MYDNCL"/>
    <n v="4"/>
    <s v="LHR"/>
    <s v="IST"/>
    <s v="England"/>
    <x v="1"/>
    <x v="13"/>
    <s v="EMEAR"/>
    <d v="2018-03-10T00:00:00"/>
    <x v="588"/>
    <x v="100"/>
    <n v="2488.811239544485"/>
    <n v="603"/>
    <n v="3"/>
    <n v="2"/>
    <d v="2018-06-29T00:00:00"/>
    <n v="3.688811239544485"/>
    <s v="Economy"/>
    <x v="1"/>
    <n v="393"/>
    <n v="4"/>
    <n v="10"/>
    <s v="no"/>
    <x v="0"/>
  </r>
  <r>
    <s v="L61QCI"/>
    <n v="5"/>
    <s v="LGW"/>
    <s v="SFO"/>
    <s v="England"/>
    <x v="1"/>
    <x v="0"/>
    <s v="AMER"/>
    <d v="2017-07-08T00:00:00"/>
    <x v="589"/>
    <x v="14"/>
    <n v="8677"/>
    <n v="594.72"/>
    <n v="1"/>
    <n v="0"/>
    <d v="2017-07-28T00:00:00"/>
    <n v="10.7"/>
    <s v="Economy"/>
    <x v="1"/>
    <n v="494"/>
    <n v="3"/>
    <n v="8"/>
    <s v="yes"/>
    <x v="0"/>
  </r>
  <r>
    <s v="J6SY6G"/>
    <n v="5"/>
    <s v="LGA"/>
    <s v="LAX"/>
    <s v="USA"/>
    <x v="2"/>
    <x v="0"/>
    <s v="AMER"/>
    <d v="2017-06-14T00:00:00"/>
    <x v="590"/>
    <x v="28"/>
    <n v="3974"/>
    <n v="588.77"/>
    <n v="4"/>
    <n v="3"/>
    <d v="2017-07-11T00:00:00"/>
    <n v="5.2"/>
    <s v="Economy"/>
    <x v="1"/>
    <n v="13"/>
    <n v="2"/>
    <n v="6"/>
    <s v="no"/>
    <x v="0"/>
  </r>
  <r>
    <s v="K6MGWA"/>
    <n v="5"/>
    <s v="SIN"/>
    <s v="PEK"/>
    <s v="Singapore"/>
    <x v="0"/>
    <x v="5"/>
    <s v="APAC"/>
    <d v="2019-03-18T00:00:00"/>
    <x v="88"/>
    <x v="98"/>
    <n v="4490.6061701891558"/>
    <n v="586.68058834245915"/>
    <n v="6"/>
    <n v="5"/>
    <d v="2019-07-26T00:00:00"/>
    <n v="5.6906061701891559"/>
    <s v="Business"/>
    <x v="1"/>
    <n v="874"/>
    <n v="4"/>
    <n v="10"/>
    <s v="no"/>
    <x v="1"/>
  </r>
  <r>
    <s v="KFEXUU"/>
    <n v="1"/>
    <s v="LGW"/>
    <s v="MUC"/>
    <s v="England"/>
    <x v="1"/>
    <x v="16"/>
    <s v="EMEAR"/>
    <d v="2018-10-15T00:00:00"/>
    <x v="316"/>
    <x v="18"/>
    <n v="913.54093541582358"/>
    <n v="585.22970419677404"/>
    <n v="3"/>
    <n v="2"/>
    <d v="2018-11-05T00:00:00"/>
    <n v="2.1135409354158234"/>
    <s v="Economy"/>
    <x v="1"/>
    <n v="561"/>
    <n v="4"/>
    <n v="10"/>
    <s v="no"/>
    <x v="0"/>
  </r>
  <r>
    <s v="KTOEVN"/>
    <n v="8"/>
    <s v="LHR"/>
    <s v="MUC"/>
    <s v="England"/>
    <x v="1"/>
    <x v="16"/>
    <s v="EMEAR"/>
    <d v="2017-12-21T00:00:00"/>
    <x v="511"/>
    <x v="18"/>
    <n v="941.58021124361312"/>
    <n v="583.30253788351888"/>
    <n v="4"/>
    <n v="3"/>
    <d v="2018-01-12T00:00:00"/>
    <n v="2.1415802112436131"/>
    <s v="Business"/>
    <x v="1"/>
    <n v="549"/>
    <n v="4"/>
    <n v="10"/>
    <s v="no"/>
    <x v="1"/>
  </r>
  <r>
    <s v="DBB0RQ"/>
    <n v="9"/>
    <s v="LGW"/>
    <s v="FCO"/>
    <s v="England"/>
    <x v="1"/>
    <x v="12"/>
    <s v="EMEAR"/>
    <d v="2019-10-14T00:00:00"/>
    <x v="591"/>
    <x v="10"/>
    <n v="1405.6189200861279"/>
    <n v="577.89217099195753"/>
    <n v="3"/>
    <n v="2"/>
    <d v="2019-10-29T00:00:00"/>
    <n v="2.6056189200861279"/>
    <s v="Economy"/>
    <x v="4"/>
    <n v="636"/>
    <n v="2"/>
    <n v="6"/>
    <s v="no"/>
    <x v="0"/>
  </r>
  <r>
    <s v="J8LM7C"/>
    <n v="9"/>
    <s v="LGA"/>
    <s v="SEA"/>
    <s v="USA"/>
    <x v="2"/>
    <x v="0"/>
    <s v="AMER"/>
    <d v="2017-02-10T00:00:00"/>
    <x v="199"/>
    <x v="18"/>
    <n v="3883"/>
    <n v="575.28"/>
    <n v="5"/>
    <n v="4"/>
    <d v="2017-03-05T00:00:00"/>
    <n v="5.0999999999999996"/>
    <s v="Economy"/>
    <x v="3"/>
    <n v="792"/>
    <n v="4"/>
    <n v="10"/>
    <s v="no"/>
    <x v="0"/>
  </r>
  <r>
    <s v="BOOP1C"/>
    <n v="9"/>
    <s v="LGA"/>
    <s v="MEX"/>
    <s v="USA"/>
    <x v="2"/>
    <x v="18"/>
    <s v="AMER"/>
    <d v="2017-10-08T00:00:00"/>
    <x v="592"/>
    <x v="41"/>
    <n v="3368.2498376384328"/>
    <n v="573.24392018467449"/>
    <n v="4"/>
    <n v="3"/>
    <d v="2017-11-26T00:00:00"/>
    <n v="11.568249837638433"/>
    <s v="Economy"/>
    <x v="3"/>
    <n v="563"/>
    <n v="2"/>
    <n v="6"/>
    <s v="yes"/>
    <x v="0"/>
  </r>
  <r>
    <s v="HOI8IL"/>
    <n v="10"/>
    <s v="LHR"/>
    <s v="IST"/>
    <s v="England"/>
    <x v="1"/>
    <x v="13"/>
    <s v="EMEAR"/>
    <d v="2019-04-30T00:00:00"/>
    <x v="166"/>
    <x v="40"/>
    <n v="2488.811239544485"/>
    <n v="573"/>
    <n v="3"/>
    <n v="2"/>
    <d v="2019-06-10T00:00:00"/>
    <n v="3.688811239544485"/>
    <s v="Economy"/>
    <x v="3"/>
    <n v="707"/>
    <n v="2"/>
    <n v="6"/>
    <s v="no"/>
    <x v="0"/>
  </r>
  <r>
    <s v="FDGOZQ"/>
    <n v="2"/>
    <s v="LHR"/>
    <s v="FCO"/>
    <s v="England"/>
    <x v="1"/>
    <x v="12"/>
    <s v="EMEAR"/>
    <d v="2019-05-05T00:00:00"/>
    <x v="579"/>
    <x v="23"/>
    <n v="1443.8871823627976"/>
    <n v="571.84164801605448"/>
    <n v="4"/>
    <n v="3"/>
    <d v="2019-06-02T00:00:00"/>
    <n v="2.6438871823627976"/>
    <s v="Economy"/>
    <x v="1"/>
    <n v="845"/>
    <n v="4"/>
    <n v="10"/>
    <s v="no"/>
    <x v="0"/>
  </r>
  <r>
    <s v="J753V8"/>
    <n v="6"/>
    <s v="JFK"/>
    <s v="MAD"/>
    <s v="USA"/>
    <x v="2"/>
    <x v="15"/>
    <s v="EMEAR"/>
    <d v="2019-02-04T00:00:00"/>
    <x v="411"/>
    <x v="15"/>
    <n v="5775"/>
    <n v="568.91999999999996"/>
    <n v="11"/>
    <n v="10"/>
    <d v="2019-03-02T00:00:00"/>
    <n v="7.3"/>
    <s v="Economy"/>
    <x v="1"/>
    <n v="25"/>
    <n v="4"/>
    <n v="10"/>
    <s v="no"/>
    <x v="0"/>
  </r>
  <r>
    <s v="BL4L3U"/>
    <n v="1"/>
    <s v="LGA"/>
    <s v="DFW"/>
    <s v="USA"/>
    <x v="2"/>
    <x v="0"/>
    <s v="AMER"/>
    <d v="2018-01-28T00:00:00"/>
    <x v="593"/>
    <x v="101"/>
    <n v="2235"/>
    <n v="558.75"/>
    <n v="5"/>
    <n v="4"/>
    <d v="2018-03-26T00:00:00"/>
    <n v="3.2"/>
    <s v="Economy"/>
    <x v="1"/>
    <n v="638"/>
    <n v="3"/>
    <n v="8"/>
    <s v="no"/>
    <x v="0"/>
  </r>
  <r>
    <s v="P8ZC6D"/>
    <n v="6"/>
    <s v="LGA"/>
    <s v="MIA"/>
    <s v="USA"/>
    <x v="2"/>
    <x v="0"/>
    <s v="AMER"/>
    <d v="2017-03-23T00:00:00"/>
    <x v="594"/>
    <x v="2"/>
    <n v="1765"/>
    <n v="558.18125000000009"/>
    <n v="16"/>
    <n v="15"/>
    <d v="2017-04-19T00:00:00"/>
    <n v="2.6"/>
    <s v="Economy"/>
    <x v="1"/>
    <n v="202"/>
    <n v="2"/>
    <n v="6"/>
    <s v="no"/>
    <x v="0"/>
  </r>
  <r>
    <s v="XDQRN0"/>
    <n v="9"/>
    <s v="LGW"/>
    <s v="MUC"/>
    <s v="England"/>
    <x v="1"/>
    <x v="16"/>
    <s v="EMEAR"/>
    <d v="2017-06-19T00:00:00"/>
    <x v="595"/>
    <x v="2"/>
    <n v="913.54093541582358"/>
    <n v="553.72662185459228"/>
    <n v="7"/>
    <n v="6"/>
    <d v="2017-07-07T00:00:00"/>
    <n v="2.1135409354158234"/>
    <s v="Business"/>
    <x v="4"/>
    <n v="105"/>
    <n v="4"/>
    <n v="10"/>
    <s v="no"/>
    <x v="1"/>
  </r>
  <r>
    <s v="D5V3VO"/>
    <n v="9"/>
    <s v="LGW"/>
    <s v="BCN"/>
    <s v="England"/>
    <x v="1"/>
    <x v="15"/>
    <s v="EMEAR"/>
    <d v="2017-05-08T00:00:00"/>
    <x v="439"/>
    <x v="2"/>
    <n v="1109.0539170109514"/>
    <n v="552.41571828577094"/>
    <n v="4"/>
    <n v="3"/>
    <d v="2017-05-23T00:00:00"/>
    <n v="2.3090539170109512"/>
    <s v="Economy"/>
    <x v="4"/>
    <n v="105"/>
    <n v="4"/>
    <n v="10"/>
    <s v="no"/>
    <x v="0"/>
  </r>
  <r>
    <s v="IQ8W6I"/>
    <n v="10"/>
    <s v="LGA"/>
    <s v="SEA"/>
    <s v="USA"/>
    <x v="2"/>
    <x v="0"/>
    <s v="AMER"/>
    <d v="2019-04-27T00:00:00"/>
    <x v="134"/>
    <x v="16"/>
    <n v="3883"/>
    <n v="545.94979999999998"/>
    <n v="5"/>
    <n v="4"/>
    <d v="2019-05-16T00:00:00"/>
    <n v="5.0999999999999996"/>
    <s v="Business"/>
    <x v="4"/>
    <n v="201"/>
    <n v="2"/>
    <n v="6"/>
    <s v="no"/>
    <x v="1"/>
  </r>
  <r>
    <s v="HG2B0N"/>
    <n v="7"/>
    <s v="LGA"/>
    <s v="SEA"/>
    <s v="USA"/>
    <x v="2"/>
    <x v="0"/>
    <s v="AMER"/>
    <d v="2017-12-30T00:00:00"/>
    <x v="416"/>
    <x v="23"/>
    <n v="3883"/>
    <n v="542.99872000000005"/>
    <n v="1"/>
    <n v="0"/>
    <d v="2018-01-24T00:00:00"/>
    <n v="5.0999999999999996"/>
    <s v="Business"/>
    <x v="1"/>
    <n v="352"/>
    <n v="2"/>
    <n v="6"/>
    <s v="no"/>
    <x v="1"/>
  </r>
  <r>
    <s v="PHZBZQ"/>
    <n v="4"/>
    <s v="LHR"/>
    <s v="FRA"/>
    <s v="England"/>
    <x v="1"/>
    <x v="16"/>
    <s v="EMEAR"/>
    <d v="2018-01-29T00:00:00"/>
    <x v="468"/>
    <x v="25"/>
    <n v="654.75959667191262"/>
    <n v="541.76503022538668"/>
    <n v="5"/>
    <n v="4"/>
    <d v="2018-03-02T00:00:00"/>
    <n v="1.8547595966719126"/>
    <s v="Economy"/>
    <x v="1"/>
    <n v="810"/>
    <n v="4"/>
    <n v="10"/>
    <s v="no"/>
    <x v="0"/>
  </r>
  <r>
    <s v="VB8W0Y"/>
    <n v="2"/>
    <s v="LGA"/>
    <s v="LAS"/>
    <s v="USA"/>
    <x v="2"/>
    <x v="0"/>
    <s v="AMER"/>
    <d v="2018-10-08T00:00:00"/>
    <x v="44"/>
    <x v="102"/>
    <n v="3608"/>
    <n v="541.19999999999993"/>
    <n v="5"/>
    <n v="4"/>
    <d v="2019-05-30T00:00:00"/>
    <n v="4.8"/>
    <s v="Economy"/>
    <x v="1"/>
    <n v="204"/>
    <n v="4"/>
    <n v="10"/>
    <s v="no"/>
    <x v="0"/>
  </r>
  <r>
    <s v="UPYWWD"/>
    <n v="9"/>
    <s v="LGW"/>
    <s v="FRA"/>
    <s v="England"/>
    <x v="1"/>
    <x v="16"/>
    <s v="EMEAR"/>
    <d v="2019-06-12T00:00:00"/>
    <x v="274"/>
    <x v="83"/>
    <n v="630.34628383755637"/>
    <n v="539"/>
    <n v="143"/>
    <n v="142"/>
    <d v="2019-12-29T00:00:00"/>
    <n v="8.8303462838375566"/>
    <s v="Economy"/>
    <x v="4"/>
    <n v="636"/>
    <n v="2"/>
    <n v="6"/>
    <s v="yes"/>
    <x v="0"/>
  </r>
  <r>
    <s v="GRKBW9"/>
    <n v="1"/>
    <s v="JFK"/>
    <s v="FRA"/>
    <s v="USA"/>
    <x v="2"/>
    <x v="16"/>
    <s v="EMEAR"/>
    <d v="2018-11-25T00:00:00"/>
    <x v="303"/>
    <x v="1"/>
    <n v="6205"/>
    <n v="535.36648084051069"/>
    <n v="9"/>
    <n v="8"/>
    <d v="2018-12-05T00:00:00"/>
    <n v="7.8"/>
    <s v="Economy"/>
    <x v="1"/>
    <n v="840"/>
    <n v="4"/>
    <n v="10"/>
    <s v="no"/>
    <x v="0"/>
  </r>
  <r>
    <s v="T7G32S"/>
    <n v="10"/>
    <s v="LGW"/>
    <s v="FRA"/>
    <s v="England"/>
    <x v="1"/>
    <x v="16"/>
    <s v="EMEAR"/>
    <d v="2018-09-19T00:00:00"/>
    <x v="596"/>
    <x v="103"/>
    <n v="630.34628383755637"/>
    <n v="535"/>
    <n v="7"/>
    <n v="6"/>
    <d v="2018-10-31T00:00:00"/>
    <n v="8.8303462838375566"/>
    <s v="Economy"/>
    <x v="3"/>
    <n v="689"/>
    <n v="1"/>
    <n v="4"/>
    <s v="yes"/>
    <x v="0"/>
  </r>
  <r>
    <s v="JW28F1"/>
    <n v="7"/>
    <s v="LGW"/>
    <s v="MAD"/>
    <s v="England"/>
    <x v="1"/>
    <x v="15"/>
    <s v="EMEAR"/>
    <d v="2019-02-16T00:00:00"/>
    <x v="491"/>
    <x v="5"/>
    <n v="1215.2271138495994"/>
    <n v="531.0018"/>
    <n v="3"/>
    <n v="2"/>
    <d v="2019-03-01T00:00:00"/>
    <n v="2.4152271138495993"/>
    <s v="Economy"/>
    <x v="1"/>
    <n v="725"/>
    <n v="4"/>
    <n v="10"/>
    <s v="no"/>
    <x v="0"/>
  </r>
  <r>
    <s v="SO8M6L"/>
    <n v="2"/>
    <s v="LGA"/>
    <s v="SFO"/>
    <s v="USA"/>
    <x v="2"/>
    <x v="0"/>
    <s v="AMER"/>
    <d v="2018-08-10T00:00:00"/>
    <x v="597"/>
    <x v="4"/>
    <n v="4151"/>
    <n v="528.00720000000001"/>
    <n v="8"/>
    <n v="7"/>
    <d v="2018-08-27T00:00:00"/>
    <n v="4.5"/>
    <s v="Economy"/>
    <x v="1"/>
    <n v="663"/>
    <n v="4"/>
    <n v="10"/>
    <s v="no"/>
    <x v="0"/>
  </r>
  <r>
    <s v="IORMSX"/>
    <n v="2"/>
    <s v="LHR"/>
    <s v="FRA"/>
    <s v="England"/>
    <x v="1"/>
    <x v="16"/>
    <s v="EMEAR"/>
    <d v="2018-08-05T00:00:00"/>
    <x v="598"/>
    <x v="5"/>
    <n v="654.75959667191262"/>
    <n v="524.20437062497774"/>
    <n v="4"/>
    <n v="3"/>
    <d v="2018-08-19T00:00:00"/>
    <n v="1.8547595966719126"/>
    <s v="Economy"/>
    <x v="1"/>
    <n v="11"/>
    <n v="3"/>
    <n v="8"/>
    <s v="no"/>
    <x v="0"/>
  </r>
  <r>
    <s v="HPGGQK"/>
    <n v="6"/>
    <s v="LGW"/>
    <s v="MUC"/>
    <s v="England"/>
    <x v="1"/>
    <x v="16"/>
    <s v="EMEAR"/>
    <d v="2017-12-08T00:00:00"/>
    <x v="468"/>
    <x v="76"/>
    <n v="913.54093541582358"/>
    <n v="521.30165868442134"/>
    <n v="313"/>
    <n v="312"/>
    <d v="2019-01-04T00:00:00"/>
    <n v="2.1135409354158234"/>
    <s v="Economy"/>
    <x v="1"/>
    <n v="586"/>
    <n v="4"/>
    <n v="10"/>
    <s v="no"/>
    <x v="0"/>
  </r>
  <r>
    <s v="HY23TL"/>
    <n v="9"/>
    <s v="LGW"/>
    <s v="BCN"/>
    <s v="England"/>
    <x v="1"/>
    <x v="15"/>
    <s v="EMEAR"/>
    <d v="2018-08-05T00:00:00"/>
    <x v="183"/>
    <x v="18"/>
    <n v="1109.0539170109514"/>
    <n v="512.95689754577268"/>
    <n v="3"/>
    <n v="2"/>
    <d v="2018-08-26T00:00:00"/>
    <n v="2.3090539170109512"/>
    <s v="Economy"/>
    <x v="4"/>
    <n v="31"/>
    <n v="4"/>
    <n v="10"/>
    <s v="no"/>
    <x v="0"/>
  </r>
  <r>
    <s v="WI0J0L"/>
    <n v="4"/>
    <s v="LGA"/>
    <s v="SFO"/>
    <s v="USA"/>
    <x v="2"/>
    <x v="0"/>
    <s v="AMER"/>
    <d v="2018-11-07T00:00:00"/>
    <x v="599"/>
    <x v="29"/>
    <n v="4151"/>
    <n v="507.36"/>
    <n v="8"/>
    <n v="7"/>
    <d v="2018-12-07T00:00:00"/>
    <n v="4.5"/>
    <s v="Economy"/>
    <x v="1"/>
    <n v="479"/>
    <n v="4"/>
    <n v="10"/>
    <s v="no"/>
    <x v="0"/>
  </r>
  <r>
    <s v="LU3Z5J"/>
    <n v="1"/>
    <s v="LGA"/>
    <s v="SEA"/>
    <s v="USA"/>
    <x v="2"/>
    <x v="0"/>
    <s v="AMER"/>
    <d v="2018-07-25T00:00:00"/>
    <x v="600"/>
    <x v="6"/>
    <n v="3883"/>
    <n v="507.22075799999999"/>
    <n v="5"/>
    <n v="4"/>
    <d v="2018-08-07T00:00:00"/>
    <n v="5.0999999999999996"/>
    <s v="Economy"/>
    <x v="1"/>
    <n v="760"/>
    <n v="4"/>
    <n v="10"/>
    <s v="no"/>
    <x v="0"/>
  </r>
  <r>
    <s v="M0LS6W"/>
    <n v="6"/>
    <s v="LGA"/>
    <s v="ORD"/>
    <s v="USA"/>
    <x v="2"/>
    <x v="0"/>
    <s v="AMER"/>
    <d v="2017-03-29T00:00:00"/>
    <x v="601"/>
    <x v="1"/>
    <n v="1180"/>
    <n v="506.83360000000005"/>
    <n v="5"/>
    <n v="4"/>
    <d v="2017-04-04T00:00:00"/>
    <n v="2"/>
    <s v="Economy"/>
    <x v="1"/>
    <n v="266"/>
    <n v="4"/>
    <n v="10"/>
    <s v="no"/>
    <x v="0"/>
  </r>
  <r>
    <s v="DP6UT1"/>
    <n v="5"/>
    <s v="LGW"/>
    <s v="SVO"/>
    <s v="England"/>
    <x v="1"/>
    <x v="20"/>
    <s v="EMEAR"/>
    <d v="2017-10-02T00:00:00"/>
    <x v="602"/>
    <x v="9"/>
    <n v="2507.7814427574153"/>
    <n v="506.69997620898295"/>
    <n v="5"/>
    <n v="4"/>
    <d v="2017-10-12T00:00:00"/>
    <n v="8.7077814427574154"/>
    <s v="Economy"/>
    <x v="1"/>
    <n v="494"/>
    <n v="3"/>
    <n v="8"/>
    <s v="yes"/>
    <x v="0"/>
  </r>
  <r>
    <s v="Q2HQFE"/>
    <n v="4"/>
    <s v="LHR"/>
    <s v="FRA"/>
    <s v="England"/>
    <x v="1"/>
    <x v="16"/>
    <s v="EMEAR"/>
    <d v="2017-12-06T00:00:00"/>
    <x v="603"/>
    <x v="104"/>
    <n v="654.75959667191262"/>
    <n v="506.17175600731241"/>
    <n v="5"/>
    <n v="4"/>
    <d v="2018-04-25T00:00:00"/>
    <n v="1.8547595966719126"/>
    <s v="Business"/>
    <x v="1"/>
    <n v="601"/>
    <n v="2"/>
    <n v="6"/>
    <s v="no"/>
    <x v="1"/>
  </r>
  <r>
    <s v="V21L4N"/>
    <n v="6"/>
    <s v="LHR"/>
    <s v="SVO"/>
    <s v="England"/>
    <x v="1"/>
    <x v="20"/>
    <s v="EMEAR"/>
    <d v="2017-09-26T00:00:00"/>
    <x v="165"/>
    <x v="105"/>
    <n v="2508.4997372039966"/>
    <n v="502.26196792814602"/>
    <n v="7"/>
    <n v="6"/>
    <d v="2018-04-28T00:00:00"/>
    <n v="3.7084997372039963"/>
    <s v="Economy"/>
    <x v="1"/>
    <n v="388"/>
    <n v="4"/>
    <n v="10"/>
    <s v="no"/>
    <x v="0"/>
  </r>
  <r>
    <s v="PG8K4U"/>
    <n v="3"/>
    <s v="LGW"/>
    <s v="SVO"/>
    <s v="England"/>
    <x v="1"/>
    <x v="20"/>
    <s v="EMEAR"/>
    <d v="2018-09-10T00:00:00"/>
    <x v="604"/>
    <x v="26"/>
    <n v="2507.7814427574153"/>
    <n v="502.11814810750207"/>
    <n v="8"/>
    <n v="7"/>
    <d v="2018-10-16T00:00:00"/>
    <n v="8.7077814427574154"/>
    <s v="Economy"/>
    <x v="1"/>
    <n v="422"/>
    <n v="3"/>
    <n v="8"/>
    <s v="yes"/>
    <x v="0"/>
  </r>
  <r>
    <s v="W0ZL4F"/>
    <n v="6"/>
    <s v="LGA"/>
    <s v="LAS"/>
    <s v="USA"/>
    <x v="2"/>
    <x v="0"/>
    <s v="AMER"/>
    <d v="2018-02-05T00:00:00"/>
    <x v="605"/>
    <x v="25"/>
    <n v="3608"/>
    <n v="501.497568"/>
    <n v="5"/>
    <n v="4"/>
    <d v="2018-03-09T00:00:00"/>
    <n v="4.8"/>
    <s v="Business"/>
    <x v="1"/>
    <n v="732"/>
    <n v="3"/>
    <n v="8"/>
    <s v="no"/>
    <x v="1"/>
  </r>
  <r>
    <s v="W6E9B7"/>
    <n v="4"/>
    <s v="LGW"/>
    <s v="CDG"/>
    <s v="England"/>
    <x v="1"/>
    <x v="21"/>
    <s v="EMEAR"/>
    <d v="2018-05-09T00:00:00"/>
    <x v="588"/>
    <x v="77"/>
    <n v="307.53977538291343"/>
    <n v="498.77255202529682"/>
    <n v="6"/>
    <n v="5"/>
    <d v="2018-07-02T00:00:00"/>
    <n v="1.5075397753829134"/>
    <s v="Economy"/>
    <x v="1"/>
    <n v="435"/>
    <n v="4"/>
    <n v="10"/>
    <s v="no"/>
    <x v="0"/>
  </r>
  <r>
    <s v="O2Q05H"/>
    <n v="7"/>
    <s v="SIN"/>
    <s v="SZX"/>
    <s v="Singapore"/>
    <x v="0"/>
    <x v="5"/>
    <s v="APAC"/>
    <d v="2019-04-07T00:00:00"/>
    <x v="24"/>
    <x v="10"/>
    <n v="2594.0087444651908"/>
    <n v="492.99827466037283"/>
    <n v="5"/>
    <n v="4"/>
    <d v="2019-04-24T00:00:00"/>
    <n v="3.7940087444651907"/>
    <s v="Economy"/>
    <x v="1"/>
    <n v="958"/>
    <n v="4"/>
    <n v="10"/>
    <s v="no"/>
    <x v="0"/>
  </r>
  <r>
    <s v="FS68K4"/>
    <n v="3"/>
    <s v="LGW"/>
    <s v="FRA"/>
    <s v="England"/>
    <x v="1"/>
    <x v="16"/>
    <s v="EMEAR"/>
    <d v="2017-08-22T00:00:00"/>
    <x v="606"/>
    <x v="2"/>
    <n v="630.34628383755637"/>
    <n v="492.06943354276029"/>
    <n v="4"/>
    <n v="3"/>
    <d v="2017-09-06T00:00:00"/>
    <n v="8.8303462838375566"/>
    <s v="Economy"/>
    <x v="1"/>
    <n v="950"/>
    <n v="3"/>
    <n v="8"/>
    <s v="yes"/>
    <x v="0"/>
  </r>
  <r>
    <s v="F1TC7L"/>
    <n v="8"/>
    <s v="LGA"/>
    <s v="ORD"/>
    <s v="USA"/>
    <x v="2"/>
    <x v="0"/>
    <s v="AMER"/>
    <d v="2017-03-15T00:00:00"/>
    <x v="299"/>
    <x v="9"/>
    <n v="1180"/>
    <n v="486.74528000000004"/>
    <n v="3"/>
    <n v="2"/>
    <d v="2017-03-23T00:00:00"/>
    <n v="2"/>
    <s v="Economy"/>
    <x v="1"/>
    <n v="708"/>
    <n v="4"/>
    <n v="10"/>
    <s v="no"/>
    <x v="0"/>
  </r>
  <r>
    <s v="CB5Y9K"/>
    <n v="8"/>
    <s v="LGA"/>
    <s v="DFW"/>
    <s v="USA"/>
    <x v="2"/>
    <x v="0"/>
    <s v="AMER"/>
    <d v="2019-01-12T00:00:00"/>
    <x v="142"/>
    <x v="2"/>
    <n v="2235"/>
    <n v="484.61951999999997"/>
    <n v="3"/>
    <n v="2"/>
    <d v="2019-01-26T00:00:00"/>
    <n v="3.2"/>
    <s v="Economy"/>
    <x v="1"/>
    <n v="711"/>
    <n v="4"/>
    <n v="10"/>
    <s v="no"/>
    <x v="0"/>
  </r>
  <r>
    <s v="AN7C7T"/>
    <n v="9"/>
    <s v="SIN"/>
    <s v="HKG"/>
    <s v="Singapore"/>
    <x v="0"/>
    <x v="5"/>
    <s v="APAC"/>
    <d v="2019-03-04T00:00:00"/>
    <x v="292"/>
    <x v="3"/>
    <n v="2565.5757784902485"/>
    <n v="482.93277728368611"/>
    <n v="6"/>
    <n v="5"/>
    <d v="2019-03-23T00:00:00"/>
    <n v="3.7655757784902484"/>
    <s v="Business"/>
    <x v="1"/>
    <n v="436"/>
    <n v="2"/>
    <n v="6"/>
    <s v="no"/>
    <x v="1"/>
  </r>
  <r>
    <s v="ILK0OQ"/>
    <n v="7"/>
    <s v="LHR"/>
    <s v="MUC"/>
    <s v="England"/>
    <x v="1"/>
    <x v="16"/>
    <s v="EMEAR"/>
    <d v="2018-06-07T00:00:00"/>
    <x v="596"/>
    <x v="106"/>
    <n v="941.58021124361312"/>
    <n v="480.74384990399915"/>
    <n v="4"/>
    <n v="3"/>
    <d v="2018-10-28T00:00:00"/>
    <n v="2.1415802112436131"/>
    <s v="Economy"/>
    <x v="1"/>
    <n v="561"/>
    <n v="4"/>
    <n v="10"/>
    <s v="no"/>
    <x v="0"/>
  </r>
  <r>
    <s v="M5ZZGV"/>
    <n v="8"/>
    <s v="SIN"/>
    <s v="SYD"/>
    <s v="Singapore"/>
    <x v="0"/>
    <x v="11"/>
    <s v="APAC"/>
    <d v="2019-01-18T00:00:00"/>
    <x v="64"/>
    <x v="15"/>
    <n v="6293.4426079209497"/>
    <n v="478.20739787494057"/>
    <n v="11"/>
    <n v="10"/>
    <d v="2019-02-13T00:00:00"/>
    <n v="7.49344260792095"/>
    <s v="Economy"/>
    <x v="1"/>
    <n v="912"/>
    <n v="3"/>
    <n v="8"/>
    <s v="no"/>
    <x v="0"/>
  </r>
  <r>
    <s v="NMDLFU"/>
    <n v="9"/>
    <s v="SIN"/>
    <s v="SZX"/>
    <s v="Singapore"/>
    <x v="0"/>
    <x v="5"/>
    <s v="APAC"/>
    <d v="2019-11-08T00:00:00"/>
    <x v="607"/>
    <x v="0"/>
    <n v="2594.0087444651908"/>
    <n v="471.43349551593673"/>
    <n v="5"/>
    <n v="4"/>
    <d v="2019-11-19T00:00:00"/>
    <n v="3.7940087444651907"/>
    <s v="Economy"/>
    <x v="1"/>
    <n v="912"/>
    <n v="3"/>
    <n v="8"/>
    <s v="no"/>
    <x v="0"/>
  </r>
  <r>
    <s v="BL0E4J"/>
    <n v="3"/>
    <s v="LGA"/>
    <s v="DEN"/>
    <s v="USA"/>
    <x v="2"/>
    <x v="0"/>
    <s v="AMER"/>
    <d v="2018-03-19T00:00:00"/>
    <x v="608"/>
    <x v="30"/>
    <n v="2606"/>
    <n v="469.08"/>
    <n v="9"/>
    <n v="8"/>
    <d v="2018-04-27T00:00:00"/>
    <n v="3.6"/>
    <s v="Economy"/>
    <x v="1"/>
    <n v="711"/>
    <n v="4"/>
    <n v="10"/>
    <s v="no"/>
    <x v="0"/>
  </r>
  <r>
    <s v="UIOFRD"/>
    <n v="6"/>
    <s v="JFK"/>
    <s v="MUC"/>
    <s v="USA"/>
    <x v="2"/>
    <x v="16"/>
    <s v="EMEAR"/>
    <d v="2018-09-11T00:00:00"/>
    <x v="300"/>
    <x v="6"/>
    <n v="6498"/>
    <n v="463.26576486138299"/>
    <n v="9"/>
    <n v="8"/>
    <d v="2018-09-28T00:00:00"/>
    <n v="8.1"/>
    <s v="Business"/>
    <x v="1"/>
    <n v="213"/>
    <n v="3"/>
    <n v="8"/>
    <s v="yes"/>
    <x v="0"/>
  </r>
  <r>
    <s v="VSPZEJ"/>
    <n v="6"/>
    <s v="LGW"/>
    <s v="BCN"/>
    <s v="England"/>
    <x v="1"/>
    <x v="15"/>
    <s v="EMEAR"/>
    <d v="2017-03-14T00:00:00"/>
    <x v="609"/>
    <x v="17"/>
    <n v="1109.0539170109514"/>
    <n v="462.08000000000004"/>
    <n v="4"/>
    <n v="3"/>
    <d v="2017-04-04T00:00:00"/>
    <n v="2.3090539170109512"/>
    <s v="Economy"/>
    <x v="1"/>
    <n v="705"/>
    <n v="4"/>
    <n v="10"/>
    <s v="no"/>
    <x v="0"/>
  </r>
  <r>
    <s v="QKSU92"/>
    <n v="10"/>
    <s v="LGW"/>
    <s v="DXB"/>
    <s v="England"/>
    <x v="1"/>
    <x v="9"/>
    <s v="EMEAR"/>
    <d v="2018-12-27T00:00:00"/>
    <x v="502"/>
    <x v="16"/>
    <n v="5480"/>
    <n v="457.64"/>
    <n v="11"/>
    <n v="10"/>
    <d v="2019-01-21T00:00:00"/>
    <n v="7"/>
    <s v="Economy"/>
    <x v="3"/>
    <n v="689"/>
    <n v="1"/>
    <n v="4"/>
    <s v="yes"/>
    <x v="0"/>
  </r>
  <r>
    <s v="OGK830"/>
    <n v="10"/>
    <s v="SIN"/>
    <s v="KMG"/>
    <s v="Singapore"/>
    <x v="0"/>
    <x v="5"/>
    <s v="APAC"/>
    <d v="2019-06-03T00:00:00"/>
    <x v="408"/>
    <x v="0"/>
    <n v="2643.5464596448824"/>
    <n v="454.40275061300258"/>
    <n v="5"/>
    <n v="4"/>
    <d v="2019-06-14T00:00:00"/>
    <n v="3.8435464596448821"/>
    <s v="Business"/>
    <x v="1"/>
    <n v="874"/>
    <n v="4"/>
    <n v="10"/>
    <s v="no"/>
    <x v="1"/>
  </r>
  <r>
    <s v="GQ6Z69"/>
    <n v="3"/>
    <s v="SIN"/>
    <s v="DEL"/>
    <s v="Singapore"/>
    <x v="0"/>
    <x v="2"/>
    <s v="APAC"/>
    <d v="2019-02-10T00:00:00"/>
    <x v="491"/>
    <x v="19"/>
    <n v="4159.4152546496643"/>
    <n v="449.30366724901972"/>
    <n v="12"/>
    <n v="11"/>
    <d v="2019-03-10T00:00:00"/>
    <n v="5.3594152546496643"/>
    <s v="Business"/>
    <x v="1"/>
    <n v="436"/>
    <n v="2"/>
    <n v="6"/>
    <s v="no"/>
    <x v="1"/>
  </r>
  <r>
    <s v="B4AI6X"/>
    <n v="10"/>
    <s v="LGA"/>
    <s v="ORD"/>
    <s v="USA"/>
    <x v="2"/>
    <x v="0"/>
    <s v="AMER"/>
    <d v="2017-12-14T00:00:00"/>
    <x v="610"/>
    <x v="13"/>
    <n v="1180"/>
    <n v="447.75808000000006"/>
    <n v="2"/>
    <n v="1"/>
    <d v="2017-12-23T00:00:00"/>
    <n v="2"/>
    <s v="Economy"/>
    <x v="4"/>
    <n v="499"/>
    <n v="4"/>
    <n v="10"/>
    <s v="no"/>
    <x v="0"/>
  </r>
  <r>
    <s v="ACK3EM"/>
    <n v="5"/>
    <s v="SIN"/>
    <s v="KMG"/>
    <s v="Singapore"/>
    <x v="0"/>
    <x v="5"/>
    <s v="APAC"/>
    <d v="2019-08-10T00:00:00"/>
    <x v="46"/>
    <x v="4"/>
    <n v="2643.5464596448824"/>
    <n v="443.13127369781512"/>
    <n v="5"/>
    <n v="4"/>
    <d v="2019-08-24T00:00:00"/>
    <n v="3.8435464596448821"/>
    <s v="Economy"/>
    <x v="1"/>
    <n v="874"/>
    <n v="4"/>
    <n v="10"/>
    <s v="no"/>
    <x v="0"/>
  </r>
  <r>
    <s v="T0NU6E"/>
    <n v="2"/>
    <s v="SIN"/>
    <s v="SZX"/>
    <s v="Singapore"/>
    <x v="0"/>
    <x v="5"/>
    <s v="APAC"/>
    <d v="2019-04-17T00:00:00"/>
    <x v="22"/>
    <x v="107"/>
    <n v="2594.0087444651908"/>
    <n v="441.47548826518852"/>
    <n v="8"/>
    <n v="7"/>
    <d v="2019-06-25T00:00:00"/>
    <n v="3.7940087444651907"/>
    <s v="Economy"/>
    <x v="1"/>
    <n v="952"/>
    <n v="4"/>
    <n v="10"/>
    <s v="no"/>
    <x v="0"/>
  </r>
  <r>
    <s v="E83KX4"/>
    <n v="3"/>
    <s v="LGW"/>
    <s v="MUC"/>
    <s v="England"/>
    <x v="1"/>
    <x v="16"/>
    <s v="EMEAR"/>
    <d v="2017-04-26T00:00:00"/>
    <x v="611"/>
    <x v="27"/>
    <n v="913.54093541582358"/>
    <n v="438.99087047109168"/>
    <n v="5"/>
    <n v="4"/>
    <d v="2017-06-02T00:00:00"/>
    <n v="2.1135409354158234"/>
    <s v="Economy"/>
    <x v="1"/>
    <n v="171"/>
    <n v="3"/>
    <n v="8"/>
    <s v="no"/>
    <x v="0"/>
  </r>
  <r>
    <s v="YIS13X"/>
    <n v="2"/>
    <s v="JFK"/>
    <s v="MEX"/>
    <s v="USA"/>
    <x v="2"/>
    <x v="18"/>
    <s v="AMER"/>
    <d v="2019-05-05T00:00:00"/>
    <x v="612"/>
    <x v="73"/>
    <n v="4359"/>
    <n v="437.9838688999501"/>
    <n v="3"/>
    <n v="2"/>
    <d v="2019-09-26T00:00:00"/>
    <n v="4.5"/>
    <s v="Economy"/>
    <x v="1"/>
    <n v="860"/>
    <n v="2"/>
    <n v="6"/>
    <s v="no"/>
    <x v="0"/>
  </r>
  <r>
    <s v="O32VGR"/>
    <n v="10"/>
    <s v="LHR"/>
    <s v="FCO"/>
    <s v="England"/>
    <x v="1"/>
    <x v="12"/>
    <s v="EMEAR"/>
    <d v="2017-04-01T00:00:00"/>
    <x v="613"/>
    <x v="15"/>
    <n v="1443.8871823627976"/>
    <n v="437.4"/>
    <n v="17"/>
    <n v="16"/>
    <d v="2017-05-03T00:00:00"/>
    <n v="2.6438871823627976"/>
    <s v="Economy"/>
    <x v="3"/>
    <n v="267"/>
    <n v="4"/>
    <n v="10"/>
    <s v="no"/>
    <x v="0"/>
  </r>
  <r>
    <s v="TNH9YZ"/>
    <n v="9"/>
    <s v="LHR"/>
    <s v="AMS"/>
    <s v="England"/>
    <x v="1"/>
    <x v="22"/>
    <s v="EMEAR"/>
    <d v="2019-06-09T00:00:00"/>
    <x v="614"/>
    <x v="21"/>
    <n v="370.44882883110881"/>
    <n v="432.39012491142006"/>
    <n v="4"/>
    <n v="3"/>
    <d v="2019-07-08T00:00:00"/>
    <n v="1.5704488288311087"/>
    <s v="Economy"/>
    <x v="4"/>
    <n v="636"/>
    <n v="2"/>
    <n v="6"/>
    <s v="no"/>
    <x v="0"/>
  </r>
  <r>
    <s v="PB6AGF"/>
    <n v="4"/>
    <s v="LHR"/>
    <s v="BCN"/>
    <s v="England"/>
    <x v="1"/>
    <x v="15"/>
    <s v="EMEAR"/>
    <d v="2019-11-27T00:00:00"/>
    <x v="504"/>
    <x v="10"/>
    <n v="1147.7128626922686"/>
    <n v="422.48400000000004"/>
    <n v="3"/>
    <n v="2"/>
    <d v="2019-12-12T00:00:00"/>
    <n v="2.3477128626922683"/>
    <s v="Economy"/>
    <x v="1"/>
    <n v="212"/>
    <n v="3"/>
    <n v="8"/>
    <s v="no"/>
    <x v="0"/>
  </r>
  <r>
    <s v="KDWPYX"/>
    <n v="5"/>
    <s v="LHR"/>
    <s v="BCN"/>
    <s v="England"/>
    <x v="1"/>
    <x v="15"/>
    <s v="EMEAR"/>
    <d v="2017-01-12T00:00:00"/>
    <x v="582"/>
    <x v="22"/>
    <n v="1147.7128626922686"/>
    <n v="417.38"/>
    <n v="4"/>
    <n v="3"/>
    <d v="2017-02-11T00:00:00"/>
    <n v="2.3477128626922683"/>
    <s v="Economy"/>
    <x v="1"/>
    <n v="435"/>
    <n v="4"/>
    <n v="10"/>
    <s v="no"/>
    <x v="0"/>
  </r>
  <r>
    <s v="IO7K1U"/>
    <n v="2"/>
    <s v="LGA"/>
    <s v="DEN"/>
    <s v="USA"/>
    <x v="2"/>
    <x v="0"/>
    <s v="AMER"/>
    <d v="2018-01-17T00:00:00"/>
    <x v="615"/>
    <x v="16"/>
    <n v="2606"/>
    <n v="415.91759999999999"/>
    <n v="5"/>
    <n v="4"/>
    <d v="2018-02-05T00:00:00"/>
    <n v="3.6"/>
    <s v="Economy"/>
    <x v="1"/>
    <n v="39"/>
    <n v="4"/>
    <n v="10"/>
    <s v="no"/>
    <x v="0"/>
  </r>
  <r>
    <s v="Q5PRXE"/>
    <n v="9"/>
    <s v="LGW"/>
    <s v="AMS"/>
    <s v="England"/>
    <x v="1"/>
    <x v="22"/>
    <s v="EMEAR"/>
    <d v="2017-11-09T00:00:00"/>
    <x v="78"/>
    <x v="108"/>
    <n v="364.70174642685186"/>
    <n v="412.57463572753807"/>
    <n v="5"/>
    <n v="4"/>
    <d v="2018-04-30T00:00:00"/>
    <n v="1.5647017464268518"/>
    <s v="Economy"/>
    <x v="4"/>
    <n v="31"/>
    <n v="4"/>
    <n v="10"/>
    <s v="no"/>
    <x v="0"/>
  </r>
  <r>
    <s v="J14E4R"/>
    <n v="2"/>
    <s v="SIN"/>
    <s v="BOM"/>
    <s v="Singapore"/>
    <x v="0"/>
    <x v="2"/>
    <s v="APAC"/>
    <d v="2017-08-28T00:00:00"/>
    <x v="616"/>
    <x v="0"/>
    <n v="3921.8161271590084"/>
    <n v="407.21074162591276"/>
    <n v="10"/>
    <n v="9"/>
    <d v="2017-09-13T00:00:00"/>
    <n v="5.1218161271590086"/>
    <s v="Business"/>
    <x v="1"/>
    <n v="436"/>
    <n v="2"/>
    <n v="6"/>
    <s v="no"/>
    <x v="1"/>
  </r>
  <r>
    <s v="SA0D9C"/>
    <n v="7"/>
    <s v="LHR"/>
    <s v="FRA"/>
    <s v="England"/>
    <x v="1"/>
    <x v="16"/>
    <s v="EMEAR"/>
    <d v="2017-05-04T00:00:00"/>
    <x v="617"/>
    <x v="16"/>
    <n v="654.75959667191262"/>
    <n v="405.0947231449353"/>
    <n v="4"/>
    <n v="3"/>
    <d v="2017-05-22T00:00:00"/>
    <n v="1.8547595966719126"/>
    <s v="Business"/>
    <x v="1"/>
    <n v="198"/>
    <n v="4"/>
    <n v="10"/>
    <s v="no"/>
    <x v="1"/>
  </r>
  <r>
    <s v="Z0Z2Q5"/>
    <n v="1"/>
    <s v="SIN"/>
    <s v="HKG"/>
    <s v="Singapore"/>
    <x v="0"/>
    <x v="5"/>
    <s v="APAC"/>
    <d v="2019-12-08T00:00:00"/>
    <x v="456"/>
    <x v="5"/>
    <n v="2565.5757784902485"/>
    <n v="404.01715658409165"/>
    <n v="5"/>
    <n v="4"/>
    <d v="2019-12-23T00:00:00"/>
    <n v="3.7655757784902484"/>
    <s v="Business"/>
    <x v="1"/>
    <n v="700"/>
    <n v="4"/>
    <n v="10"/>
    <s v="no"/>
    <x v="1"/>
  </r>
  <r>
    <s v="DP9D4P"/>
    <n v="9"/>
    <s v="LGA"/>
    <s v="MCO"/>
    <s v="USA"/>
    <x v="2"/>
    <x v="0"/>
    <s v="AMER"/>
    <d v="2018-04-24T00:00:00"/>
    <x v="108"/>
    <x v="7"/>
    <n v="1529"/>
    <n v="403.80278399999997"/>
    <n v="4"/>
    <n v="3"/>
    <d v="2018-04-30T00:00:00"/>
    <n v="2.4"/>
    <s v="Economy"/>
    <x v="3"/>
    <n v="448"/>
    <n v="4"/>
    <n v="10"/>
    <s v="no"/>
    <x v="0"/>
  </r>
  <r>
    <s v="IF0Q8L"/>
    <n v="6"/>
    <s v="LGA"/>
    <s v="MIA"/>
    <s v="USA"/>
    <x v="2"/>
    <x v="0"/>
    <s v="AMER"/>
    <d v="2018-02-28T00:00:00"/>
    <x v="30"/>
    <x v="6"/>
    <n v="1765"/>
    <n v="403.47723500000006"/>
    <n v="2"/>
    <n v="1"/>
    <d v="2018-03-10T00:00:00"/>
    <n v="2.6"/>
    <s v="Economy"/>
    <x v="1"/>
    <n v="760"/>
    <n v="4"/>
    <n v="10"/>
    <s v="no"/>
    <x v="0"/>
  </r>
  <r>
    <s v="L7RV5Y"/>
    <n v="10"/>
    <s v="LGA"/>
    <s v="SEA"/>
    <s v="USA"/>
    <x v="2"/>
    <x v="0"/>
    <s v="AMER"/>
    <d v="2017-10-15T00:00:00"/>
    <x v="447"/>
    <x v="24"/>
    <n v="3883"/>
    <n v="402.79679999999996"/>
    <n v="2"/>
    <n v="1"/>
    <d v="2017-11-07T00:00:00"/>
    <n v="5.0999999999999996"/>
    <s v="Economy"/>
    <x v="4"/>
    <n v="384"/>
    <n v="4"/>
    <n v="10"/>
    <s v="no"/>
    <x v="0"/>
  </r>
  <r>
    <s v="TCN1MZ"/>
    <n v="5"/>
    <s v="LHR"/>
    <s v="AMS"/>
    <s v="England"/>
    <x v="1"/>
    <x v="22"/>
    <s v="EMEAR"/>
    <d v="2018-09-06T00:00:00"/>
    <x v="618"/>
    <x v="19"/>
    <n v="370.44882883110881"/>
    <n v="402.53558759658233"/>
    <n v="4"/>
    <n v="3"/>
    <d v="2018-09-26T00:00:00"/>
    <n v="1.5704488288311087"/>
    <s v="Economy"/>
    <x v="1"/>
    <n v="11"/>
    <n v="3"/>
    <n v="8"/>
    <s v="no"/>
    <x v="0"/>
  </r>
  <r>
    <s v="VSTIWT"/>
    <n v="1"/>
    <s v="JFK"/>
    <s v="MUC"/>
    <s v="USA"/>
    <x v="2"/>
    <x v="16"/>
    <s v="EMEAR"/>
    <d v="2019-12-12T00:00:00"/>
    <x v="192"/>
    <x v="6"/>
    <n v="6498"/>
    <n v="402.34047729768002"/>
    <n v="9"/>
    <n v="8"/>
    <d v="2019-12-29T00:00:00"/>
    <n v="8.1"/>
    <s v="Business"/>
    <x v="1"/>
    <n v="62"/>
    <n v="3"/>
    <n v="8"/>
    <s v="yes"/>
    <x v="0"/>
  </r>
  <r>
    <s v="D8DU2B"/>
    <n v="7"/>
    <s v="LGA"/>
    <s v="DFW"/>
    <s v="USA"/>
    <x v="2"/>
    <x v="0"/>
    <s v="AMER"/>
    <d v="2017-08-17T00:00:00"/>
    <x v="619"/>
    <x v="107"/>
    <n v="2235"/>
    <n v="402.3"/>
    <n v="1"/>
    <n v="0"/>
    <d v="2017-10-18T00:00:00"/>
    <n v="3.2"/>
    <s v="Economy"/>
    <x v="1"/>
    <n v="638"/>
    <n v="3"/>
    <n v="8"/>
    <s v="no"/>
    <x v="0"/>
  </r>
  <r>
    <s v="J1D60E"/>
    <n v="4"/>
    <s v="LGW"/>
    <s v="LAS"/>
    <s v="England"/>
    <x v="1"/>
    <x v="0"/>
    <s v="AMER"/>
    <d v="2017-02-14T00:00:00"/>
    <x v="199"/>
    <x v="16"/>
    <n v="8432.7340416308052"/>
    <n v="400.02000000000004"/>
    <n v="12"/>
    <n v="11"/>
    <d v="2017-03-12T00:00:00"/>
    <n v="9.6327340416308047"/>
    <s v="Economy"/>
    <x v="1"/>
    <n v="431"/>
    <n v="1"/>
    <n v="4"/>
    <s v="yes"/>
    <x v="0"/>
  </r>
  <r>
    <s v="DMQUQF"/>
    <n v="7"/>
    <s v="LHR"/>
    <s v="FCO"/>
    <s v="England"/>
    <x v="1"/>
    <x v="12"/>
    <s v="EMEAR"/>
    <d v="2019-09-17T00:00:00"/>
    <x v="124"/>
    <x v="55"/>
    <n v="1443.8871823627976"/>
    <n v="400"/>
    <n v="5"/>
    <n v="4"/>
    <d v="2019-10-26T00:00:00"/>
    <n v="2.6438871823627976"/>
    <s v="Economy"/>
    <x v="1"/>
    <n v="435"/>
    <n v="4"/>
    <n v="10"/>
    <s v="no"/>
    <x v="0"/>
  </r>
  <r>
    <s v="VY3S0U"/>
    <n v="10"/>
    <s v="LGA"/>
    <s v="MCO"/>
    <s v="USA"/>
    <x v="2"/>
    <x v="0"/>
    <s v="AMER"/>
    <d v="2018-10-22T00:00:00"/>
    <x v="620"/>
    <x v="109"/>
    <n v="1529"/>
    <n v="397.54"/>
    <n v="4"/>
    <n v="3"/>
    <d v="2019-01-05T00:00:00"/>
    <n v="2.4"/>
    <s v="Economy"/>
    <x v="4"/>
    <n v="201"/>
    <n v="2"/>
    <n v="6"/>
    <s v="no"/>
    <x v="0"/>
  </r>
  <r>
    <s v="G7Z2P6"/>
    <n v="6"/>
    <s v="SIN"/>
    <s v="CAN"/>
    <s v="Singapore"/>
    <x v="0"/>
    <x v="5"/>
    <s v="APAC"/>
    <d v="2019-11-12T00:00:00"/>
    <x v="7"/>
    <x v="4"/>
    <n v="2648.4208173981096"/>
    <n v="395.8309671262308"/>
    <n v="5"/>
    <n v="4"/>
    <d v="2019-11-26T00:00:00"/>
    <n v="3.84842081739811"/>
    <s v="Business"/>
    <x v="1"/>
    <n v="425"/>
    <n v="4"/>
    <n v="10"/>
    <s v="no"/>
    <x v="1"/>
  </r>
  <r>
    <s v="Z8H7EN"/>
    <n v="9"/>
    <s v="LGW"/>
    <s v="AMS"/>
    <s v="England"/>
    <x v="1"/>
    <x v="22"/>
    <s v="EMEAR"/>
    <d v="2019-06-13T00:00:00"/>
    <x v="621"/>
    <x v="25"/>
    <n v="364.70174642685186"/>
    <n v="395.19538558538693"/>
    <n v="5"/>
    <n v="4"/>
    <d v="2019-07-15T00:00:00"/>
    <n v="1.5647017464268518"/>
    <s v="Economy"/>
    <x v="4"/>
    <n v="636"/>
    <n v="2"/>
    <n v="6"/>
    <s v="no"/>
    <x v="0"/>
  </r>
  <r>
    <s v="FJ2T5P"/>
    <n v="10"/>
    <s v="LGA"/>
    <s v="DEN"/>
    <s v="USA"/>
    <x v="2"/>
    <x v="0"/>
    <s v="AMER"/>
    <d v="2019-05-31T00:00:00"/>
    <x v="328"/>
    <x v="35"/>
    <n v="2606"/>
    <n v="390.9"/>
    <n v="2"/>
    <n v="1"/>
    <d v="2019-07-15T00:00:00"/>
    <n v="3.6"/>
    <s v="Economy"/>
    <x v="4"/>
    <n v="749"/>
    <n v="4"/>
    <n v="10"/>
    <s v="no"/>
    <x v="0"/>
  </r>
  <r>
    <s v="VA9H5F"/>
    <n v="7"/>
    <s v="SIN"/>
    <s v="MEL"/>
    <s v="Singapore"/>
    <x v="0"/>
    <x v="11"/>
    <s v="APAC"/>
    <d v="2019-05-13T00:00:00"/>
    <x v="545"/>
    <x v="3"/>
    <n v="6033.0410116034491"/>
    <n v="385.33920293396665"/>
    <n v="10"/>
    <n v="9"/>
    <d v="2019-06-05T00:00:00"/>
    <n v="7.2330410116034498"/>
    <s v="Economy"/>
    <x v="1"/>
    <n v="465"/>
    <n v="4"/>
    <n v="10"/>
    <s v="no"/>
    <x v="0"/>
  </r>
  <r>
    <s v="RPCMDQ"/>
    <n v="9"/>
    <s v="SIN"/>
    <s v="HKG"/>
    <s v="Singapore"/>
    <x v="0"/>
    <x v="5"/>
    <s v="APAC"/>
    <d v="2019-05-01T00:00:00"/>
    <x v="622"/>
    <x v="10"/>
    <n v="2565.5757784902485"/>
    <n v="383.27949274264239"/>
    <n v="5"/>
    <n v="4"/>
    <d v="2019-05-18T00:00:00"/>
    <n v="3.7655757784902484"/>
    <s v="Economy"/>
    <x v="1"/>
    <n v="952"/>
    <n v="4"/>
    <n v="10"/>
    <s v="no"/>
    <x v="0"/>
  </r>
  <r>
    <s v="QW4K2K"/>
    <n v="9"/>
    <s v="LGA"/>
    <s v="DFW"/>
    <s v="USA"/>
    <x v="2"/>
    <x v="0"/>
    <s v="AMER"/>
    <d v="2019-01-20T00:00:00"/>
    <x v="623"/>
    <x v="21"/>
    <n v="2235"/>
    <n v="382.18499999999995"/>
    <n v="3"/>
    <n v="2"/>
    <d v="2019-02-17T00:00:00"/>
    <n v="3.2"/>
    <s v="Economy"/>
    <x v="3"/>
    <n v="211"/>
    <n v="4"/>
    <n v="10"/>
    <s v="no"/>
    <x v="0"/>
  </r>
  <r>
    <s v="BVDS0A"/>
    <n v="3"/>
    <s v="SIN"/>
    <s v="CTU"/>
    <s v="Singapore"/>
    <x v="0"/>
    <x v="5"/>
    <s v="APAC"/>
    <d v="2019-07-31T00:00:00"/>
    <x v="150"/>
    <x v="4"/>
    <n v="3250.0436485534897"/>
    <n v="381.79384101745643"/>
    <n v="11"/>
    <n v="10"/>
    <d v="2019-08-20T00:00:00"/>
    <n v="4.45004364855349"/>
    <s v="Economy"/>
    <x v="1"/>
    <n v="952"/>
    <n v="4"/>
    <n v="10"/>
    <s v="no"/>
    <x v="0"/>
  </r>
  <r>
    <s v="MK0P7N"/>
    <n v="9"/>
    <s v="LGA"/>
    <s v="DFW"/>
    <s v="USA"/>
    <x v="2"/>
    <x v="0"/>
    <s v="AMER"/>
    <d v="2017-11-14T00:00:00"/>
    <x v="624"/>
    <x v="110"/>
    <n v="2235"/>
    <n v="379.95000000000005"/>
    <n v="3"/>
    <n v="2"/>
    <d v="2018-04-13T00:00:00"/>
    <n v="3.2"/>
    <s v="Economy"/>
    <x v="3"/>
    <n v="900"/>
    <n v="4"/>
    <n v="10"/>
    <s v="no"/>
    <x v="0"/>
  </r>
  <r>
    <s v="B3VDKN"/>
    <n v="9"/>
    <s v="LHR"/>
    <s v="FCO"/>
    <s v="England"/>
    <x v="1"/>
    <x v="12"/>
    <s v="EMEAR"/>
    <d v="2018-02-07T00:00:00"/>
    <x v="468"/>
    <x v="18"/>
    <n v="1443.8871823627976"/>
    <n v="379.87862765070543"/>
    <n v="3"/>
    <n v="2"/>
    <d v="2018-02-28T00:00:00"/>
    <n v="2.6438871823627976"/>
    <s v="Economy"/>
    <x v="4"/>
    <n v="31"/>
    <n v="4"/>
    <n v="10"/>
    <s v="no"/>
    <x v="0"/>
  </r>
  <r>
    <s v="TW9EK5"/>
    <n v="6"/>
    <s v="SIN"/>
    <s v="PVG"/>
    <s v="Singapore"/>
    <x v="0"/>
    <x v="5"/>
    <s v="APAC"/>
    <d v="2019-08-28T00:00:00"/>
    <x v="625"/>
    <x v="20"/>
    <n v="3805.8845379156055"/>
    <n v="379.49074206642092"/>
    <n v="12"/>
    <n v="11"/>
    <d v="2019-09-29T00:00:00"/>
    <n v="5.0058845379156054"/>
    <s v="Business"/>
    <x v="1"/>
    <n v="403"/>
    <n v="1"/>
    <n v="4"/>
    <s v="yes"/>
    <x v="0"/>
  </r>
  <r>
    <s v="RVCWPY"/>
    <n v="4"/>
    <s v="SIN"/>
    <s v="SZX"/>
    <s v="Singapore"/>
    <x v="0"/>
    <x v="5"/>
    <s v="APAC"/>
    <d v="2019-01-31T00:00:00"/>
    <x v="47"/>
    <x v="6"/>
    <n v="2594.0087444651908"/>
    <n v="377.07200527120807"/>
    <n v="5"/>
    <n v="4"/>
    <d v="2019-02-13T00:00:00"/>
    <n v="3.7940087444651907"/>
    <s v="Economy"/>
    <x v="1"/>
    <n v="77"/>
    <n v="4"/>
    <n v="10"/>
    <s v="no"/>
    <x v="0"/>
  </r>
  <r>
    <s v="Y8DO7L"/>
    <n v="9"/>
    <s v="LGA"/>
    <s v="DFW"/>
    <s v="USA"/>
    <x v="2"/>
    <x v="0"/>
    <s v="AMER"/>
    <d v="2017-08-12T00:00:00"/>
    <x v="476"/>
    <x v="1"/>
    <n v="2235"/>
    <n v="375.56046000000003"/>
    <n v="1"/>
    <n v="0"/>
    <d v="2017-08-14T00:00:00"/>
    <n v="3.2"/>
    <s v="Economy"/>
    <x v="3"/>
    <n v="792"/>
    <n v="4"/>
    <n v="10"/>
    <s v="no"/>
    <x v="0"/>
  </r>
  <r>
    <s v="V14WUZ"/>
    <n v="2"/>
    <s v="LGW"/>
    <s v="CDG"/>
    <s v="England"/>
    <x v="1"/>
    <x v="21"/>
    <s v="EMEAR"/>
    <d v="2019-07-11T00:00:00"/>
    <x v="626"/>
    <x v="20"/>
    <n v="307.53977538291343"/>
    <n v="372.41683884555493"/>
    <n v="4"/>
    <n v="3"/>
    <d v="2019-08-04T00:00:00"/>
    <n v="1.5075397753829134"/>
    <s v="Economy"/>
    <x v="1"/>
    <n v="393"/>
    <n v="4"/>
    <n v="10"/>
    <s v="no"/>
    <x v="0"/>
  </r>
  <r>
    <s v="RMMF6E"/>
    <n v="4"/>
    <s v="LGW"/>
    <s v="BCN"/>
    <s v="England"/>
    <x v="1"/>
    <x v="15"/>
    <s v="EMEAR"/>
    <d v="2018-02-27T00:00:00"/>
    <x v="366"/>
    <x v="2"/>
    <n v="1109.0539170109514"/>
    <n v="371.12399999999997"/>
    <n v="3"/>
    <n v="2"/>
    <d v="2018-03-13T00:00:00"/>
    <n v="2.3090539170109512"/>
    <s v="Economy"/>
    <x v="1"/>
    <n v="810"/>
    <n v="4"/>
    <n v="10"/>
    <s v="no"/>
    <x v="0"/>
  </r>
  <r>
    <s v="I8AWPM"/>
    <n v="2"/>
    <s v="LGW"/>
    <s v="IST"/>
    <s v="England"/>
    <x v="1"/>
    <x v="13"/>
    <s v="EMEAR"/>
    <d v="2018-08-08T00:00:00"/>
    <x v="528"/>
    <x v="64"/>
    <n v="2461.1068859606289"/>
    <n v="369.57958460917348"/>
    <n v="4"/>
    <n v="3"/>
    <d v="2018-12-08T00:00:00"/>
    <n v="3.6611068859606286"/>
    <s v="Economy"/>
    <x v="1"/>
    <n v="467"/>
    <n v="2"/>
    <n v="6"/>
    <s v="no"/>
    <x v="0"/>
  </r>
  <r>
    <s v="S88KV7"/>
    <n v="1"/>
    <s v="LHR"/>
    <s v="CDG"/>
    <s v="England"/>
    <x v="1"/>
    <x v="21"/>
    <s v="EMEAR"/>
    <d v="2017-07-22T00:00:00"/>
    <x v="627"/>
    <x v="43"/>
    <n v="347.16750810444108"/>
    <n v="369.17442545912684"/>
    <n v="5"/>
    <n v="4"/>
    <d v="2017-09-19T00:00:00"/>
    <n v="1.5471675081044411"/>
    <s v="Business"/>
    <x v="1"/>
    <n v="549"/>
    <n v="4"/>
    <n v="10"/>
    <s v="no"/>
    <x v="1"/>
  </r>
  <r>
    <s v="YK7LVQ"/>
    <n v="4"/>
    <s v="LGW"/>
    <s v="IST"/>
    <s v="England"/>
    <x v="1"/>
    <x v="13"/>
    <s v="EMEAR"/>
    <d v="2018-10-20T00:00:00"/>
    <x v="401"/>
    <x v="13"/>
    <n v="2461.1068859606289"/>
    <n v="366.49975473743041"/>
    <n v="5"/>
    <n v="4"/>
    <d v="2018-11-01T00:00:00"/>
    <n v="3.6611068859606286"/>
    <s v="Economy"/>
    <x v="1"/>
    <n v="705"/>
    <n v="4"/>
    <n v="10"/>
    <s v="no"/>
    <x v="0"/>
  </r>
  <r>
    <s v="Q3359S"/>
    <n v="4"/>
    <s v="LHR"/>
    <s v="CDG"/>
    <s v="England"/>
    <x v="1"/>
    <x v="21"/>
    <s v="EMEAR"/>
    <d v="2016-12-04T00:00:00"/>
    <x v="628"/>
    <x v="65"/>
    <n v="347.16750810444108"/>
    <n v="364.93423717951725"/>
    <n v="6"/>
    <n v="5"/>
    <d v="2017-06-12T00:00:00"/>
    <n v="1.5471675081044411"/>
    <s v="Economy"/>
    <x v="1"/>
    <n v="566"/>
    <n v="4"/>
    <n v="10"/>
    <s v="no"/>
    <x v="0"/>
  </r>
  <r>
    <s v="D3X4RH"/>
    <n v="4"/>
    <s v="LGW"/>
    <s v="IST"/>
    <s v="England"/>
    <x v="1"/>
    <x v="13"/>
    <s v="EMEAR"/>
    <d v="2019-11-26T00:00:00"/>
    <x v="79"/>
    <x v="6"/>
    <n v="2461.1068859606289"/>
    <n v="364.66417613387148"/>
    <n v="5"/>
    <n v="4"/>
    <d v="2019-12-09T00:00:00"/>
    <n v="3.6611068859606286"/>
    <s v="Business"/>
    <x v="1"/>
    <n v="435"/>
    <n v="4"/>
    <n v="10"/>
    <s v="no"/>
    <x v="1"/>
  </r>
  <r>
    <s v="XQ3P8L"/>
    <n v="8"/>
    <s v="LGA"/>
    <s v="DFW"/>
    <s v="USA"/>
    <x v="2"/>
    <x v="0"/>
    <s v="AMER"/>
    <d v="2019-08-18T00:00:00"/>
    <x v="143"/>
    <x v="24"/>
    <n v="2235"/>
    <n v="364.43016"/>
    <n v="3"/>
    <n v="2"/>
    <d v="2019-09-11T00:00:00"/>
    <n v="3.2"/>
    <s v="Economy"/>
    <x v="1"/>
    <n v="871"/>
    <n v="3"/>
    <n v="8"/>
    <s v="no"/>
    <x v="0"/>
  </r>
  <r>
    <s v="CLLEPJ"/>
    <n v="5"/>
    <s v="LGA"/>
    <s v="MEX"/>
    <s v="USA"/>
    <x v="2"/>
    <x v="18"/>
    <s v="AMER"/>
    <d v="2017-06-21T00:00:00"/>
    <x v="629"/>
    <x v="6"/>
    <n v="3368.2498376384328"/>
    <n v="363.8143119797935"/>
    <n v="10"/>
    <n v="9"/>
    <d v="2017-07-09T00:00:00"/>
    <n v="11.568249837638433"/>
    <s v="Economy"/>
    <x v="1"/>
    <n v="202"/>
    <n v="2"/>
    <n v="6"/>
    <s v="yes"/>
    <x v="0"/>
  </r>
  <r>
    <s v="J8KG9P"/>
    <n v="4"/>
    <s v="LGA"/>
    <s v="DFW"/>
    <s v="USA"/>
    <x v="2"/>
    <x v="0"/>
    <s v="AMER"/>
    <d v="2018-06-19T00:00:00"/>
    <x v="306"/>
    <x v="18"/>
    <n v="2235"/>
    <n v="362.07"/>
    <n v="1"/>
    <n v="0"/>
    <d v="2018-07-08T00:00:00"/>
    <n v="3.2"/>
    <s v="Economy"/>
    <x v="1"/>
    <n v="871"/>
    <n v="3"/>
    <n v="8"/>
    <s v="no"/>
    <x v="0"/>
  </r>
  <r>
    <s v="GO1PZA"/>
    <n v="1"/>
    <s v="LGW"/>
    <s v="IST"/>
    <s v="England"/>
    <x v="1"/>
    <x v="13"/>
    <s v="EMEAR"/>
    <d v="2017-11-08T00:00:00"/>
    <x v="630"/>
    <x v="3"/>
    <n v="2461.1068859606289"/>
    <n v="359.59600809693103"/>
    <n v="5"/>
    <n v="4"/>
    <d v="2017-11-26T00:00:00"/>
    <n v="3.6611068859606286"/>
    <s v="Economy"/>
    <x v="1"/>
    <n v="950"/>
    <n v="3"/>
    <n v="8"/>
    <s v="no"/>
    <x v="0"/>
  </r>
  <r>
    <s v="LGDU40"/>
    <n v="4"/>
    <s v="SIN"/>
    <s v="MNL"/>
    <s v="Singapore"/>
    <x v="0"/>
    <x v="19"/>
    <s v="APAC"/>
    <d v="2019-01-14T00:00:00"/>
    <x v="422"/>
    <x v="13"/>
    <n v="2374.8516477444036"/>
    <n v="357.88213134468975"/>
    <n v="5"/>
    <n v="4"/>
    <d v="2019-01-26T00:00:00"/>
    <n v="3.5748516477444037"/>
    <s v="Economy"/>
    <x v="1"/>
    <n v="403"/>
    <n v="1"/>
    <n v="4"/>
    <s v="no"/>
    <x v="0"/>
  </r>
  <r>
    <s v="NFX2UP"/>
    <n v="5"/>
    <s v="LGW"/>
    <s v="AMS"/>
    <s v="England"/>
    <x v="1"/>
    <x v="22"/>
    <s v="EMEAR"/>
    <d v="2017-08-07T00:00:00"/>
    <x v="631"/>
    <x v="13"/>
    <n v="364.70174642685186"/>
    <n v="355.01864849206095"/>
    <n v="4"/>
    <n v="3"/>
    <d v="2017-08-18T00:00:00"/>
    <n v="1.5647017464268518"/>
    <s v="Economy"/>
    <x v="1"/>
    <n v="705"/>
    <n v="4"/>
    <n v="10"/>
    <s v="no"/>
    <x v="0"/>
  </r>
  <r>
    <s v="VMZK56"/>
    <n v="2"/>
    <s v="SIN"/>
    <s v="PEK"/>
    <s v="Singapore"/>
    <x v="0"/>
    <x v="5"/>
    <s v="APAC"/>
    <d v="2019-07-01T00:00:00"/>
    <x v="632"/>
    <x v="16"/>
    <n v="4490.6061701891558"/>
    <n v="353.4"/>
    <n v="13"/>
    <n v="12"/>
    <d v="2019-07-28T00:00:00"/>
    <n v="5.6906061701891559"/>
    <s v="Economy"/>
    <x v="1"/>
    <n v="919"/>
    <n v="4"/>
    <n v="10"/>
    <s v="no"/>
    <x v="0"/>
  </r>
  <r>
    <s v="NXI9GS"/>
    <n v="6"/>
    <s v="LHR"/>
    <s v="SVO"/>
    <s v="England"/>
    <x v="1"/>
    <x v="20"/>
    <s v="EMEAR"/>
    <d v="2017-09-05T00:00:00"/>
    <x v="602"/>
    <x v="27"/>
    <n v="2508.4997372039966"/>
    <n v="351.58337754970222"/>
    <n v="6"/>
    <n v="5"/>
    <d v="2017-10-13T00:00:00"/>
    <n v="3.7084997372039963"/>
    <s v="Economy"/>
    <x v="1"/>
    <n v="996"/>
    <n v="2"/>
    <n v="6"/>
    <s v="no"/>
    <x v="0"/>
  </r>
  <r>
    <s v="ULR4DQ"/>
    <n v="2"/>
    <s v="LHR"/>
    <s v="IST"/>
    <s v="England"/>
    <x v="1"/>
    <x v="13"/>
    <s v="EMEAR"/>
    <d v="2019-01-03T00:00:00"/>
    <x v="502"/>
    <x v="13"/>
    <n v="2488.811239544485"/>
    <n v="347.53325165032271"/>
    <n v="5"/>
    <n v="4"/>
    <d v="2019-01-15T00:00:00"/>
    <n v="3.688811239544485"/>
    <s v="Economy"/>
    <x v="1"/>
    <n v="460"/>
    <n v="4"/>
    <n v="10"/>
    <s v="no"/>
    <x v="0"/>
  </r>
  <r>
    <s v="TQAMKV"/>
    <n v="6"/>
    <s v="LGW"/>
    <s v="IST"/>
    <s v="England"/>
    <x v="1"/>
    <x v="13"/>
    <s v="EMEAR"/>
    <d v="2018-01-28T00:00:00"/>
    <x v="380"/>
    <x v="5"/>
    <n v="2461.1068859606289"/>
    <n v="342.19620125353117"/>
    <n v="5"/>
    <n v="4"/>
    <d v="2018-02-12T00:00:00"/>
    <n v="3.6611068859606286"/>
    <s v="Economy"/>
    <x v="1"/>
    <n v="198"/>
    <n v="4"/>
    <n v="10"/>
    <s v="no"/>
    <x v="0"/>
  </r>
  <r>
    <s v="KPS60V"/>
    <n v="5"/>
    <s v="LGW"/>
    <s v="FCO"/>
    <s v="England"/>
    <x v="1"/>
    <x v="12"/>
    <s v="EMEAR"/>
    <d v="2018-04-13T00:00:00"/>
    <x v="78"/>
    <x v="10"/>
    <n v="1405.6189200861279"/>
    <n v="335.8689540807959"/>
    <n v="6"/>
    <n v="5"/>
    <d v="2018-05-01T00:00:00"/>
    <n v="2.6056189200861279"/>
    <s v="Economy"/>
    <x v="1"/>
    <n v="212"/>
    <n v="3"/>
    <n v="8"/>
    <s v="no"/>
    <x v="0"/>
  </r>
  <r>
    <s v="DJ8F3V"/>
    <n v="9"/>
    <s v="LGA"/>
    <s v="MIA"/>
    <s v="USA"/>
    <x v="2"/>
    <x v="0"/>
    <s v="AMER"/>
    <d v="2018-09-12T00:00:00"/>
    <x v="633"/>
    <x v="111"/>
    <n v="1765"/>
    <n v="335.35"/>
    <n v="5"/>
    <n v="4"/>
    <d v="2018-11-19T00:00:00"/>
    <n v="2.6"/>
    <s v="Economy"/>
    <x v="3"/>
    <n v="448"/>
    <n v="4"/>
    <n v="10"/>
    <s v="no"/>
    <x v="0"/>
  </r>
  <r>
    <s v="I022Y2"/>
    <n v="9"/>
    <s v="LGW"/>
    <s v="FCO"/>
    <s v="England"/>
    <x v="1"/>
    <x v="12"/>
    <s v="EMEAR"/>
    <d v="2018-01-13T00:00:00"/>
    <x v="493"/>
    <x v="30"/>
    <n v="1405.6189200861279"/>
    <n v="334.20846570382525"/>
    <n v="9"/>
    <n v="8"/>
    <d v="2018-02-21T00:00:00"/>
    <n v="2.6056189200861279"/>
    <s v="Business"/>
    <x v="4"/>
    <n v="512"/>
    <n v="2"/>
    <n v="6"/>
    <s v="no"/>
    <x v="1"/>
  </r>
  <r>
    <s v="O4IHTE"/>
    <n v="10"/>
    <s v="LHR"/>
    <s v="FRA"/>
    <s v="England"/>
    <x v="1"/>
    <x v="16"/>
    <s v="EMEAR"/>
    <d v="2019-02-23T00:00:00"/>
    <x v="280"/>
    <x v="15"/>
    <n v="654.75959667191262"/>
    <n v="332.53163924178909"/>
    <n v="4"/>
    <n v="3"/>
    <d v="2019-03-14T00:00:00"/>
    <n v="1.8547595966719126"/>
    <s v="Economy"/>
    <x v="3"/>
    <n v="235"/>
    <n v="2"/>
    <n v="6"/>
    <s v="no"/>
    <x v="0"/>
  </r>
  <r>
    <s v="L6H7V1"/>
    <n v="8"/>
    <s v="LHR"/>
    <s v="CDG"/>
    <s v="England"/>
    <x v="1"/>
    <x v="21"/>
    <s v="EMEAR"/>
    <d v="2016-12-31T00:00:00"/>
    <x v="532"/>
    <x v="4"/>
    <n v="347.16750810444108"/>
    <n v="332.16314268079657"/>
    <n v="4"/>
    <n v="3"/>
    <d v="2017-01-13T00:00:00"/>
    <n v="1.5471675081044411"/>
    <s v="Economy"/>
    <x v="1"/>
    <n v="417"/>
    <n v="2"/>
    <n v="6"/>
    <s v="no"/>
    <x v="0"/>
  </r>
  <r>
    <s v="OV4VJ8"/>
    <n v="7"/>
    <s v="LHR"/>
    <s v="IST"/>
    <s v="England"/>
    <x v="1"/>
    <x v="13"/>
    <s v="EMEAR"/>
    <d v="2018-05-25T00:00:00"/>
    <x v="634"/>
    <x v="33"/>
    <n v="2488.811239544485"/>
    <n v="331.38270507658996"/>
    <n v="6"/>
    <n v="5"/>
    <d v="2018-07-12T00:00:00"/>
    <n v="3.688811239544485"/>
    <s v="Business"/>
    <x v="1"/>
    <n v="15"/>
    <n v="4"/>
    <n v="10"/>
    <s v="no"/>
    <x v="1"/>
  </r>
  <r>
    <s v="DA5HU7"/>
    <n v="5"/>
    <s v="LGA"/>
    <s v="MUC"/>
    <s v="USA"/>
    <x v="2"/>
    <x v="16"/>
    <s v="EMEAR"/>
    <d v="2019-10-03T00:00:00"/>
    <x v="635"/>
    <x v="24"/>
    <n v="6495"/>
    <n v="331.27387824763127"/>
    <n v="11"/>
    <n v="10"/>
    <d v="2019-11-04T00:00:00"/>
    <n v="8.1999999999999993"/>
    <s v="Business"/>
    <x v="1"/>
    <n v="478"/>
    <n v="3"/>
    <n v="8"/>
    <s v="yes"/>
    <x v="0"/>
  </r>
  <r>
    <s v="TFKFUM"/>
    <n v="8"/>
    <s v="LGW"/>
    <s v="IST"/>
    <s v="England"/>
    <x v="1"/>
    <x v="13"/>
    <s v="EMEAR"/>
    <d v="2019-02-17T00:00:00"/>
    <x v="414"/>
    <x v="2"/>
    <n v="2461.1068859606289"/>
    <n v="330.92156005905395"/>
    <n v="5"/>
    <n v="4"/>
    <d v="2019-03-05T00:00:00"/>
    <n v="3.6611068859606286"/>
    <s v="Business"/>
    <x v="1"/>
    <n v="11"/>
    <n v="3"/>
    <n v="8"/>
    <s v="no"/>
    <x v="1"/>
  </r>
  <r>
    <s v="JC9QED"/>
    <n v="9"/>
    <s v="LHR"/>
    <s v="FRA"/>
    <s v="England"/>
    <x v="1"/>
    <x v="16"/>
    <s v="EMEAR"/>
    <d v="2017-07-20T00:00:00"/>
    <x v="224"/>
    <x v="29"/>
    <n v="654.75959667191262"/>
    <n v="330.36851207936473"/>
    <n v="4"/>
    <n v="3"/>
    <d v="2017-08-15T00:00:00"/>
    <n v="1.8547595966719126"/>
    <s v="Economy"/>
    <x v="4"/>
    <n v="512"/>
    <n v="2"/>
    <n v="6"/>
    <s v="no"/>
    <x v="0"/>
  </r>
  <r>
    <s v="ATALDL"/>
    <n v="3"/>
    <s v="SIN"/>
    <s v="HKG"/>
    <s v="Singapore"/>
    <x v="0"/>
    <x v="5"/>
    <s v="APAC"/>
    <d v="2019-05-31T00:00:00"/>
    <x v="166"/>
    <x v="13"/>
    <n v="2565.5757784902485"/>
    <n v="330.05093868638869"/>
    <n v="5"/>
    <n v="4"/>
    <d v="2019-06-12T00:00:00"/>
    <n v="3.7655757784902484"/>
    <s v="Business"/>
    <x v="1"/>
    <n v="465"/>
    <n v="4"/>
    <n v="10"/>
    <s v="no"/>
    <x v="1"/>
  </r>
  <r>
    <s v="DW9E4Y"/>
    <n v="10"/>
    <s v="LGA"/>
    <s v="SFO"/>
    <s v="USA"/>
    <x v="2"/>
    <x v="0"/>
    <s v="AMER"/>
    <d v="2018-04-06T00:00:00"/>
    <x v="310"/>
    <x v="4"/>
    <n v="4151"/>
    <n v="326.51765999999998"/>
    <n v="3"/>
    <n v="2"/>
    <d v="2018-04-18T00:00:00"/>
    <n v="4.5"/>
    <s v="Business"/>
    <x v="4"/>
    <n v="885"/>
    <n v="4"/>
    <n v="10"/>
    <s v="no"/>
    <x v="1"/>
  </r>
  <r>
    <s v="RA27OD"/>
    <n v="1"/>
    <s v="LGW"/>
    <s v="CDG"/>
    <s v="England"/>
    <x v="1"/>
    <x v="21"/>
    <s v="EMEAR"/>
    <d v="2019-10-01T00:00:00"/>
    <x v="636"/>
    <x v="42"/>
    <n v="307.53977538291343"/>
    <n v="326.35734885605842"/>
    <n v="5"/>
    <n v="4"/>
    <d v="2019-11-11T00:00:00"/>
    <n v="1.5075397753829134"/>
    <s v="Economy"/>
    <x v="1"/>
    <n v="435"/>
    <n v="4"/>
    <n v="10"/>
    <s v="no"/>
    <x v="0"/>
  </r>
  <r>
    <s v="U5BX8G"/>
    <n v="10"/>
    <s v="LGA"/>
    <s v="IAH"/>
    <s v="USA"/>
    <x v="2"/>
    <x v="0"/>
    <s v="AMER"/>
    <d v="2017-08-05T00:00:00"/>
    <x v="68"/>
    <x v="112"/>
    <n v="2279"/>
    <n v="319.06"/>
    <n v="5"/>
    <n v="4"/>
    <d v="2017-10-30T00:00:00"/>
    <n v="3.2"/>
    <s v="Economy"/>
    <x v="4"/>
    <n v="321"/>
    <n v="3"/>
    <n v="8"/>
    <s v="no"/>
    <x v="0"/>
  </r>
  <r>
    <s v="RZ2D9U"/>
    <n v="2"/>
    <s v="LGA"/>
    <s v="ATL"/>
    <s v="USA"/>
    <x v="2"/>
    <x v="0"/>
    <s v="AMER"/>
    <d v="2017-12-10T00:00:00"/>
    <x v="637"/>
    <x v="113"/>
    <n v="1226"/>
    <n v="318.76"/>
    <n v="5"/>
    <n v="4"/>
    <d v="2018-09-23T00:00:00"/>
    <n v="2.2000000000000002"/>
    <s v="Economy"/>
    <x v="1"/>
    <n v="204"/>
    <n v="4"/>
    <n v="10"/>
    <s v="no"/>
    <x v="0"/>
  </r>
  <r>
    <s v="T1L7XP"/>
    <n v="4"/>
    <s v="LGW"/>
    <s v="AMS"/>
    <s v="England"/>
    <x v="1"/>
    <x v="22"/>
    <s v="EMEAR"/>
    <d v="2019-01-07T00:00:00"/>
    <x v="142"/>
    <x v="19"/>
    <n v="364.70174642685186"/>
    <n v="318.01106877759793"/>
    <n v="4"/>
    <n v="3"/>
    <d v="2019-01-27T00:00:00"/>
    <n v="1.5647017464268518"/>
    <s v="Economy"/>
    <x v="1"/>
    <n v="601"/>
    <n v="2"/>
    <n v="6"/>
    <s v="no"/>
    <x v="0"/>
  </r>
  <r>
    <s v="UVIF4N"/>
    <n v="3"/>
    <s v="LGW"/>
    <s v="MUC"/>
    <s v="England"/>
    <x v="1"/>
    <x v="16"/>
    <s v="EMEAR"/>
    <d v="2018-10-19T00:00:00"/>
    <x v="406"/>
    <x v="12"/>
    <n v="913.54093541582358"/>
    <n v="317.99401179749702"/>
    <n v="4"/>
    <n v="3"/>
    <d v="2018-10-23T00:00:00"/>
    <n v="2.1135409354158234"/>
    <s v="Economy"/>
    <x v="1"/>
    <n v="280"/>
    <n v="4"/>
    <n v="10"/>
    <s v="no"/>
    <x v="0"/>
  </r>
  <r>
    <s v="GGN861"/>
    <n v="6"/>
    <s v="LGW"/>
    <s v="SVO"/>
    <s v="England"/>
    <x v="1"/>
    <x v="20"/>
    <s v="EMEAR"/>
    <d v="2018-03-22T00:00:00"/>
    <x v="624"/>
    <x v="14"/>
    <n v="2507.7814427574153"/>
    <n v="315.83231515961876"/>
    <n v="6"/>
    <n v="5"/>
    <d v="2018-04-16T00:00:00"/>
    <n v="8.7077814427574154"/>
    <s v="Economy"/>
    <x v="1"/>
    <n v="560"/>
    <n v="2"/>
    <n v="6"/>
    <s v="yes"/>
    <x v="0"/>
  </r>
  <r>
    <s v="T3DTZP"/>
    <n v="6"/>
    <s v="SIN"/>
    <s v="HKG"/>
    <s v="Singapore"/>
    <x v="0"/>
    <x v="5"/>
    <s v="APAC"/>
    <d v="2019-09-05T00:00:00"/>
    <x v="122"/>
    <x v="19"/>
    <n v="2565.5757784902485"/>
    <n v="314.37825788870197"/>
    <n v="8"/>
    <n v="7"/>
    <d v="2019-09-29T00:00:00"/>
    <n v="3.7655757784902484"/>
    <s v="Business"/>
    <x v="1"/>
    <n v="958"/>
    <n v="4"/>
    <n v="10"/>
    <s v="no"/>
    <x v="1"/>
  </r>
  <r>
    <s v="GUYV8O"/>
    <n v="3"/>
    <s v="LGW"/>
    <s v="MUC"/>
    <s v="England"/>
    <x v="1"/>
    <x v="16"/>
    <s v="EMEAR"/>
    <d v="2019-10-30T00:00:00"/>
    <x v="11"/>
    <x v="20"/>
    <n v="913.54093541582358"/>
    <n v="307.29360932976419"/>
    <n v="4"/>
    <n v="3"/>
    <d v="2019-11-23T00:00:00"/>
    <n v="2.1135409354158234"/>
    <s v="Economy"/>
    <x v="1"/>
    <n v="120"/>
    <n v="2"/>
    <n v="6"/>
    <s v="no"/>
    <x v="0"/>
  </r>
  <r>
    <s v="RNZ5EV"/>
    <n v="1"/>
    <s v="LHR"/>
    <s v="IST"/>
    <s v="England"/>
    <x v="1"/>
    <x v="13"/>
    <s v="EMEAR"/>
    <d v="2019-03-02T00:00:00"/>
    <x v="220"/>
    <x v="22"/>
    <n v="2488.811239544485"/>
    <n v="306.46671221368842"/>
    <n v="4"/>
    <n v="3"/>
    <d v="2019-04-01T00:00:00"/>
    <n v="3.688811239544485"/>
    <s v="Economy"/>
    <x v="1"/>
    <n v="467"/>
    <n v="2"/>
    <n v="6"/>
    <s v="no"/>
    <x v="0"/>
  </r>
  <r>
    <s v="N0PO9Z"/>
    <n v="2"/>
    <s v="LGW"/>
    <s v="IST"/>
    <s v="England"/>
    <x v="1"/>
    <x v="13"/>
    <s v="EMEAR"/>
    <d v="2018-12-24T00:00:00"/>
    <x v="49"/>
    <x v="4"/>
    <n v="2461.1068859606289"/>
    <n v="305.81478694460407"/>
    <n v="5"/>
    <n v="4"/>
    <d v="2019-01-07T00:00:00"/>
    <n v="3.6611068859606286"/>
    <s v="Economy"/>
    <x v="1"/>
    <n v="269"/>
    <n v="4"/>
    <n v="10"/>
    <s v="no"/>
    <x v="0"/>
  </r>
  <r>
    <s v="O7UNDM"/>
    <n v="9"/>
    <s v="LGW"/>
    <s v="CDG"/>
    <s v="England"/>
    <x v="1"/>
    <x v="21"/>
    <s v="EMEAR"/>
    <d v="2019-09-19T00:00:00"/>
    <x v="186"/>
    <x v="4"/>
    <n v="307.53977538291343"/>
    <n v="305.11025390836346"/>
    <n v="4"/>
    <n v="3"/>
    <d v="2019-10-02T00:00:00"/>
    <n v="1.5075397753829134"/>
    <s v="Economy"/>
    <x v="4"/>
    <n v="105"/>
    <n v="4"/>
    <n v="10"/>
    <s v="no"/>
    <x v="0"/>
  </r>
  <r>
    <s v="B2Q33G"/>
    <n v="10"/>
    <s v="LHR"/>
    <s v="SVO"/>
    <s v="England"/>
    <x v="1"/>
    <x v="20"/>
    <s v="EMEAR"/>
    <d v="2017-05-09T00:00:00"/>
    <x v="638"/>
    <x v="38"/>
    <n v="2508.4997372039966"/>
    <n v="304"/>
    <n v="3"/>
    <n v="2"/>
    <d v="2017-06-12T00:00:00"/>
    <n v="3.7084997372039963"/>
    <s v="Economy"/>
    <x v="3"/>
    <n v="689"/>
    <n v="1"/>
    <n v="4"/>
    <s v="no"/>
    <x v="0"/>
  </r>
  <r>
    <s v="IM7E8H"/>
    <n v="3"/>
    <s v="SIN"/>
    <s v="HKG"/>
    <s v="Singapore"/>
    <x v="0"/>
    <x v="5"/>
    <s v="APAC"/>
    <d v="2018-07-08T00:00:00"/>
    <x v="180"/>
    <x v="6"/>
    <n v="2565.5757784902485"/>
    <n v="299.35282644549193"/>
    <n v="5"/>
    <n v="4"/>
    <d v="2018-07-21T00:00:00"/>
    <n v="3.7655757784902484"/>
    <s v="Economy"/>
    <x v="1"/>
    <n v="436"/>
    <n v="2"/>
    <n v="6"/>
    <s v="no"/>
    <x v="0"/>
  </r>
  <r>
    <s v="CDLTJC"/>
    <n v="9"/>
    <s v="LGW"/>
    <s v="FRA"/>
    <s v="England"/>
    <x v="1"/>
    <x v="16"/>
    <s v="EMEAR"/>
    <d v="2018-07-22T00:00:00"/>
    <x v="379"/>
    <x v="6"/>
    <n v="630.34628383755637"/>
    <n v="298.07129916844593"/>
    <n v="3"/>
    <n v="2"/>
    <d v="2018-08-02T00:00:00"/>
    <n v="8.8303462838375566"/>
    <s v="Economy"/>
    <x v="4"/>
    <n v="31"/>
    <n v="4"/>
    <n v="10"/>
    <s v="no"/>
    <x v="0"/>
  </r>
  <r>
    <s v="X6UB2K"/>
    <n v="1"/>
    <s v="SIN"/>
    <s v="BKK"/>
    <s v="Singapore"/>
    <x v="0"/>
    <x v="7"/>
    <s v="APAC"/>
    <d v="2018-10-10T00:00:00"/>
    <x v="251"/>
    <x v="114"/>
    <n v="1416.9035648215104"/>
    <n v="297.88307345255129"/>
    <n v="8"/>
    <n v="7"/>
    <d v="2019-04-30T00:00:00"/>
    <n v="2.6169035648215102"/>
    <s v="Economy"/>
    <x v="1"/>
    <n v="655"/>
    <n v="1"/>
    <n v="4"/>
    <s v="no"/>
    <x v="0"/>
  </r>
  <r>
    <s v="QW9FXB"/>
    <n v="3"/>
    <s v="SIN"/>
    <s v="PEK"/>
    <s v="Singapore"/>
    <x v="0"/>
    <x v="5"/>
    <s v="APAC"/>
    <d v="2017-03-11T00:00:00"/>
    <x v="512"/>
    <x v="6"/>
    <n v="4490.6061701891558"/>
    <n v="293.0705559696928"/>
    <n v="11"/>
    <n v="10"/>
    <d v="2017-03-30T00:00:00"/>
    <n v="5.6906061701891559"/>
    <s v="Business"/>
    <x v="1"/>
    <n v="465"/>
    <n v="4"/>
    <n v="10"/>
    <s v="no"/>
    <x v="1"/>
  </r>
  <r>
    <s v="A4BG68"/>
    <n v="7"/>
    <s v="LGW"/>
    <s v="BCN"/>
    <s v="England"/>
    <x v="1"/>
    <x v="15"/>
    <s v="EMEAR"/>
    <d v="2017-04-29T00:00:00"/>
    <x v="639"/>
    <x v="16"/>
    <n v="1109.0539170109514"/>
    <n v="291.78587159097196"/>
    <n v="3"/>
    <n v="2"/>
    <d v="2017-05-16T00:00:00"/>
    <n v="2.3090539170109512"/>
    <s v="Economy"/>
    <x v="1"/>
    <n v="858"/>
    <n v="4"/>
    <n v="10"/>
    <s v="no"/>
    <x v="0"/>
  </r>
  <r>
    <s v="A5TQ1Y"/>
    <n v="9"/>
    <s v="LGA"/>
    <s v="ATL"/>
    <s v="USA"/>
    <x v="2"/>
    <x v="0"/>
    <s v="AMER"/>
    <d v="2017-05-10T00:00:00"/>
    <x v="640"/>
    <x v="9"/>
    <n v="1226"/>
    <n v="291.76838399999997"/>
    <n v="5"/>
    <n v="4"/>
    <d v="2017-05-20T00:00:00"/>
    <n v="2.2000000000000002"/>
    <s v="Economy"/>
    <x v="3"/>
    <n v="382"/>
    <n v="4"/>
    <n v="10"/>
    <s v="no"/>
    <x v="0"/>
  </r>
  <r>
    <s v="HO2SO6"/>
    <n v="1"/>
    <s v="LHR"/>
    <s v="FCO"/>
    <s v="England"/>
    <x v="1"/>
    <x v="12"/>
    <s v="EMEAR"/>
    <d v="2018-10-16T00:00:00"/>
    <x v="641"/>
    <x v="74"/>
    <n v="1443.8871823627976"/>
    <n v="288.37818194945112"/>
    <n v="12"/>
    <n v="11"/>
    <d v="2018-12-23T00:00:00"/>
    <n v="2.6438871823627976"/>
    <s v="Business"/>
    <x v="1"/>
    <n v="601"/>
    <n v="2"/>
    <n v="6"/>
    <s v="no"/>
    <x v="1"/>
  </r>
  <r>
    <s v="EOHMTT"/>
    <n v="3"/>
    <s v="LGW"/>
    <s v="MUC"/>
    <s v="England"/>
    <x v="1"/>
    <x v="16"/>
    <s v="EMEAR"/>
    <d v="2019-02-13T00:00:00"/>
    <x v="91"/>
    <x v="12"/>
    <n v="913.54093541582358"/>
    <n v="288.20299385015255"/>
    <n v="10"/>
    <n v="9"/>
    <d v="2019-02-23T00:00:00"/>
    <n v="2.1135409354158234"/>
    <s v="Economy"/>
    <x v="1"/>
    <n v="561"/>
    <n v="4"/>
    <n v="10"/>
    <s v="no"/>
    <x v="0"/>
  </r>
  <r>
    <s v="DUFSKP"/>
    <n v="7"/>
    <s v="SIN"/>
    <s v="HKG"/>
    <s v="Singapore"/>
    <x v="0"/>
    <x v="5"/>
    <s v="APAC"/>
    <d v="2018-03-09T00:00:00"/>
    <x v="642"/>
    <x v="14"/>
    <n v="2565.5757784902485"/>
    <n v="287.66637976743971"/>
    <n v="6"/>
    <n v="5"/>
    <d v="2018-04-03T00:00:00"/>
    <n v="3.7655757784902484"/>
    <s v="Economy"/>
    <x v="1"/>
    <n v="919"/>
    <n v="4"/>
    <n v="10"/>
    <s v="no"/>
    <x v="0"/>
  </r>
  <r>
    <s v="ET0K9D"/>
    <n v="8"/>
    <s v="LGA"/>
    <s v="MEX"/>
    <s v="USA"/>
    <x v="2"/>
    <x v="18"/>
    <s v="AMER"/>
    <d v="2019-12-03T00:00:00"/>
    <x v="456"/>
    <x v="15"/>
    <n v="3368.2498376384328"/>
    <n v="287.29636470431922"/>
    <n v="13"/>
    <n v="12"/>
    <d v="2019-12-31T00:00:00"/>
    <n v="11.568249837638433"/>
    <s v="Economy"/>
    <x v="1"/>
    <n v="363"/>
    <n v="3"/>
    <n v="8"/>
    <s v="yes"/>
    <x v="0"/>
  </r>
  <r>
    <s v="HH3S4L"/>
    <n v="9"/>
    <s v="LGA"/>
    <s v="IAH"/>
    <s v="USA"/>
    <x v="2"/>
    <x v="0"/>
    <s v="AMER"/>
    <d v="2019-08-25T00:00:00"/>
    <x v="244"/>
    <x v="4"/>
    <n v="2279"/>
    <n v="287.154"/>
    <n v="3"/>
    <n v="2"/>
    <d v="2019-09-06T00:00:00"/>
    <n v="3.2"/>
    <s v="Business"/>
    <x v="3"/>
    <n v="865"/>
    <n v="4"/>
    <n v="10"/>
    <s v="no"/>
    <x v="1"/>
  </r>
  <r>
    <s v="DC0S0I"/>
    <n v="3"/>
    <s v="LGA"/>
    <s v="DFW"/>
    <s v="USA"/>
    <x v="2"/>
    <x v="0"/>
    <s v="AMER"/>
    <d v="2018-10-31T00:00:00"/>
    <x v="316"/>
    <x v="7"/>
    <n v="2235"/>
    <n v="285.57936000000001"/>
    <n v="4"/>
    <n v="3"/>
    <d v="2018-11-06T00:00:00"/>
    <n v="3.2"/>
    <s v="Economy"/>
    <x v="1"/>
    <n v="226"/>
    <n v="4"/>
    <n v="10"/>
    <s v="no"/>
    <x v="0"/>
  </r>
  <r>
    <s v="M5IC9F"/>
    <n v="9"/>
    <s v="LGA"/>
    <s v="ATL"/>
    <s v="USA"/>
    <x v="2"/>
    <x v="0"/>
    <s v="AMER"/>
    <d v="2017-02-23T00:00:00"/>
    <x v="643"/>
    <x v="25"/>
    <n v="1226"/>
    <n v="284.92240000000004"/>
    <n v="2"/>
    <n v="1"/>
    <d v="2017-03-24T00:00:00"/>
    <n v="2.2000000000000002"/>
    <s v="Economy"/>
    <x v="3"/>
    <n v="382"/>
    <n v="4"/>
    <n v="10"/>
    <s v="no"/>
    <x v="0"/>
  </r>
  <r>
    <s v="RIIZQF"/>
    <n v="10"/>
    <s v="LGW"/>
    <s v="FCO"/>
    <s v="England"/>
    <x v="1"/>
    <x v="12"/>
    <s v="EMEAR"/>
    <d v="2017-05-29T00:00:00"/>
    <x v="638"/>
    <x v="2"/>
    <n v="1405.6189200861279"/>
    <n v="283.83797294648451"/>
    <n v="4"/>
    <n v="3"/>
    <d v="2017-06-13T00:00:00"/>
    <n v="2.6056189200861279"/>
    <s v="Economy"/>
    <x v="3"/>
    <n v="235"/>
    <n v="2"/>
    <n v="6"/>
    <s v="no"/>
    <x v="0"/>
  </r>
  <r>
    <s v="XM9I4D"/>
    <n v="4"/>
    <s v="LGA"/>
    <s v="MIA"/>
    <s v="USA"/>
    <x v="2"/>
    <x v="0"/>
    <s v="AMER"/>
    <d v="2018-06-03T00:00:00"/>
    <x v="644"/>
    <x v="42"/>
    <n v="1765"/>
    <n v="282.40000000000003"/>
    <n v="2"/>
    <n v="1"/>
    <d v="2018-07-11T00:00:00"/>
    <n v="2.6"/>
    <s v="Economy"/>
    <x v="1"/>
    <n v="760"/>
    <n v="4"/>
    <n v="10"/>
    <s v="no"/>
    <x v="0"/>
  </r>
  <r>
    <s v="KR3J8U"/>
    <n v="6"/>
    <s v="LGA"/>
    <s v="MCO"/>
    <s v="USA"/>
    <x v="2"/>
    <x v="0"/>
    <s v="AMER"/>
    <d v="2018-06-07T00:00:00"/>
    <x v="645"/>
    <x v="17"/>
    <n v="1529"/>
    <n v="280.72440000000006"/>
    <n v="2"/>
    <n v="1"/>
    <d v="2018-06-26T00:00:00"/>
    <n v="2.4"/>
    <s v="Economy"/>
    <x v="1"/>
    <n v="621"/>
    <n v="4"/>
    <n v="10"/>
    <s v="no"/>
    <x v="0"/>
  </r>
  <r>
    <s v="X5OPUJ"/>
    <n v="6"/>
    <s v="LGW"/>
    <s v="MAD"/>
    <s v="England"/>
    <x v="1"/>
    <x v="15"/>
    <s v="EMEAR"/>
    <d v="2017-12-17T00:00:00"/>
    <x v="494"/>
    <x v="115"/>
    <n v="1215.2271138495994"/>
    <n v="279.81534361903653"/>
    <n v="4"/>
    <n v="3"/>
    <d v="2018-02-14T00:00:00"/>
    <n v="2.4152271138495993"/>
    <s v="Economy"/>
    <x v="1"/>
    <n v="388"/>
    <n v="4"/>
    <n v="10"/>
    <s v="no"/>
    <x v="0"/>
  </r>
  <r>
    <s v="GHRQ1G"/>
    <n v="10"/>
    <s v="SIN"/>
    <s v="BKK"/>
    <s v="Singapore"/>
    <x v="0"/>
    <x v="7"/>
    <s v="APAC"/>
    <d v="2019-10-15T00:00:00"/>
    <x v="635"/>
    <x v="4"/>
    <n v="1416.9035648215104"/>
    <n v="278.52067367813544"/>
    <n v="6"/>
    <n v="5"/>
    <d v="2019-10-30T00:00:00"/>
    <n v="2.6169035648215102"/>
    <s v="Economy"/>
    <x v="1"/>
    <n v="874"/>
    <n v="4"/>
    <n v="10"/>
    <s v="no"/>
    <x v="0"/>
  </r>
  <r>
    <s v="M13B77"/>
    <n v="9"/>
    <s v="LHR"/>
    <s v="AMS"/>
    <s v="England"/>
    <x v="1"/>
    <x v="22"/>
    <s v="EMEAR"/>
    <d v="2017-12-04T00:00:00"/>
    <x v="642"/>
    <x v="116"/>
    <n v="370.44882883110881"/>
    <n v="278.14786318171798"/>
    <n v="5"/>
    <n v="4"/>
    <d v="2018-04-02T00:00:00"/>
    <n v="1.5704488288311087"/>
    <s v="Economy"/>
    <x v="4"/>
    <n v="105"/>
    <n v="4"/>
    <n v="10"/>
    <s v="no"/>
    <x v="0"/>
  </r>
  <r>
    <s v="O7XA3C"/>
    <n v="1"/>
    <s v="LGA"/>
    <s v="MCO"/>
    <s v="USA"/>
    <x v="2"/>
    <x v="0"/>
    <s v="AMER"/>
    <d v="2017-03-19T00:00:00"/>
    <x v="469"/>
    <x v="16"/>
    <n v="1529"/>
    <n v="274.30259999999998"/>
    <n v="2"/>
    <n v="1"/>
    <d v="2017-04-04T00:00:00"/>
    <n v="2.4"/>
    <s v="Economy"/>
    <x v="1"/>
    <n v="942"/>
    <n v="3"/>
    <n v="8"/>
    <s v="no"/>
    <x v="0"/>
  </r>
  <r>
    <s v="NO1BMQ"/>
    <n v="2"/>
    <s v="LHR"/>
    <s v="SVO"/>
    <s v="England"/>
    <x v="1"/>
    <x v="20"/>
    <s v="EMEAR"/>
    <d v="2017-11-15T00:00:00"/>
    <x v="646"/>
    <x v="3"/>
    <n v="2508.4997372039966"/>
    <n v="270.95024121851759"/>
    <n v="5"/>
    <n v="4"/>
    <d v="2017-12-03T00:00:00"/>
    <n v="3.7084997372039963"/>
    <s v="Economy"/>
    <x v="1"/>
    <n v="435"/>
    <n v="4"/>
    <n v="10"/>
    <s v="no"/>
    <x v="0"/>
  </r>
  <r>
    <s v="UHFP9T"/>
    <n v="5"/>
    <s v="LHR"/>
    <s v="CDG"/>
    <s v="England"/>
    <x v="1"/>
    <x v="21"/>
    <s v="EMEAR"/>
    <d v="2017-11-10T00:00:00"/>
    <x v="647"/>
    <x v="20"/>
    <n v="347.16750810444108"/>
    <n v="268.59159856412464"/>
    <n v="4"/>
    <n v="3"/>
    <d v="2017-12-04T00:00:00"/>
    <n v="1.5471675081044411"/>
    <s v="Economy"/>
    <x v="1"/>
    <n v="269"/>
    <n v="4"/>
    <n v="10"/>
    <s v="no"/>
    <x v="0"/>
  </r>
  <r>
    <s v="BO7J8V"/>
    <n v="5"/>
    <s v="LGA"/>
    <s v="MCO"/>
    <s v="USA"/>
    <x v="2"/>
    <x v="0"/>
    <s v="AMER"/>
    <d v="2018-02-18T00:00:00"/>
    <x v="355"/>
    <x v="8"/>
    <n v="1529"/>
    <n v="268.43124"/>
    <n v="4"/>
    <n v="3"/>
    <d v="2018-02-25T00:00:00"/>
    <n v="2.4"/>
    <s v="Economy"/>
    <x v="1"/>
    <n v="141"/>
    <n v="2"/>
    <n v="6"/>
    <s v="no"/>
    <x v="0"/>
  </r>
  <r>
    <s v="UK1H9L"/>
    <n v="7"/>
    <s v="LGA"/>
    <s v="DFW"/>
    <s v="USA"/>
    <x v="2"/>
    <x v="0"/>
    <s v="AMER"/>
    <d v="2019-03-18T00:00:00"/>
    <x v="234"/>
    <x v="2"/>
    <n v="2235"/>
    <n v="267.20766000000003"/>
    <n v="3"/>
    <n v="2"/>
    <d v="2019-04-01T00:00:00"/>
    <n v="3.2"/>
    <s v="Economy"/>
    <x v="1"/>
    <n v="760"/>
    <n v="4"/>
    <n v="10"/>
    <s v="no"/>
    <x v="0"/>
  </r>
  <r>
    <s v="T3PY3R"/>
    <n v="8"/>
    <s v="LGA"/>
    <s v="IAH"/>
    <s v="USA"/>
    <x v="2"/>
    <x v="0"/>
    <s v="AMER"/>
    <d v="2017-07-23T00:00:00"/>
    <x v="648"/>
    <x v="17"/>
    <n v="2279"/>
    <n v="263.22449999999998"/>
    <n v="2"/>
    <n v="1"/>
    <d v="2017-08-11T00:00:00"/>
    <n v="3.2"/>
    <s v="Economy"/>
    <x v="1"/>
    <n v="895"/>
    <n v="2"/>
    <n v="6"/>
    <s v="no"/>
    <x v="0"/>
  </r>
  <r>
    <s v="BLKVT0"/>
    <n v="1"/>
    <s v="LHR"/>
    <s v="IST"/>
    <s v="England"/>
    <x v="1"/>
    <x v="13"/>
    <s v="EMEAR"/>
    <d v="2019-04-02T00:00:00"/>
    <x v="649"/>
    <x v="24"/>
    <n v="2488.811239544485"/>
    <n v="260.30399999999997"/>
    <n v="4"/>
    <n v="3"/>
    <d v="2019-04-27T00:00:00"/>
    <n v="3.688811239544485"/>
    <s v="Economy"/>
    <x v="1"/>
    <n v="810"/>
    <n v="4"/>
    <n v="10"/>
    <s v="no"/>
    <x v="0"/>
  </r>
  <r>
    <s v="N4AX5W"/>
    <n v="4"/>
    <s v="LGA"/>
    <s v="MCO"/>
    <s v="USA"/>
    <x v="2"/>
    <x v="0"/>
    <s v="AMER"/>
    <d v="2016-12-31T00:00:00"/>
    <x v="650"/>
    <x v="117"/>
    <n v="1529"/>
    <n v="259.93"/>
    <n v="4"/>
    <n v="3"/>
    <d v="2017-08-03T00:00:00"/>
    <n v="2.4"/>
    <s v="Economy"/>
    <x v="1"/>
    <n v="479"/>
    <n v="4"/>
    <n v="10"/>
    <s v="no"/>
    <x v="0"/>
  </r>
  <r>
    <s v="Z3ZR2V"/>
    <n v="3"/>
    <s v="LGA"/>
    <s v="ORD"/>
    <s v="USA"/>
    <x v="2"/>
    <x v="0"/>
    <s v="AMER"/>
    <d v="2017-11-08T00:00:00"/>
    <x v="651"/>
    <x v="22"/>
    <n v="1180"/>
    <n v="259.60000000000002"/>
    <n v="1"/>
    <n v="0"/>
    <d v="2017-12-05T00:00:00"/>
    <n v="2"/>
    <s v="Economy"/>
    <x v="1"/>
    <n v="479"/>
    <n v="4"/>
    <n v="10"/>
    <s v="no"/>
    <x v="0"/>
  </r>
  <r>
    <s v="PZPX99"/>
    <n v="4"/>
    <s v="LGW"/>
    <s v="MUC"/>
    <s v="England"/>
    <x v="1"/>
    <x v="16"/>
    <s v="EMEAR"/>
    <d v="2018-04-27T00:00:00"/>
    <x v="354"/>
    <x v="74"/>
    <n v="913.54093541582358"/>
    <n v="256.0780077748035"/>
    <n v="4"/>
    <n v="3"/>
    <d v="2018-06-26T00:00:00"/>
    <n v="2.1135409354158234"/>
    <s v="Economy"/>
    <x v="1"/>
    <n v="435"/>
    <n v="4"/>
    <n v="10"/>
    <s v="no"/>
    <x v="0"/>
  </r>
  <r>
    <s v="FJ267G"/>
    <n v="10"/>
    <s v="LGW"/>
    <s v="MUC"/>
    <s v="England"/>
    <x v="1"/>
    <x v="16"/>
    <s v="EMEAR"/>
    <d v="2018-04-11T00:00:00"/>
    <x v="652"/>
    <x v="118"/>
    <n v="913.54093541582358"/>
    <n v="256.0780077748035"/>
    <n v="13"/>
    <n v="12"/>
    <d v="2018-09-24T00:00:00"/>
    <n v="2.1135409354158234"/>
    <s v="Economy"/>
    <x v="3"/>
    <n v="135"/>
    <n v="2"/>
    <n v="6"/>
    <s v="no"/>
    <x v="0"/>
  </r>
  <r>
    <s v="CK4XE3"/>
    <n v="5"/>
    <s v="LHR"/>
    <s v="FRA"/>
    <s v="England"/>
    <x v="1"/>
    <x v="16"/>
    <s v="EMEAR"/>
    <d v="2019-03-14T00:00:00"/>
    <x v="484"/>
    <x v="100"/>
    <n v="654.75959667191262"/>
    <n v="255.64230101379411"/>
    <n v="5"/>
    <n v="4"/>
    <d v="2019-07-05T00:00:00"/>
    <n v="1.8547595966719126"/>
    <s v="Economy"/>
    <x v="1"/>
    <n v="725"/>
    <n v="4"/>
    <n v="10"/>
    <s v="no"/>
    <x v="0"/>
  </r>
  <r>
    <s v="O9TLDZ"/>
    <n v="4"/>
    <s v="LHR"/>
    <s v="CDG"/>
    <s v="England"/>
    <x v="1"/>
    <x v="21"/>
    <s v="EMEAR"/>
    <d v="2018-04-03T00:00:00"/>
    <x v="653"/>
    <x v="67"/>
    <n v="347.16750810444108"/>
    <n v="253.71618394385482"/>
    <n v="4"/>
    <n v="3"/>
    <d v="2018-05-14T00:00:00"/>
    <n v="1.5471675081044411"/>
    <s v="Economy"/>
    <x v="1"/>
    <n v="435"/>
    <n v="4"/>
    <n v="10"/>
    <s v="no"/>
    <x v="0"/>
  </r>
  <r>
    <s v="L8YY2J"/>
    <n v="4"/>
    <s v="LGA"/>
    <s v="DFW"/>
    <s v="USA"/>
    <x v="2"/>
    <x v="0"/>
    <s v="AMER"/>
    <d v="2017-09-28T00:00:00"/>
    <x v="654"/>
    <x v="20"/>
    <n v="2235"/>
    <n v="244.06200000000001"/>
    <n v="3"/>
    <n v="2"/>
    <d v="2017-10-21T00:00:00"/>
    <n v="3.2"/>
    <s v="Economy"/>
    <x v="1"/>
    <n v="760"/>
    <n v="4"/>
    <n v="10"/>
    <s v="no"/>
    <x v="0"/>
  </r>
  <r>
    <s v="W138Y9"/>
    <n v="9"/>
    <s v="LHR"/>
    <s v="BCN"/>
    <s v="England"/>
    <x v="1"/>
    <x v="15"/>
    <s v="EMEAR"/>
    <d v="2018-05-25T00:00:00"/>
    <x v="437"/>
    <x v="5"/>
    <n v="1147.7128626922686"/>
    <n v="242.24796402566437"/>
    <n v="6"/>
    <n v="5"/>
    <d v="2018-06-10T00:00:00"/>
    <n v="2.3477128626922683"/>
    <s v="Business"/>
    <x v="4"/>
    <n v="31"/>
    <n v="4"/>
    <n v="10"/>
    <s v="no"/>
    <x v="1"/>
  </r>
  <r>
    <s v="DQ1G2O"/>
    <n v="9"/>
    <s v="LGA"/>
    <s v="DFW"/>
    <s v="USA"/>
    <x v="2"/>
    <x v="0"/>
    <s v="AMER"/>
    <d v="2018-01-05T00:00:00"/>
    <x v="655"/>
    <x v="24"/>
    <n v="2235"/>
    <n v="241.20119999999997"/>
    <n v="2"/>
    <n v="1"/>
    <d v="2018-01-28T00:00:00"/>
    <n v="3.2"/>
    <s v="Economy"/>
    <x v="3"/>
    <n v="900"/>
    <n v="4"/>
    <n v="10"/>
    <s v="no"/>
    <x v="0"/>
  </r>
  <r>
    <s v="W8UVG6"/>
    <n v="1"/>
    <s v="LHR"/>
    <s v="MUC"/>
    <s v="England"/>
    <x v="1"/>
    <x v="16"/>
    <s v="EMEAR"/>
    <d v="2018-04-07T00:00:00"/>
    <x v="165"/>
    <x v="16"/>
    <n v="941.58021124361312"/>
    <n v="238.58"/>
    <n v="3"/>
    <n v="2"/>
    <d v="2018-04-24T00:00:00"/>
    <n v="2.1415802112436131"/>
    <s v="Economy"/>
    <x v="1"/>
    <n v="393"/>
    <n v="4"/>
    <n v="10"/>
    <s v="no"/>
    <x v="0"/>
  </r>
  <r>
    <s v="MMD1B7"/>
    <n v="4"/>
    <s v="SIN"/>
    <s v="MNL"/>
    <s v="Singapore"/>
    <x v="0"/>
    <x v="19"/>
    <s v="APAC"/>
    <d v="2019-04-21T00:00:00"/>
    <x v="353"/>
    <x v="21"/>
    <n v="2374.8516477444036"/>
    <n v="237.83441624857858"/>
    <n v="7"/>
    <n v="6"/>
    <d v="2019-05-23T00:00:00"/>
    <n v="3.5748516477444037"/>
    <s v="Business"/>
    <x v="1"/>
    <n v="958"/>
    <n v="4"/>
    <n v="10"/>
    <s v="no"/>
    <x v="1"/>
  </r>
  <r>
    <s v="R0LM3N"/>
    <n v="4"/>
    <s v="LGA"/>
    <s v="ORD"/>
    <s v="USA"/>
    <x v="2"/>
    <x v="0"/>
    <s v="AMER"/>
    <d v="2018-11-16T00:00:00"/>
    <x v="656"/>
    <x v="30"/>
    <n v="1180"/>
    <n v="236"/>
    <n v="4"/>
    <n v="3"/>
    <d v="2018-12-20T00:00:00"/>
    <n v="2"/>
    <s v="Economy"/>
    <x v="1"/>
    <n v="239"/>
    <n v="2"/>
    <n v="6"/>
    <s v="no"/>
    <x v="0"/>
  </r>
  <r>
    <s v="HHBAHJ"/>
    <n v="2"/>
    <s v="LGW"/>
    <s v="BCN"/>
    <s v="England"/>
    <x v="1"/>
    <x v="15"/>
    <s v="EMEAR"/>
    <d v="2019-11-18T00:00:00"/>
    <x v="657"/>
    <x v="10"/>
    <n v="1109.0539170109514"/>
    <n v="235.82693731325131"/>
    <n v="3"/>
    <n v="2"/>
    <d v="2019-12-03T00:00:00"/>
    <n v="2.3090539170109512"/>
    <s v="Economy"/>
    <x v="1"/>
    <n v="845"/>
    <n v="4"/>
    <n v="10"/>
    <s v="no"/>
    <x v="0"/>
  </r>
  <r>
    <s v="U0WJ8L"/>
    <n v="9"/>
    <s v="LGA"/>
    <s v="MIA"/>
    <s v="USA"/>
    <x v="2"/>
    <x v="0"/>
    <s v="AMER"/>
    <d v="2017-01-02T00:00:00"/>
    <x v="658"/>
    <x v="8"/>
    <n v="1765"/>
    <n v="231.79392000000001"/>
    <n v="3"/>
    <n v="2"/>
    <d v="2017-01-08T00:00:00"/>
    <n v="2.6"/>
    <s v="Business"/>
    <x v="3"/>
    <n v="865"/>
    <n v="4"/>
    <n v="10"/>
    <s v="no"/>
    <x v="1"/>
  </r>
  <r>
    <s v="LZ5Y1T"/>
    <n v="3"/>
    <s v="LGA"/>
    <s v="DFW"/>
    <s v="USA"/>
    <x v="2"/>
    <x v="0"/>
    <s v="AMER"/>
    <d v="2018-11-20T00:00:00"/>
    <x v="599"/>
    <x v="4"/>
    <n v="2235"/>
    <n v="230.33016000000001"/>
    <n v="3"/>
    <n v="2"/>
    <d v="2018-12-02T00:00:00"/>
    <n v="3.2"/>
    <s v="Economy"/>
    <x v="1"/>
    <n v="62"/>
    <n v="3"/>
    <n v="8"/>
    <s v="no"/>
    <x v="0"/>
  </r>
  <r>
    <s v="ES9SZC"/>
    <n v="9"/>
    <s v="LHR"/>
    <s v="AMS"/>
    <s v="England"/>
    <x v="1"/>
    <x v="22"/>
    <s v="EMEAR"/>
    <d v="2018-11-12T00:00:00"/>
    <x v="659"/>
    <x v="36"/>
    <n v="370.44882883110881"/>
    <n v="229.93556689688688"/>
    <n v="5"/>
    <n v="4"/>
    <d v="2018-12-28T00:00:00"/>
    <n v="1.5704488288311087"/>
    <s v="Economy"/>
    <x v="4"/>
    <n v="105"/>
    <n v="4"/>
    <n v="10"/>
    <s v="no"/>
    <x v="0"/>
  </r>
  <r>
    <s v="WKPHFH"/>
    <n v="9"/>
    <s v="LHR"/>
    <s v="BCN"/>
    <s v="England"/>
    <x v="1"/>
    <x v="15"/>
    <s v="EMEAR"/>
    <d v="2017-12-25T00:00:00"/>
    <x v="196"/>
    <x v="28"/>
    <n v="1147.7128626922686"/>
    <n v="229.799713543038"/>
    <n v="9"/>
    <n v="8"/>
    <d v="2018-01-26T00:00:00"/>
    <n v="2.3477128626922683"/>
    <s v="Economy"/>
    <x v="4"/>
    <n v="31"/>
    <n v="4"/>
    <n v="10"/>
    <s v="no"/>
    <x v="0"/>
  </r>
  <r>
    <s v="MGIQNI"/>
    <n v="6"/>
    <s v="LHR"/>
    <s v="MAD"/>
    <s v="England"/>
    <x v="1"/>
    <x v="15"/>
    <s v="EMEAR"/>
    <d v="2019-07-18T00:00:00"/>
    <x v="551"/>
    <x v="6"/>
    <n v="1245.9502722815851"/>
    <n v="223.83873906206958"/>
    <n v="3"/>
    <n v="2"/>
    <d v="2019-07-29T00:00:00"/>
    <n v="2.4459502722815851"/>
    <s v="Economy"/>
    <x v="1"/>
    <n v="561"/>
    <n v="4"/>
    <n v="10"/>
    <s v="no"/>
    <x v="0"/>
  </r>
  <r>
    <s v="HR9WYT"/>
    <n v="6"/>
    <s v="LHR"/>
    <s v="BCN"/>
    <s v="England"/>
    <x v="1"/>
    <x v="15"/>
    <s v="EMEAR"/>
    <d v="2019-09-29T00:00:00"/>
    <x v="252"/>
    <x v="83"/>
    <n v="1147.7128626922686"/>
    <n v="218.30972786588609"/>
    <n v="9"/>
    <n v="8"/>
    <d v="2019-12-04T00:00:00"/>
    <n v="2.3477128626922683"/>
    <s v="Economy"/>
    <x v="1"/>
    <n v="217"/>
    <n v="3"/>
    <n v="8"/>
    <s v="no"/>
    <x v="0"/>
  </r>
  <r>
    <s v="AH2GTP"/>
    <n v="3"/>
    <s v="SIN"/>
    <s v="CGK"/>
    <s v="Singapore"/>
    <x v="0"/>
    <x v="8"/>
    <s v="APAC"/>
    <d v="2019-07-24T00:00:00"/>
    <x v="26"/>
    <x v="3"/>
    <n v="882.23775067304246"/>
    <n v="217.92543206106615"/>
    <n v="5"/>
    <n v="4"/>
    <d v="2019-08-11T00:00:00"/>
    <n v="2.0822377506730425"/>
    <s v="Economy"/>
    <x v="1"/>
    <n v="465"/>
    <n v="4"/>
    <n v="10"/>
    <s v="no"/>
    <x v="0"/>
  </r>
  <r>
    <s v="F1YH6P"/>
    <n v="10"/>
    <s v="LGA"/>
    <s v="DFW"/>
    <s v="USA"/>
    <x v="2"/>
    <x v="0"/>
    <s v="AMER"/>
    <d v="2017-08-06T00:00:00"/>
    <x v="54"/>
    <x v="15"/>
    <n v="2235"/>
    <n v="212.77200000000002"/>
    <n v="5"/>
    <n v="4"/>
    <d v="2017-08-26T00:00:00"/>
    <n v="3.2"/>
    <s v="Economy"/>
    <x v="4"/>
    <n v="321"/>
    <n v="3"/>
    <n v="8"/>
    <s v="no"/>
    <x v="0"/>
  </r>
  <r>
    <s v="AG9Y4E"/>
    <n v="9"/>
    <s v="LGA"/>
    <s v="ORD"/>
    <s v="USA"/>
    <x v="2"/>
    <x v="0"/>
    <s v="AMER"/>
    <d v="2019-02-24T00:00:00"/>
    <x v="457"/>
    <x v="22"/>
    <n v="1180"/>
    <n v="212.4"/>
    <n v="8"/>
    <n v="7"/>
    <d v="2019-03-30T00:00:00"/>
    <n v="2"/>
    <s v="Economy"/>
    <x v="3"/>
    <n v="792"/>
    <n v="4"/>
    <n v="10"/>
    <s v="no"/>
    <x v="0"/>
  </r>
  <r>
    <s v="T3XV32"/>
    <n v="2"/>
    <s v="LGW"/>
    <s v="FRA"/>
    <s v="England"/>
    <x v="1"/>
    <x v="16"/>
    <s v="EMEAR"/>
    <d v="2019-04-19T00:00:00"/>
    <x v="660"/>
    <x v="19"/>
    <n v="630.34628383755637"/>
    <n v="212.24"/>
    <n v="4"/>
    <n v="3"/>
    <d v="2019-05-09T00:00:00"/>
    <n v="8.8303462838375566"/>
    <s v="Economy"/>
    <x v="1"/>
    <n v="810"/>
    <n v="4"/>
    <n v="10"/>
    <s v="no"/>
    <x v="0"/>
  </r>
  <r>
    <s v="ZODMQ6"/>
    <n v="1"/>
    <s v="LGW"/>
    <s v="CDG"/>
    <s v="England"/>
    <x v="1"/>
    <x v="21"/>
    <s v="EMEAR"/>
    <d v="2019-09-25T00:00:00"/>
    <x v="661"/>
    <x v="20"/>
    <n v="307.53977538291343"/>
    <n v="208.89949169701472"/>
    <n v="4"/>
    <n v="3"/>
    <d v="2019-10-19T00:00:00"/>
    <n v="1.5075397753829134"/>
    <s v="Economy"/>
    <x v="1"/>
    <n v="269"/>
    <n v="4"/>
    <n v="10"/>
    <s v="no"/>
    <x v="0"/>
  </r>
  <r>
    <s v="AMQAOY"/>
    <n v="5"/>
    <s v="LHR"/>
    <s v="MAD"/>
    <s v="England"/>
    <x v="1"/>
    <x v="15"/>
    <s v="EMEAR"/>
    <d v="2018-03-30T00:00:00"/>
    <x v="608"/>
    <x v="14"/>
    <n v="1245.9502722815851"/>
    <n v="207.05944031999394"/>
    <n v="8"/>
    <n v="7"/>
    <d v="2018-04-26T00:00:00"/>
    <n v="2.4459502722815851"/>
    <s v="Economy"/>
    <x v="1"/>
    <n v="586"/>
    <n v="4"/>
    <n v="10"/>
    <s v="no"/>
    <x v="0"/>
  </r>
  <r>
    <s v="GS1AX6"/>
    <n v="8"/>
    <s v="LGW"/>
    <s v="FCO"/>
    <s v="England"/>
    <x v="1"/>
    <x v="12"/>
    <s v="EMEAR"/>
    <d v="2018-11-12T00:00:00"/>
    <x v="662"/>
    <x v="22"/>
    <n v="1405.6189200861279"/>
    <n v="205.16881810365356"/>
    <n v="8"/>
    <n v="7"/>
    <d v="2018-12-16T00:00:00"/>
    <n v="2.6056189200861279"/>
    <s v="Business"/>
    <x v="1"/>
    <n v="561"/>
    <n v="4"/>
    <n v="10"/>
    <s v="no"/>
    <x v="1"/>
  </r>
  <r>
    <s v="IECH8Z"/>
    <n v="5"/>
    <s v="LGW"/>
    <s v="IST"/>
    <s v="England"/>
    <x v="1"/>
    <x v="13"/>
    <s v="EMEAR"/>
    <d v="2017-01-07T00:00:00"/>
    <x v="663"/>
    <x v="17"/>
    <n v="2461.1068859606289"/>
    <n v="201.79045319660872"/>
    <n v="6"/>
    <n v="5"/>
    <d v="2017-01-30T00:00:00"/>
    <n v="3.6611068859606286"/>
    <s v="Economy"/>
    <x v="1"/>
    <n v="884"/>
    <n v="3"/>
    <n v="8"/>
    <s v="no"/>
    <x v="0"/>
  </r>
  <r>
    <s v="TS7ZRS"/>
    <n v="4"/>
    <s v="SIN"/>
    <s v="KMG"/>
    <s v="Singapore"/>
    <x v="0"/>
    <x v="5"/>
    <s v="APAC"/>
    <d v="2017-07-07T00:00:00"/>
    <x v="664"/>
    <x v="17"/>
    <n v="2643.5464596448824"/>
    <n v="199.54669157199748"/>
    <n v="5"/>
    <n v="4"/>
    <d v="2017-07-29T00:00:00"/>
    <n v="3.8435464596448821"/>
    <s v="Economy"/>
    <x v="1"/>
    <n v="919"/>
    <n v="4"/>
    <n v="10"/>
    <s v="no"/>
    <x v="0"/>
  </r>
  <r>
    <s v="J2SK3Z"/>
    <n v="5"/>
    <s v="LGW"/>
    <s v="FRA"/>
    <s v="England"/>
    <x v="1"/>
    <x v="16"/>
    <s v="EMEAR"/>
    <d v="2019-04-10T00:00:00"/>
    <x v="185"/>
    <x v="16"/>
    <n v="630.34628383755637"/>
    <n v="196.88835444924237"/>
    <n v="4"/>
    <n v="3"/>
    <d v="2019-04-28T00:00:00"/>
    <n v="8.8303462838375566"/>
    <s v="Economy"/>
    <x v="1"/>
    <n v="967"/>
    <n v="2"/>
    <n v="6"/>
    <s v="yes"/>
    <x v="0"/>
  </r>
  <r>
    <s v="QC6L7O"/>
    <n v="6"/>
    <s v="LGA"/>
    <s v="ATL"/>
    <s v="USA"/>
    <x v="2"/>
    <x v="0"/>
    <s v="AMER"/>
    <d v="2019-01-06T00:00:00"/>
    <x v="39"/>
    <x v="9"/>
    <n v="1226"/>
    <n v="195.49796000000001"/>
    <n v="1"/>
    <n v="0"/>
    <d v="2019-01-12T00:00:00"/>
    <n v="2.2000000000000002"/>
    <s v="Economy"/>
    <x v="1"/>
    <n v="663"/>
    <n v="4"/>
    <n v="10"/>
    <s v="no"/>
    <x v="0"/>
  </r>
  <r>
    <s v="Z61UWS"/>
    <n v="3"/>
    <s v="LGW"/>
    <s v="BCN"/>
    <s v="England"/>
    <x v="1"/>
    <x v="15"/>
    <s v="EMEAR"/>
    <d v="2019-08-15T00:00:00"/>
    <x v="171"/>
    <x v="2"/>
    <n v="1109.0539170109514"/>
    <n v="195.29001885135489"/>
    <n v="3"/>
    <n v="2"/>
    <d v="2019-08-29T00:00:00"/>
    <n v="2.3090539170109512"/>
    <s v="Economy"/>
    <x v="1"/>
    <n v="101"/>
    <n v="4"/>
    <n v="10"/>
    <s v="no"/>
    <x v="0"/>
  </r>
  <r>
    <s v="TE5QF8"/>
    <n v="8"/>
    <s v="SIN"/>
    <s v="CGK"/>
    <s v="Singapore"/>
    <x v="0"/>
    <x v="8"/>
    <s v="APAC"/>
    <d v="2019-03-23T00:00:00"/>
    <x v="22"/>
    <x v="47"/>
    <n v="882.23775067304246"/>
    <n v="194.3097336179857"/>
    <n v="6"/>
    <n v="5"/>
    <d v="2019-06-23T00:00:00"/>
    <n v="2.0822377506730425"/>
    <s v="Economy"/>
    <x v="1"/>
    <n v="655"/>
    <n v="1"/>
    <n v="4"/>
    <s v="no"/>
    <x v="0"/>
  </r>
  <r>
    <s v="RU8682"/>
    <n v="6"/>
    <s v="SIN"/>
    <s v="CGK"/>
    <s v="Singapore"/>
    <x v="0"/>
    <x v="8"/>
    <s v="APAC"/>
    <d v="2018-04-13T00:00:00"/>
    <x v="665"/>
    <x v="119"/>
    <n v="882.23775067304246"/>
    <n v="194.3097336179857"/>
    <n v="6"/>
    <n v="5"/>
    <d v="2018-08-28T00:00:00"/>
    <n v="2.0822377506730425"/>
    <s v="Economy"/>
    <x v="1"/>
    <n v="874"/>
    <n v="4"/>
    <n v="10"/>
    <s v="no"/>
    <x v="0"/>
  </r>
  <r>
    <s v="SAWR7C"/>
    <n v="6"/>
    <s v="SIN"/>
    <s v="CGK"/>
    <s v="Singapore"/>
    <x v="0"/>
    <x v="8"/>
    <s v="APAC"/>
    <d v="2018-12-06T00:00:00"/>
    <x v="74"/>
    <x v="120"/>
    <n v="882.23775067304246"/>
    <n v="194.3097336179857"/>
    <n v="5"/>
    <n v="4"/>
    <d v="2019-07-19T00:00:00"/>
    <n v="2.0822377506730425"/>
    <s v="Economy"/>
    <x v="1"/>
    <n v="436"/>
    <n v="2"/>
    <n v="6"/>
    <s v="no"/>
    <x v="0"/>
  </r>
  <r>
    <s v="ATF4PV"/>
    <n v="5"/>
    <s v="LHR"/>
    <s v="AMS"/>
    <s v="England"/>
    <x v="1"/>
    <x v="22"/>
    <s v="EMEAR"/>
    <d v="2019-09-29T00:00:00"/>
    <x v="666"/>
    <x v="2"/>
    <n v="370.44882883110881"/>
    <n v="193.91467688721929"/>
    <n v="4"/>
    <n v="3"/>
    <d v="2019-10-14T00:00:00"/>
    <n v="1.5704488288311087"/>
    <s v="Economy"/>
    <x v="1"/>
    <n v="944"/>
    <n v="3"/>
    <n v="8"/>
    <s v="no"/>
    <x v="0"/>
  </r>
  <r>
    <s v="X1T97M"/>
    <n v="1"/>
    <s v="LHR"/>
    <s v="MUC"/>
    <s v="England"/>
    <x v="1"/>
    <x v="16"/>
    <s v="EMEAR"/>
    <d v="2018-09-04T00:00:00"/>
    <x v="667"/>
    <x v="5"/>
    <n v="941.58021124361312"/>
    <n v="193.75579630630847"/>
    <n v="4"/>
    <n v="3"/>
    <d v="2018-09-18T00:00:00"/>
    <n v="2.1415802112436131"/>
    <s v="Economy"/>
    <x v="1"/>
    <n v="858"/>
    <n v="4"/>
    <n v="10"/>
    <s v="no"/>
    <x v="0"/>
  </r>
  <r>
    <s v="U1QX7K"/>
    <n v="7"/>
    <s v="LGA"/>
    <s v="ATL"/>
    <s v="USA"/>
    <x v="2"/>
    <x v="0"/>
    <s v="AMER"/>
    <d v="2017-02-11T00:00:00"/>
    <x v="569"/>
    <x v="11"/>
    <n v="1226"/>
    <n v="192.72720000000001"/>
    <n v="15"/>
    <n v="14"/>
    <d v="2017-03-02T00:00:00"/>
    <n v="2.2000000000000002"/>
    <s v="Economy"/>
    <x v="1"/>
    <n v="840"/>
    <n v="4"/>
    <n v="10"/>
    <s v="no"/>
    <x v="0"/>
  </r>
  <r>
    <s v="X605I7"/>
    <n v="5"/>
    <s v="LGW"/>
    <s v="FCO"/>
    <s v="England"/>
    <x v="1"/>
    <x v="12"/>
    <s v="EMEAR"/>
    <d v="2018-12-21T00:00:00"/>
    <x v="446"/>
    <x v="18"/>
    <n v="1405.6189200861279"/>
    <n v="192.08191818346168"/>
    <n v="9"/>
    <n v="8"/>
    <d v="2019-01-17T00:00:00"/>
    <n v="2.6056189200861279"/>
    <s v="Economy"/>
    <x v="1"/>
    <n v="217"/>
    <n v="3"/>
    <n v="8"/>
    <s v="no"/>
    <x v="0"/>
  </r>
  <r>
    <s v="AE4I8A"/>
    <n v="8"/>
    <s v="LGA"/>
    <s v="ORD"/>
    <s v="USA"/>
    <x v="2"/>
    <x v="0"/>
    <s v="AMER"/>
    <d v="2019-04-06T00:00:00"/>
    <x v="24"/>
    <x v="3"/>
    <n v="1180"/>
    <n v="191.53288000000003"/>
    <n v="5"/>
    <n v="4"/>
    <d v="2019-04-24T00:00:00"/>
    <n v="2"/>
    <s v="Economy"/>
    <x v="1"/>
    <n v="25"/>
    <n v="4"/>
    <n v="10"/>
    <s v="no"/>
    <x v="0"/>
  </r>
  <r>
    <s v="H286BT"/>
    <n v="4"/>
    <s v="LHR"/>
    <s v="SVO"/>
    <s v="England"/>
    <x v="1"/>
    <x v="20"/>
    <s v="EMEAR"/>
    <d v="2017-07-11T00:00:00"/>
    <x v="650"/>
    <x v="14"/>
    <n v="2508.4997372039966"/>
    <n v="187.03"/>
    <n v="3"/>
    <n v="2"/>
    <d v="2017-08-02T00:00:00"/>
    <n v="3.7084997372039963"/>
    <s v="Economy"/>
    <x v="1"/>
    <n v="601"/>
    <n v="2"/>
    <n v="6"/>
    <s v="no"/>
    <x v="0"/>
  </r>
  <r>
    <s v="K1AP1A"/>
    <n v="4"/>
    <s v="LGA"/>
    <s v="DFW"/>
    <s v="USA"/>
    <x v="2"/>
    <x v="0"/>
    <s v="AMER"/>
    <d v="2017-12-02T00:00:00"/>
    <x v="151"/>
    <x v="10"/>
    <n v="2235"/>
    <n v="185.81566500000002"/>
    <n v="1"/>
    <n v="0"/>
    <d v="2017-12-15T00:00:00"/>
    <n v="3.2"/>
    <s v="Economy"/>
    <x v="1"/>
    <n v="641"/>
    <n v="4"/>
    <n v="10"/>
    <s v="no"/>
    <x v="0"/>
  </r>
  <r>
    <s v="SC3QU1"/>
    <n v="5"/>
    <s v="LHR"/>
    <s v="FRA"/>
    <s v="England"/>
    <x v="1"/>
    <x v="16"/>
    <s v="EMEAR"/>
    <d v="2018-07-05T00:00:00"/>
    <x v="388"/>
    <x v="13"/>
    <n v="654.75959667191262"/>
    <n v="185.53076122806229"/>
    <n v="8"/>
    <n v="7"/>
    <d v="2018-07-20T00:00:00"/>
    <n v="1.8547595966719126"/>
    <s v="Economy"/>
    <x v="1"/>
    <n v="601"/>
    <n v="2"/>
    <n v="6"/>
    <s v="no"/>
    <x v="0"/>
  </r>
  <r>
    <s v="JADE2S"/>
    <n v="2"/>
    <s v="LGW"/>
    <s v="FRA"/>
    <s v="England"/>
    <x v="1"/>
    <x v="16"/>
    <s v="EMEAR"/>
    <d v="2018-04-05T00:00:00"/>
    <x v="668"/>
    <x v="121"/>
    <n v="630.34628383755637"/>
    <n v="183.00520125089835"/>
    <n v="10"/>
    <n v="9"/>
    <d v="2018-08-13T00:00:00"/>
    <n v="8.8303462838375566"/>
    <s v="Economy"/>
    <x v="1"/>
    <n v="198"/>
    <n v="4"/>
    <n v="10"/>
    <s v="no"/>
    <x v="0"/>
  </r>
  <r>
    <s v="PX4N8A"/>
    <n v="4"/>
    <s v="LGA"/>
    <s v="DFW"/>
    <s v="USA"/>
    <x v="2"/>
    <x v="0"/>
    <s v="AMER"/>
    <d v="2018-06-17T00:00:00"/>
    <x v="669"/>
    <x v="17"/>
    <n v="2235"/>
    <n v="181.035"/>
    <n v="2"/>
    <n v="1"/>
    <d v="2018-07-06T00:00:00"/>
    <n v="3.2"/>
    <s v="Economy"/>
    <x v="1"/>
    <n v="641"/>
    <n v="4"/>
    <n v="10"/>
    <s v="no"/>
    <x v="0"/>
  </r>
  <r>
    <s v="NKJYOD"/>
    <n v="4"/>
    <s v="LGW"/>
    <s v="FCO"/>
    <s v="England"/>
    <x v="1"/>
    <x v="12"/>
    <s v="EMEAR"/>
    <d v="2017-03-15T00:00:00"/>
    <x v="519"/>
    <x v="17"/>
    <n v="1405.6189200861279"/>
    <n v="179.83933438715314"/>
    <n v="8"/>
    <n v="7"/>
    <d v="2017-04-09T00:00:00"/>
    <n v="2.6056189200861279"/>
    <s v="Economy"/>
    <x v="1"/>
    <n v="710"/>
    <n v="3"/>
    <n v="8"/>
    <s v="no"/>
    <x v="0"/>
  </r>
  <r>
    <s v="MK9B7O"/>
    <n v="10"/>
    <s v="LGA"/>
    <s v="MCO"/>
    <s v="USA"/>
    <x v="2"/>
    <x v="0"/>
    <s v="AMER"/>
    <d v="2018-04-03T00:00:00"/>
    <x v="670"/>
    <x v="0"/>
    <n v="1529"/>
    <n v="179.68808000000001"/>
    <n v="3"/>
    <n v="2"/>
    <d v="2018-04-12T00:00:00"/>
    <n v="2.4"/>
    <s v="Economy"/>
    <x v="4"/>
    <n v="201"/>
    <n v="2"/>
    <n v="6"/>
    <s v="no"/>
    <x v="0"/>
  </r>
  <r>
    <s v="G7LB0F"/>
    <n v="2"/>
    <s v="LHR"/>
    <s v="MUC"/>
    <s v="England"/>
    <x v="1"/>
    <x v="16"/>
    <s v="EMEAR"/>
    <d v="2017-07-14T00:00:00"/>
    <x v="540"/>
    <x v="29"/>
    <n v="941.58021124361312"/>
    <n v="179.10064996423498"/>
    <n v="8"/>
    <n v="7"/>
    <d v="2017-08-13T00:00:00"/>
    <n v="2.1415802112436131"/>
    <s v="Economy"/>
    <x v="1"/>
    <n v="561"/>
    <n v="4"/>
    <n v="10"/>
    <s v="no"/>
    <x v="0"/>
  </r>
  <r>
    <s v="OZ8FZ4"/>
    <n v="3"/>
    <s v="LGW"/>
    <s v="FRA"/>
    <s v="England"/>
    <x v="1"/>
    <x v="16"/>
    <s v="EMEAR"/>
    <d v="2018-01-06T00:00:00"/>
    <x v="511"/>
    <x v="7"/>
    <n v="630.34628383755637"/>
    <n v="178.27230811509924"/>
    <n v="8"/>
    <n v="7"/>
    <d v="2018-01-16T00:00:00"/>
    <n v="8.8303462838375566"/>
    <s v="Economy"/>
    <x v="1"/>
    <n v="188"/>
    <n v="2"/>
    <n v="6"/>
    <s v="yes"/>
    <x v="0"/>
  </r>
  <r>
    <s v="OY8H1G"/>
    <n v="8"/>
    <s v="LGA"/>
    <s v="MIA"/>
    <s v="USA"/>
    <x v="2"/>
    <x v="0"/>
    <s v="AMER"/>
    <d v="2017-10-20T00:00:00"/>
    <x v="313"/>
    <x v="78"/>
    <n v="1765"/>
    <n v="176.5"/>
    <n v="4"/>
    <n v="3"/>
    <d v="2018-01-19T00:00:00"/>
    <n v="2.6"/>
    <s v="Economy"/>
    <x v="1"/>
    <n v="297"/>
    <n v="4"/>
    <n v="10"/>
    <s v="no"/>
    <x v="0"/>
  </r>
  <r>
    <s v="ORCMN2"/>
    <n v="8"/>
    <s v="LHR"/>
    <s v="FCO"/>
    <s v="England"/>
    <x v="1"/>
    <x v="12"/>
    <s v="EMEAR"/>
    <d v="2018-10-11T00:00:00"/>
    <x v="505"/>
    <x v="24"/>
    <n v="1443.8871823627976"/>
    <n v="173.02690916967066"/>
    <n v="8"/>
    <n v="7"/>
    <d v="2018-11-09T00:00:00"/>
    <n v="2.6438871823627976"/>
    <s v="Economy"/>
    <x v="1"/>
    <n v="996"/>
    <n v="2"/>
    <n v="6"/>
    <s v="no"/>
    <x v="0"/>
  </r>
  <r>
    <s v="IKFDQE"/>
    <n v="5"/>
    <s v="JFK"/>
    <s v="YYZ"/>
    <s v="USA"/>
    <x v="2"/>
    <x v="23"/>
    <s v="AMER"/>
    <d v="2018-09-15T00:00:00"/>
    <x v="671"/>
    <x v="5"/>
    <n v="589"/>
    <n v="167.94488743267857"/>
    <n v="5"/>
    <n v="4"/>
    <d v="2018-09-30T00:00:00"/>
    <n v="1.2"/>
    <s v="Economy"/>
    <x v="1"/>
    <n v="871"/>
    <n v="3"/>
    <n v="8"/>
    <s v="no"/>
    <x v="0"/>
  </r>
  <r>
    <s v="FD1J1W"/>
    <n v="7"/>
    <s v="LGA"/>
    <s v="MIA"/>
    <s v="USA"/>
    <x v="2"/>
    <x v="0"/>
    <s v="AMER"/>
    <d v="2019-08-25T00:00:00"/>
    <x v="244"/>
    <x v="4"/>
    <n v="1765"/>
    <n v="166.137685"/>
    <n v="1"/>
    <n v="0"/>
    <d v="2019-09-04T00:00:00"/>
    <n v="2.6"/>
    <s v="Economy"/>
    <x v="1"/>
    <n v="940"/>
    <n v="4"/>
    <n v="10"/>
    <s v="no"/>
    <x v="0"/>
  </r>
  <r>
    <s v="YLJKF6"/>
    <n v="2"/>
    <s v="LHR"/>
    <s v="FRA"/>
    <s v="England"/>
    <x v="1"/>
    <x v="16"/>
    <s v="EMEAR"/>
    <d v="2017-01-31T00:00:00"/>
    <x v="574"/>
    <x v="5"/>
    <n v="654.75959667191262"/>
    <n v="165.81352939602402"/>
    <n v="4"/>
    <n v="3"/>
    <d v="2017-02-14T00:00:00"/>
    <n v="1.8547595966719126"/>
    <s v="Economy"/>
    <x v="1"/>
    <n v="967"/>
    <n v="2"/>
    <n v="6"/>
    <s v="no"/>
    <x v="0"/>
  </r>
  <r>
    <s v="GH81SK"/>
    <n v="1"/>
    <s v="LHR"/>
    <s v="FCO"/>
    <s v="England"/>
    <x v="1"/>
    <x v="12"/>
    <s v="EMEAR"/>
    <d v="2019-09-17T00:00:00"/>
    <x v="384"/>
    <x v="20"/>
    <n v="1443.8871823627976"/>
    <n v="164.78753254254349"/>
    <n v="8"/>
    <n v="7"/>
    <d v="2019-10-15T00:00:00"/>
    <n v="2.6438871823627976"/>
    <s v="Economy"/>
    <x v="1"/>
    <n v="858"/>
    <n v="4"/>
    <n v="10"/>
    <s v="no"/>
    <x v="0"/>
  </r>
  <r>
    <s v="CTJRML"/>
    <n v="3"/>
    <s v="LGW"/>
    <s v="MUC"/>
    <s v="England"/>
    <x v="1"/>
    <x v="16"/>
    <s v="EMEAR"/>
    <d v="2019-05-29T00:00:00"/>
    <x v="219"/>
    <x v="28"/>
    <n v="913.54093541582358"/>
    <n v="164.62157642665937"/>
    <n v="3"/>
    <n v="2"/>
    <d v="2019-06-24T00:00:00"/>
    <n v="2.1135409354158234"/>
    <s v="Economy"/>
    <x v="1"/>
    <n v="139"/>
    <n v="4"/>
    <n v="10"/>
    <s v="no"/>
    <x v="0"/>
  </r>
  <r>
    <s v="F0V2XH"/>
    <n v="2"/>
    <s v="LHR"/>
    <s v="FRA"/>
    <s v="England"/>
    <x v="1"/>
    <x v="16"/>
    <s v="EMEAR"/>
    <d v="2016-08-29T00:00:00"/>
    <x v="28"/>
    <x v="122"/>
    <n v="654.75959667191262"/>
    <n v="163.87326988063725"/>
    <n v="4"/>
    <n v="3"/>
    <d v="2017-01-16T00:00:00"/>
    <n v="1.8547595966719126"/>
    <s v="Economy"/>
    <x v="1"/>
    <n v="950"/>
    <n v="3"/>
    <n v="8"/>
    <s v="no"/>
    <x v="0"/>
  </r>
  <r>
    <s v="FD88NM"/>
    <n v="7"/>
    <s v="LGW"/>
    <s v="AMS"/>
    <s v="England"/>
    <x v="1"/>
    <x v="22"/>
    <s v="EMEAR"/>
    <d v="2018-01-11T00:00:00"/>
    <x v="232"/>
    <x v="23"/>
    <n v="364.70174642685186"/>
    <n v="160.64853072576705"/>
    <n v="5"/>
    <n v="4"/>
    <d v="2018-02-09T00:00:00"/>
    <n v="1.5647017464268518"/>
    <s v="Economy"/>
    <x v="1"/>
    <n v="586"/>
    <n v="4"/>
    <n v="10"/>
    <s v="no"/>
    <x v="0"/>
  </r>
  <r>
    <s v="V3BX5F"/>
    <n v="7"/>
    <s v="LGA"/>
    <s v="IAH"/>
    <s v="USA"/>
    <x v="2"/>
    <x v="0"/>
    <s v="AMER"/>
    <d v="2017-06-05T00:00:00"/>
    <x v="539"/>
    <x v="4"/>
    <n v="2279"/>
    <n v="159.66674"/>
    <n v="5"/>
    <n v="4"/>
    <d v="2017-06-19T00:00:00"/>
    <n v="3.2"/>
    <s v="Economy"/>
    <x v="1"/>
    <n v="711"/>
    <n v="4"/>
    <n v="10"/>
    <s v="no"/>
    <x v="0"/>
  </r>
  <r>
    <s v="MUI0KN"/>
    <n v="3"/>
    <s v="SIN"/>
    <s v="BKK"/>
    <s v="Singapore"/>
    <x v="0"/>
    <x v="7"/>
    <s v="APAC"/>
    <d v="2019-01-05T00:00:00"/>
    <x v="521"/>
    <x v="15"/>
    <n v="1416.9035648215104"/>
    <n v="158.87097250802736"/>
    <n v="5"/>
    <n v="4"/>
    <d v="2019-01-25T00:00:00"/>
    <n v="2.6169035648215102"/>
    <s v="Economy"/>
    <x v="1"/>
    <n v="700"/>
    <n v="4"/>
    <n v="10"/>
    <s v="no"/>
    <x v="0"/>
  </r>
  <r>
    <s v="I2MJYB"/>
    <n v="1"/>
    <s v="LGW"/>
    <s v="CDG"/>
    <s v="England"/>
    <x v="1"/>
    <x v="21"/>
    <s v="EMEAR"/>
    <d v="2019-09-24T00:00:00"/>
    <x v="666"/>
    <x v="19"/>
    <n v="307.53977538291343"/>
    <n v="158.83750591966088"/>
    <n v="4"/>
    <n v="3"/>
    <d v="2019-10-14T00:00:00"/>
    <n v="1.5075397753829134"/>
    <s v="Business"/>
    <x v="1"/>
    <n v="460"/>
    <n v="4"/>
    <n v="10"/>
    <s v="no"/>
    <x v="1"/>
  </r>
  <r>
    <s v="FMGAK7"/>
    <n v="3"/>
    <s v="LHR"/>
    <s v="MUC"/>
    <s v="England"/>
    <x v="1"/>
    <x v="16"/>
    <s v="EMEAR"/>
    <d v="2018-07-22T00:00:00"/>
    <x v="420"/>
    <x v="123"/>
    <n v="941.58021124361312"/>
    <n v="158.3626799683762"/>
    <n v="8"/>
    <n v="7"/>
    <d v="2019-01-23T00:00:00"/>
    <n v="2.1415802112436131"/>
    <s v="Business"/>
    <x v="1"/>
    <n v="944"/>
    <n v="3"/>
    <n v="8"/>
    <s v="no"/>
    <x v="1"/>
  </r>
  <r>
    <s v="F3SC8W"/>
    <n v="5"/>
    <s v="LGW"/>
    <s v="AMS"/>
    <s v="England"/>
    <x v="1"/>
    <x v="22"/>
    <s v="EMEAR"/>
    <d v="2018-08-26T00:00:00"/>
    <x v="547"/>
    <x v="20"/>
    <n v="364.70174642685186"/>
    <n v="156.5592953982021"/>
    <n v="4"/>
    <n v="3"/>
    <d v="2018-09-19T00:00:00"/>
    <n v="1.5647017464268518"/>
    <s v="Economy"/>
    <x v="1"/>
    <n v="494"/>
    <n v="3"/>
    <n v="8"/>
    <s v="no"/>
    <x v="0"/>
  </r>
  <r>
    <s v="W2VH4L"/>
    <n v="8"/>
    <s v="LGA"/>
    <s v="DEN"/>
    <s v="USA"/>
    <x v="2"/>
    <x v="0"/>
    <s v="AMER"/>
    <d v="2017-02-26T00:00:00"/>
    <x v="299"/>
    <x v="29"/>
    <n v="2606"/>
    <n v="156.35999999999999"/>
    <n v="5"/>
    <n v="4"/>
    <d v="2017-03-25T00:00:00"/>
    <n v="3.6"/>
    <s v="Economy"/>
    <x v="1"/>
    <n v="506"/>
    <n v="3"/>
    <n v="8"/>
    <s v="no"/>
    <x v="0"/>
  </r>
  <r>
    <s v="Y65VWF"/>
    <n v="5"/>
    <s v="LGW"/>
    <s v="BCN"/>
    <s v="England"/>
    <x v="1"/>
    <x v="15"/>
    <s v="EMEAR"/>
    <d v="2017-07-28T00:00:00"/>
    <x v="487"/>
    <x v="124"/>
    <n v="1109.0539170109514"/>
    <n v="155.44148410477962"/>
    <n v="15"/>
    <n v="14"/>
    <d v="2017-12-28T00:00:00"/>
    <n v="2.3090539170109512"/>
    <s v="Economy"/>
    <x v="1"/>
    <n v="422"/>
    <n v="3"/>
    <n v="8"/>
    <s v="no"/>
    <x v="0"/>
  </r>
  <r>
    <s v="L92GSY"/>
    <n v="2"/>
    <s v="LGW"/>
    <s v="FRA"/>
    <s v="England"/>
    <x v="1"/>
    <x v="16"/>
    <s v="EMEAR"/>
    <d v="2017-03-05T00:00:00"/>
    <x v="509"/>
    <x v="13"/>
    <n v="630.34628383755637"/>
    <n v="154.10300050161854"/>
    <n v="7"/>
    <n v="6"/>
    <d v="2017-03-19T00:00:00"/>
    <n v="8.8303462838375566"/>
    <s v="Economy"/>
    <x v="1"/>
    <n v="710"/>
    <n v="3"/>
    <n v="8"/>
    <s v="yes"/>
    <x v="0"/>
  </r>
  <r>
    <s v="D3PW35"/>
    <n v="5"/>
    <s v="LGW"/>
    <s v="AMS"/>
    <s v="England"/>
    <x v="1"/>
    <x v="22"/>
    <s v="EMEAR"/>
    <d v="2019-07-06T00:00:00"/>
    <x v="250"/>
    <x v="8"/>
    <n v="364.70174642685186"/>
    <n v="151.41854241497754"/>
    <n v="6"/>
    <n v="5"/>
    <d v="2019-07-15T00:00:00"/>
    <n v="1.5647017464268518"/>
    <s v="Economy"/>
    <x v="1"/>
    <n v="560"/>
    <n v="2"/>
    <n v="6"/>
    <s v="no"/>
    <x v="0"/>
  </r>
  <r>
    <s v="TLYS5Q"/>
    <n v="3"/>
    <s v="LHR"/>
    <s v="FRA"/>
    <s v="England"/>
    <x v="1"/>
    <x v="16"/>
    <s v="EMEAR"/>
    <d v="2019-10-12T00:00:00"/>
    <x v="124"/>
    <x v="4"/>
    <n v="654.75959667191262"/>
    <n v="151.23798527976061"/>
    <n v="4"/>
    <n v="3"/>
    <d v="2019-10-25T00:00:00"/>
    <n v="1.8547595966719126"/>
    <s v="Economy"/>
    <x v="1"/>
    <n v="139"/>
    <n v="4"/>
    <n v="10"/>
    <s v="no"/>
    <x v="0"/>
  </r>
  <r>
    <s v="ST105O"/>
    <n v="7"/>
    <s v="LGW"/>
    <s v="FRA"/>
    <s v="England"/>
    <x v="1"/>
    <x v="16"/>
    <s v="EMEAR"/>
    <d v="2019-03-11T00:00:00"/>
    <x v="35"/>
    <x v="10"/>
    <n v="630.34628383755637"/>
    <n v="146.15805055765713"/>
    <n v="7"/>
    <n v="6"/>
    <d v="2019-03-30T00:00:00"/>
    <n v="8.8303462838375566"/>
    <s v="Economy"/>
    <x v="1"/>
    <n v="586"/>
    <n v="4"/>
    <n v="10"/>
    <s v="no"/>
    <x v="0"/>
  </r>
  <r>
    <s v="DSLJAP"/>
    <n v="9"/>
    <s v="LHR"/>
    <s v="CDG"/>
    <s v="England"/>
    <x v="1"/>
    <x v="21"/>
    <s v="EMEAR"/>
    <d v="2018-06-23T00:00:00"/>
    <x v="672"/>
    <x v="15"/>
    <n v="347.16750810444108"/>
    <n v="144.51395792308881"/>
    <n v="4"/>
    <n v="3"/>
    <d v="2018-07-12T00:00:00"/>
    <n v="1.5471675081044411"/>
    <s v="Business"/>
    <x v="4"/>
    <n v="31"/>
    <n v="4"/>
    <n v="10"/>
    <s v="no"/>
    <x v="1"/>
  </r>
  <r>
    <s v="F7DQM6"/>
    <n v="9"/>
    <s v="SIN"/>
    <s v="CGK"/>
    <s v="Singapore"/>
    <x v="0"/>
    <x v="8"/>
    <s v="APAC"/>
    <d v="2018-12-15T00:00:00"/>
    <x v="39"/>
    <x v="25"/>
    <n v="882.23775067304246"/>
    <n v="143.08262202778948"/>
    <n v="10"/>
    <n v="9"/>
    <d v="2019-01-21T00:00:00"/>
    <n v="2.0822377506730425"/>
    <s v="Business"/>
    <x v="1"/>
    <n v="912"/>
    <n v="3"/>
    <n v="8"/>
    <s v="no"/>
    <x v="1"/>
  </r>
  <r>
    <s v="KDGC18"/>
    <n v="9"/>
    <s v="JFK"/>
    <s v="YYZ"/>
    <s v="USA"/>
    <x v="2"/>
    <x v="23"/>
    <s v="AMER"/>
    <d v="2019-06-12T00:00:00"/>
    <x v="673"/>
    <x v="5"/>
    <n v="589"/>
    <n v="140.27227082841824"/>
    <n v="11"/>
    <n v="10"/>
    <d v="2019-07-03T00:00:00"/>
    <n v="1.2"/>
    <s v="Economy"/>
    <x v="1"/>
    <n v="428"/>
    <n v="2"/>
    <n v="6"/>
    <s v="no"/>
    <x v="0"/>
  </r>
  <r>
    <s v="BU2Y4X"/>
    <n v="3"/>
    <s v="LGA"/>
    <s v="ORD"/>
    <s v="USA"/>
    <x v="2"/>
    <x v="0"/>
    <s v="AMER"/>
    <d v="2018-06-18T00:00:00"/>
    <x v="672"/>
    <x v="20"/>
    <n v="1180"/>
    <n v="140.184"/>
    <n v="4"/>
    <n v="3"/>
    <d v="2018-07-12T00:00:00"/>
    <n v="2"/>
    <s v="Economy"/>
    <x v="1"/>
    <n v="641"/>
    <n v="4"/>
    <n v="10"/>
    <s v="no"/>
    <x v="0"/>
  </r>
  <r>
    <s v="ND48E7"/>
    <n v="8"/>
    <s v="LGW"/>
    <s v="FRA"/>
    <s v="England"/>
    <x v="1"/>
    <x v="16"/>
    <s v="EMEAR"/>
    <d v="2019-07-27T00:00:00"/>
    <x v="113"/>
    <x v="0"/>
    <n v="630.34628383755637"/>
    <n v="131.76374490064683"/>
    <n v="8"/>
    <n v="7"/>
    <d v="2019-08-10T00:00:00"/>
    <n v="8.8303462838375566"/>
    <s v="Economy"/>
    <x v="1"/>
    <n v="566"/>
    <n v="4"/>
    <n v="10"/>
    <s v="no"/>
    <x v="0"/>
  </r>
  <r>
    <s v="IIDHJ0"/>
    <n v="10"/>
    <s v="LHR"/>
    <s v="MAD"/>
    <s v="England"/>
    <x v="1"/>
    <x v="15"/>
    <s v="EMEAR"/>
    <d v="2019-08-05T00:00:00"/>
    <x v="233"/>
    <x v="14"/>
    <n v="1245.9502722815851"/>
    <n v="131.47027114293593"/>
    <n v="7"/>
    <n v="6"/>
    <d v="2019-08-31T00:00:00"/>
    <n v="2.4459502722815851"/>
    <s v="Economy"/>
    <x v="3"/>
    <n v="135"/>
    <n v="2"/>
    <n v="6"/>
    <s v="no"/>
    <x v="0"/>
  </r>
  <r>
    <s v="MU4E4Z"/>
    <n v="4"/>
    <s v="LGA"/>
    <s v="ORD"/>
    <s v="USA"/>
    <x v="2"/>
    <x v="0"/>
    <s v="AMER"/>
    <d v="2019-02-17T00:00:00"/>
    <x v="674"/>
    <x v="53"/>
    <n v="1180"/>
    <n v="129.80000000000001"/>
    <n v="4"/>
    <n v="3"/>
    <d v="2019-04-08T00:00:00"/>
    <n v="2"/>
    <s v="Economy"/>
    <x v="1"/>
    <n v="860"/>
    <n v="2"/>
    <n v="6"/>
    <s v="no"/>
    <x v="0"/>
  </r>
  <r>
    <s v="OYX7M1"/>
    <n v="9"/>
    <s v="LGW"/>
    <s v="CDG"/>
    <s v="England"/>
    <x v="1"/>
    <x v="21"/>
    <s v="EMEAR"/>
    <d v="2018-03-17T00:00:00"/>
    <x v="573"/>
    <x v="20"/>
    <n v="307.53977538291343"/>
    <n v="128.1106536405716"/>
    <n v="4"/>
    <n v="3"/>
    <d v="2018-04-10T00:00:00"/>
    <n v="1.5075397753829134"/>
    <s v="Business"/>
    <x v="4"/>
    <n v="31"/>
    <n v="4"/>
    <n v="10"/>
    <s v="no"/>
    <x v="1"/>
  </r>
  <r>
    <s v="L41VQC"/>
    <n v="8"/>
    <s v="LGW"/>
    <s v="AMS"/>
    <s v="England"/>
    <x v="1"/>
    <x v="22"/>
    <s v="EMEAR"/>
    <d v="2019-09-06T00:00:00"/>
    <x v="675"/>
    <x v="3"/>
    <n v="364.70174642685186"/>
    <n v="127.12848456924155"/>
    <n v="6"/>
    <n v="5"/>
    <d v="2019-09-25T00:00:00"/>
    <n v="1.5647017464268518"/>
    <s v="Economy"/>
    <x v="1"/>
    <n v="741"/>
    <n v="4"/>
    <n v="10"/>
    <s v="no"/>
    <x v="0"/>
  </r>
  <r>
    <s v="WV5Y6B"/>
    <n v="3"/>
    <s v="LHR"/>
    <s v="BCN"/>
    <s v="England"/>
    <x v="1"/>
    <x v="15"/>
    <s v="EMEAR"/>
    <d v="2019-03-01T00:00:00"/>
    <x v="44"/>
    <x v="71"/>
    <n v="1147.7128626922686"/>
    <n v="123.976945456469"/>
    <n v="221"/>
    <n v="220"/>
    <d v="2020-01-01T00:00:00"/>
    <n v="2.3477128626922683"/>
    <s v="Business"/>
    <x v="1"/>
    <n v="280"/>
    <n v="4"/>
    <n v="10"/>
    <s v="no"/>
    <x v="1"/>
  </r>
  <r>
    <s v="BC8LR0"/>
    <n v="2"/>
    <s v="LGW"/>
    <s v="CDG"/>
    <s v="England"/>
    <x v="1"/>
    <x v="21"/>
    <s v="EMEAR"/>
    <d v="2017-02-05T00:00:00"/>
    <x v="59"/>
    <x v="3"/>
    <n v="307.53977538291343"/>
    <n v="120.5736461877449"/>
    <n v="4"/>
    <n v="3"/>
    <d v="2017-02-22T00:00:00"/>
    <n v="1.5075397753829134"/>
    <s v="Economy"/>
    <x v="1"/>
    <n v="713"/>
    <n v="1"/>
    <n v="4"/>
    <s v="no"/>
    <x v="0"/>
  </r>
  <r>
    <s v="A9XX7M"/>
    <n v="7"/>
    <s v="LGA"/>
    <s v="ORD"/>
    <s v="USA"/>
    <x v="2"/>
    <x v="0"/>
    <s v="AMER"/>
    <d v="2017-01-31T00:00:00"/>
    <x v="676"/>
    <x v="125"/>
    <n v="1180"/>
    <n v="118"/>
    <n v="4"/>
    <n v="3"/>
    <d v="2017-07-06T00:00:00"/>
    <n v="2"/>
    <s v="Economy"/>
    <x v="1"/>
    <n v="728"/>
    <n v="4"/>
    <n v="10"/>
    <s v="no"/>
    <x v="0"/>
  </r>
  <r>
    <s v="J7F6KU"/>
    <n v="5"/>
    <s v="LHR"/>
    <s v="AMS"/>
    <s v="England"/>
    <x v="1"/>
    <x v="22"/>
    <s v="EMEAR"/>
    <d v="2018-03-16T00:00:00"/>
    <x v="677"/>
    <x v="4"/>
    <n v="370.44882883110881"/>
    <n v="115.51146980500933"/>
    <n v="4"/>
    <n v="3"/>
    <d v="2018-03-29T00:00:00"/>
    <n v="1.5704488288311087"/>
    <s v="Economy"/>
    <x v="1"/>
    <n v="710"/>
    <n v="3"/>
    <n v="8"/>
    <s v="no"/>
    <x v="0"/>
  </r>
  <r>
    <s v="Z4Z5NH"/>
    <n v="9"/>
    <s v="LHR"/>
    <s v="FRA"/>
    <s v="England"/>
    <x v="1"/>
    <x v="16"/>
    <s v="EMEAR"/>
    <d v="2019-11-22T00:00:00"/>
    <x v="504"/>
    <x v="17"/>
    <n v="654.75959667191262"/>
    <n v="111.56492213473784"/>
    <n v="9"/>
    <n v="8"/>
    <d v="2019-12-18T00:00:00"/>
    <n v="1.8547595966719126"/>
    <s v="Economy"/>
    <x v="4"/>
    <n v="636"/>
    <n v="2"/>
    <n v="6"/>
    <s v="no"/>
    <x v="0"/>
  </r>
  <r>
    <s v="CD9V1U"/>
    <n v="2"/>
    <s v="LGA"/>
    <s v="ATL"/>
    <s v="USA"/>
    <x v="2"/>
    <x v="0"/>
    <s v="AMER"/>
    <d v="2017-12-14T00:00:00"/>
    <x v="450"/>
    <x v="23"/>
    <n v="1226"/>
    <n v="110.33999999999999"/>
    <n v="1"/>
    <n v="0"/>
    <d v="2018-01-08T00:00:00"/>
    <n v="2.2000000000000002"/>
    <s v="Economy"/>
    <x v="1"/>
    <n v="506"/>
    <n v="3"/>
    <n v="8"/>
    <s v="no"/>
    <x v="0"/>
  </r>
  <r>
    <s v="O2VP8W"/>
    <n v="6"/>
    <s v="LGA"/>
    <s v="ATL"/>
    <s v="USA"/>
    <x v="2"/>
    <x v="0"/>
    <s v="AMER"/>
    <d v="2017-10-09T00:00:00"/>
    <x v="678"/>
    <x v="61"/>
    <n v="1226"/>
    <n v="110.33999999999999"/>
    <n v="4"/>
    <n v="3"/>
    <d v="2017-12-12T00:00:00"/>
    <n v="2.2000000000000002"/>
    <s v="Economy"/>
    <x v="1"/>
    <n v="496"/>
    <n v="2"/>
    <n v="6"/>
    <s v="no"/>
    <x v="0"/>
  </r>
  <r>
    <s v="ZM3BOV"/>
    <n v="1"/>
    <s v="LGW"/>
    <s v="AMS"/>
    <s v="England"/>
    <x v="1"/>
    <x v="22"/>
    <s v="EMEAR"/>
    <d v="2018-06-01T00:00:00"/>
    <x v="679"/>
    <x v="126"/>
    <n v="364.70174642685186"/>
    <n v="109.5330891312048"/>
    <n v="3"/>
    <n v="2"/>
    <d v="2018-10-19T00:00:00"/>
    <n v="1.5647017464268518"/>
    <s v="Economy"/>
    <x v="1"/>
    <n v="549"/>
    <n v="4"/>
    <n v="10"/>
    <s v="no"/>
    <x v="0"/>
  </r>
  <r>
    <s v="S6QH0G"/>
    <n v="4"/>
    <s v="LGA"/>
    <s v="DFW"/>
    <s v="USA"/>
    <x v="2"/>
    <x v="0"/>
    <s v="AMER"/>
    <d v="2017-08-30T00:00:00"/>
    <x v="182"/>
    <x v="14"/>
    <n v="2235"/>
    <n v="109.51500000000001"/>
    <n v="5"/>
    <n v="4"/>
    <d v="2017-09-23T00:00:00"/>
    <n v="3.2"/>
    <s v="Economy"/>
    <x v="1"/>
    <n v="479"/>
    <n v="4"/>
    <n v="10"/>
    <s v="no"/>
    <x v="0"/>
  </r>
  <r>
    <s v="LXO2XP"/>
    <n v="2"/>
    <s v="LHR"/>
    <s v="AMS"/>
    <s v="England"/>
    <x v="1"/>
    <x v="22"/>
    <s v="EMEAR"/>
    <d v="2018-12-07T00:00:00"/>
    <x v="64"/>
    <x v="83"/>
    <n v="370.44882883110881"/>
    <n v="107.55050709693096"/>
    <n v="4"/>
    <n v="3"/>
    <d v="2019-02-06T00:00:00"/>
    <n v="1.5704488288311087"/>
    <s v="Economy"/>
    <x v="1"/>
    <n v="810"/>
    <n v="4"/>
    <n v="10"/>
    <s v="no"/>
    <x v="0"/>
  </r>
  <r>
    <s v="I5AUPT"/>
    <n v="7"/>
    <s v="LHR"/>
    <s v="AMS"/>
    <s v="England"/>
    <x v="1"/>
    <x v="22"/>
    <s v="EMEAR"/>
    <d v="2019-04-04T00:00:00"/>
    <x v="680"/>
    <x v="80"/>
    <n v="370.44882883110881"/>
    <n v="107.55050709693096"/>
    <n v="7"/>
    <n v="6"/>
    <d v="2019-06-23T00:00:00"/>
    <n v="1.5704488288311087"/>
    <s v="Economy"/>
    <x v="1"/>
    <n v="710"/>
    <n v="3"/>
    <n v="8"/>
    <s v="no"/>
    <x v="0"/>
  </r>
  <r>
    <s v="CALQYF"/>
    <n v="7"/>
    <s v="LGW"/>
    <s v="AMS"/>
    <s v="England"/>
    <x v="1"/>
    <x v="22"/>
    <s v="EMEAR"/>
    <d v="2019-02-01T00:00:00"/>
    <x v="411"/>
    <x v="18"/>
    <n v="364.70174642685186"/>
    <n v="102.04832804057247"/>
    <n v="4"/>
    <n v="3"/>
    <d v="2019-02-23T00:00:00"/>
    <n v="1.5647017464268518"/>
    <s v="Economy"/>
    <x v="1"/>
    <n v="52"/>
    <n v="3"/>
    <n v="8"/>
    <s v="no"/>
    <x v="0"/>
  </r>
  <r>
    <s v="XW3HEM"/>
    <n v="2"/>
    <s v="LHR"/>
    <s v="FRA"/>
    <s v="England"/>
    <x v="1"/>
    <x v="16"/>
    <s v="EMEAR"/>
    <d v="2018-11-23T00:00:00"/>
    <x v="641"/>
    <x v="18"/>
    <n v="654.75959667191262"/>
    <n v="100.94593424647255"/>
    <n v="6"/>
    <n v="5"/>
    <d v="2018-12-17T00:00:00"/>
    <n v="1.8547595966719126"/>
    <s v="Economy"/>
    <x v="1"/>
    <n v="741"/>
    <n v="4"/>
    <n v="10"/>
    <s v="no"/>
    <x v="0"/>
  </r>
  <r>
    <s v="L5IGDT"/>
    <n v="1"/>
    <s v="LHR"/>
    <s v="CDG"/>
    <s v="England"/>
    <x v="1"/>
    <x v="21"/>
    <s v="EMEAR"/>
    <d v="2018-12-04T00:00:00"/>
    <x v="121"/>
    <x v="104"/>
    <n v="347.16750810444108"/>
    <n v="100.79136074481903"/>
    <n v="7"/>
    <n v="6"/>
    <d v="2019-04-25T00:00:00"/>
    <n v="1.5471675081044411"/>
    <s v="Economy"/>
    <x v="1"/>
    <n v="102"/>
    <n v="4"/>
    <n v="10"/>
    <s v="no"/>
    <x v="0"/>
  </r>
  <r>
    <s v="Q8P5OA"/>
    <n v="6"/>
    <s v="LHR"/>
    <s v="CDG"/>
    <s v="England"/>
    <x v="1"/>
    <x v="21"/>
    <s v="EMEAR"/>
    <d v="2018-05-04T00:00:00"/>
    <x v="207"/>
    <x v="5"/>
    <n v="347.16750810444108"/>
    <n v="91.547402738853691"/>
    <n v="3"/>
    <n v="2"/>
    <d v="2018-05-17T00:00:00"/>
    <n v="1.5471675081044411"/>
    <s v="Economy"/>
    <x v="1"/>
    <n v="171"/>
    <n v="3"/>
    <n v="8"/>
    <s v="no"/>
    <x v="0"/>
  </r>
  <r>
    <s v="IYJBQR"/>
    <n v="2"/>
    <s v="LGW"/>
    <s v="CDG"/>
    <s v="England"/>
    <x v="1"/>
    <x v="21"/>
    <s v="EMEAR"/>
    <d v="2019-08-24T00:00:00"/>
    <x v="42"/>
    <x v="116"/>
    <n v="307.53977538291343"/>
    <n v="89.286444498355593"/>
    <n v="8"/>
    <n v="7"/>
    <d v="2019-12-24T00:00:00"/>
    <n v="1.5075397753829134"/>
    <s v="Economy"/>
    <x v="1"/>
    <n v="586"/>
    <n v="4"/>
    <n v="10"/>
    <s v="no"/>
    <x v="0"/>
  </r>
  <r>
    <s v="CT8JG0"/>
    <n v="9"/>
    <s v="LHR"/>
    <s v="CDG"/>
    <s v="England"/>
    <x v="1"/>
    <x v="21"/>
    <s v="EMEAR"/>
    <d v="2019-03-12T00:00:00"/>
    <x v="249"/>
    <x v="55"/>
    <n v="347.16750810444108"/>
    <n v="86.889104090361243"/>
    <n v="8"/>
    <n v="7"/>
    <d v="2019-04-23T00:00:00"/>
    <n v="1.5471675081044411"/>
    <s v="Economy"/>
    <x v="4"/>
    <n v="31"/>
    <n v="4"/>
    <n v="10"/>
    <s v="no"/>
    <x v="0"/>
  </r>
  <r>
    <s v="MG9Z2S"/>
    <n v="2"/>
    <s v="LGA"/>
    <s v="ATL"/>
    <s v="USA"/>
    <x v="2"/>
    <x v="0"/>
    <s v="AMER"/>
    <d v="2019-11-24T00:00:00"/>
    <x v="332"/>
    <x v="19"/>
    <n v="1226"/>
    <n v="82.387200000000007"/>
    <n v="5"/>
    <n v="4"/>
    <d v="2019-12-15T00:00:00"/>
    <n v="2.2000000000000002"/>
    <s v="Economy"/>
    <x v="1"/>
    <n v="252"/>
    <n v="4"/>
    <n v="10"/>
    <s v="no"/>
    <x v="0"/>
  </r>
  <r>
    <s v="A3YG9Z"/>
    <n v="1"/>
    <s v="LGA"/>
    <s v="ORD"/>
    <s v="USA"/>
    <x v="2"/>
    <x v="0"/>
    <s v="AMER"/>
    <d v="2017-06-22T00:00:00"/>
    <x v="590"/>
    <x v="15"/>
    <n v="1180"/>
    <n v="82.128"/>
    <n v="3"/>
    <n v="2"/>
    <d v="2017-07-10T00:00:00"/>
    <n v="2"/>
    <s v="Economy"/>
    <x v="1"/>
    <n v="284"/>
    <n v="4"/>
    <n v="10"/>
    <s v="no"/>
    <x v="0"/>
  </r>
  <r>
    <s v="J4J3AF"/>
    <n v="1"/>
    <s v="LGW"/>
    <s v="MUC"/>
    <s v="England"/>
    <x v="1"/>
    <x v="16"/>
    <s v="EMEAR"/>
    <d v="2017-11-07T00:00:00"/>
    <x v="272"/>
    <x v="6"/>
    <n v="913.54093541582358"/>
    <n v="76.823402332441049"/>
    <n v="9"/>
    <n v="8"/>
    <d v="2017-11-24T00:00:00"/>
    <n v="2.1135409354158234"/>
    <s v="Economy"/>
    <x v="1"/>
    <n v="120"/>
    <n v="2"/>
    <n v="6"/>
    <s v="no"/>
    <x v="0"/>
  </r>
  <r>
    <s v="TJBZCY"/>
    <n v="7"/>
    <s v="LHR"/>
    <s v="AMS"/>
    <s v="England"/>
    <x v="1"/>
    <x v="22"/>
    <s v="EMEAR"/>
    <d v="2019-04-19T00:00:00"/>
    <x v="32"/>
    <x v="55"/>
    <n v="370.44882883110881"/>
    <n v="75.211182204336552"/>
    <n v="9"/>
    <n v="8"/>
    <d v="2019-06-01T00:00:00"/>
    <n v="1.5704488288311087"/>
    <s v="Business"/>
    <x v="1"/>
    <n v="810"/>
    <n v="4"/>
    <n v="10"/>
    <s v="no"/>
    <x v="1"/>
  </r>
  <r>
    <s v="CVV2V3"/>
    <n v="9"/>
    <s v="LHR"/>
    <s v="AMS"/>
    <s v="England"/>
    <x v="1"/>
    <x v="22"/>
    <s v="EMEAR"/>
    <d v="2018-05-14T00:00:00"/>
    <x v="338"/>
    <x v="29"/>
    <n v="370.44882883110881"/>
    <n v="67.756819471066507"/>
    <n v="8"/>
    <n v="7"/>
    <d v="2018-06-13T00:00:00"/>
    <n v="1.5704488288311087"/>
    <s v="Business"/>
    <x v="4"/>
    <n v="31"/>
    <n v="4"/>
    <n v="10"/>
    <s v="no"/>
    <x v="1"/>
  </r>
  <r>
    <s v="ZTY8CD"/>
    <n v="9"/>
    <s v="LGW"/>
    <s v="CDG"/>
    <s v="England"/>
    <x v="1"/>
    <x v="21"/>
    <s v="EMEAR"/>
    <d v="2017-09-17T00:00:00"/>
    <x v="681"/>
    <x v="15"/>
    <n v="307.53977538291343"/>
    <n v="51.478253517672613"/>
    <n v="10"/>
    <n v="9"/>
    <d v="2017-10-12T00:00:00"/>
    <n v="1.5075397753829134"/>
    <s v="Economy"/>
    <x v="4"/>
    <n v="31"/>
    <n v="4"/>
    <n v="10"/>
    <s v="no"/>
    <x v="0"/>
  </r>
  <r>
    <s v="F5O5VM"/>
    <n v="8"/>
    <s v="LHR"/>
    <s v="AMS"/>
    <s v="England"/>
    <x v="1"/>
    <x v="22"/>
    <s v="EMEAR"/>
    <d v="2018-08-29T00:00:00"/>
    <x v="682"/>
    <x v="16"/>
    <n v="370.44882883110881"/>
    <n v="47.915605230770623"/>
    <n v="4"/>
    <n v="3"/>
    <d v="2018-09-16T00:00:00"/>
    <n v="1.5704488288311087"/>
    <s v="Economy"/>
    <x v="1"/>
    <n v="705"/>
    <n v="4"/>
    <n v="10"/>
    <s v="no"/>
    <x v="0"/>
  </r>
  <r>
    <s v="X66IFA"/>
    <n v="5"/>
    <s v="LHR"/>
    <s v="AMS"/>
    <s v="England"/>
    <x v="1"/>
    <x v="22"/>
    <s v="EMEAR"/>
    <d v="2019-05-27T00:00:00"/>
    <x v="334"/>
    <x v="16"/>
    <n v="370.44882883110881"/>
    <n v="44.874521926650502"/>
    <n v="4"/>
    <n v="3"/>
    <d v="2019-06-14T00:00:00"/>
    <n v="1.5704488288311087"/>
    <s v="Business"/>
    <x v="1"/>
    <n v="139"/>
    <n v="4"/>
    <n v="10"/>
    <s v="no"/>
    <x v="1"/>
  </r>
  <r>
    <s v="DMOFQV"/>
    <n v="4"/>
    <s v="LGW"/>
    <s v="CDG"/>
    <s v="England"/>
    <x v="1"/>
    <x v="21"/>
    <s v="EMEAR"/>
    <d v="2018-10-05T00:00:00"/>
    <x v="659"/>
    <x v="76"/>
    <n v="307.53977538291343"/>
    <n v="43.103800792309606"/>
    <n v="3"/>
    <n v="2"/>
    <d v="2018-12-26T00:00:00"/>
    <n v="1.5075397753829134"/>
    <s v="Economy"/>
    <x v="1"/>
    <n v="549"/>
    <n v="4"/>
    <n v="10"/>
    <s v="no"/>
    <x v="0"/>
  </r>
  <r>
    <m/>
    <m/>
    <m/>
    <m/>
    <m/>
    <x v="3"/>
    <x v="24"/>
    <m/>
    <m/>
    <x v="683"/>
    <x v="127"/>
    <m/>
    <m/>
    <m/>
    <m/>
    <m/>
    <m/>
    <m/>
    <x v="5"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9613D7-1E86-4D84-A46F-3C1521C9C82D}" name="PivotTable8" cacheId="5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141:G169" firstHeaderRow="1" firstDataRow="3" firstDataCol="1"/>
  <pivotFields count="26">
    <pivotField showAll="0"/>
    <pivotField showAll="0"/>
    <pivotField showAll="0"/>
    <pivotField showAll="0"/>
    <pivotField showAll="0"/>
    <pivotField showAll="0"/>
    <pivotField axis="axisRow" showAll="0" sortType="descending">
      <items count="26">
        <item x="11"/>
        <item x="17"/>
        <item x="23"/>
        <item x="5"/>
        <item x="6"/>
        <item x="21"/>
        <item x="16"/>
        <item x="2"/>
        <item x="8"/>
        <item x="12"/>
        <item x="3"/>
        <item x="10"/>
        <item x="4"/>
        <item x="18"/>
        <item x="22"/>
        <item x="19"/>
        <item x="14"/>
        <item x="20"/>
        <item x="1"/>
        <item x="15"/>
        <item x="7"/>
        <item x="13"/>
        <item x="9"/>
        <item x="0"/>
        <item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dataField="1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" showAll="0"/>
    <pivotField numFmtId="1" showAll="0"/>
    <pivotField showAll="0"/>
    <pivotField numFmtId="2"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6"/>
  </rowFields>
  <rowItems count="26">
    <i>
      <x v="23"/>
    </i>
    <i>
      <x v="3"/>
    </i>
    <i>
      <x v="18"/>
    </i>
    <i>
      <x v="6"/>
    </i>
    <i>
      <x v="20"/>
    </i>
    <i>
      <x v="12"/>
    </i>
    <i>
      <x v="11"/>
    </i>
    <i>
      <x v="4"/>
    </i>
    <i>
      <x v="7"/>
    </i>
    <i>
      <x v="19"/>
    </i>
    <i>
      <x/>
    </i>
    <i>
      <x v="10"/>
    </i>
    <i>
      <x v="21"/>
    </i>
    <i>
      <x v="9"/>
    </i>
    <i>
      <x v="5"/>
    </i>
    <i>
      <x v="14"/>
    </i>
    <i>
      <x v="22"/>
    </i>
    <i>
      <x v="8"/>
    </i>
    <i>
      <x v="17"/>
    </i>
    <i>
      <x v="16"/>
    </i>
    <i>
      <x v="13"/>
    </i>
    <i>
      <x v="2"/>
    </i>
    <i>
      <x v="15"/>
    </i>
    <i>
      <x v="1"/>
    </i>
    <i>
      <x v="24"/>
    </i>
    <i t="grand">
      <x/>
    </i>
  </rowItems>
  <colFields count="2">
    <field x="25"/>
    <field x="24"/>
  </colFields>
  <colItems count="5">
    <i>
      <x/>
    </i>
    <i>
      <x v="1"/>
    </i>
    <i>
      <x v="2"/>
    </i>
    <i>
      <x v="3"/>
    </i>
    <i t="grand">
      <x/>
    </i>
  </colItems>
  <dataFields count="1">
    <dataField name="Count of Departure Date" fld="9" subtotal="count" baseField="0" baseItem="0"/>
  </dataFields>
  <formats count="3">
    <format dxfId="0">
      <pivotArea outline="0" collapsedLevelsAreSubtotals="1" fieldPosition="0"/>
    </format>
    <format dxfId="1">
      <pivotArea outline="0" collapsedLevelsAreSubtotals="1" fieldPosition="0">
        <references count="1">
          <reference field="25" count="3" selected="0">
            <x v="1"/>
            <x v="2"/>
            <x v="3"/>
          </reference>
        </references>
      </pivotArea>
    </format>
    <format dxfId="2">
      <pivotArea grandCol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2B8EE7-9F1C-4994-82D5-01159DB59B9D}" name="PivotTable2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3:F19" firstHeaderRow="1" firstDataRow="4" firstDataCol="1"/>
  <pivotFields count="22"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dataField="1" showAll="0"/>
    <pivotField axis="axisRow" showAll="0">
      <items count="4">
        <item x="1"/>
        <item x="0"/>
        <item x="2"/>
        <item t="default"/>
      </items>
    </pivotField>
    <pivotField numFmtId="14" showAll="0"/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" showAll="0"/>
    <pivotField numFmtId="1" showAll="0"/>
    <pivotField numFmtId="164" showAll="0"/>
    <pivotField numFmtId="2" showAll="0"/>
    <pivotField numFmtId="2" showAll="0"/>
    <pivotField numFmtId="14" showAll="0"/>
    <pivotField showAll="0"/>
    <pivotField showAll="0"/>
    <pivotField showAll="0"/>
    <pivotField showAll="0"/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2">
    <field x="5"/>
    <field x="7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Fields count="3">
    <field x="21"/>
    <field x="20"/>
    <field x="9"/>
  </colFields>
  <colItems count="4">
    <i>
      <x v="1"/>
    </i>
    <i>
      <x v="2"/>
    </i>
    <i>
      <x v="3"/>
    </i>
    <i t="grand">
      <x/>
    </i>
  </colItems>
  <dataFields count="1">
    <dataField name="Count of Destination Country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5418DD-0A54-42BF-B0AC-7AD6A4DB158F}" name="PivotTable7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I23:M32" firstHeaderRow="1" firstDataRow="4" firstDataCol="1"/>
  <pivotFields count="22"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" showAll="0"/>
    <pivotField numFmtId="1" showAll="0"/>
    <pivotField dataField="1" numFmtId="164" showAll="0"/>
    <pivotField numFmtId="2" showAll="0"/>
    <pivotField numFmtId="2" showAll="0"/>
    <pivotField numFmtId="14" showAll="0"/>
    <pivotField showAll="0"/>
    <pivotField showAll="0"/>
    <pivotField axis="axisRow" showAll="0">
      <items count="6">
        <item x="1"/>
        <item x="3"/>
        <item x="2"/>
        <item x="4"/>
        <item x="0"/>
        <item t="default"/>
      </items>
    </pivotField>
    <pivotField showAll="0"/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18"/>
  </rowFields>
  <rowItems count="6">
    <i>
      <x/>
    </i>
    <i>
      <x v="1"/>
    </i>
    <i>
      <x v="2"/>
    </i>
    <i>
      <x v="3"/>
    </i>
    <i>
      <x v="4"/>
    </i>
    <i t="grand">
      <x/>
    </i>
  </rowItems>
  <colFields count="3">
    <field x="21"/>
    <field x="20"/>
    <field x="9"/>
  </colFields>
  <colItems count="4">
    <i>
      <x v="1"/>
    </i>
    <i>
      <x v="2"/>
    </i>
    <i>
      <x v="3"/>
    </i>
    <i t="grand">
      <x/>
    </i>
  </colItems>
  <dataFields count="1">
    <dataField name="Sum of Total Cost" fld="12" baseField="0" baseItem="0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6F0E34-5D73-4548-BC3F-04778E391CC5}" name="PivotTable6" cacheId="5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82:D119" firstHeaderRow="0" firstDataRow="1" firstDataCol="1"/>
  <pivotFields count="26"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14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numFmtId="1" showAl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numFmtId="1" showAll="0"/>
    <pivotField dataField="1" showAll="0"/>
    <pivotField numFmtId="2"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10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5"/>
    </i>
    <i>
      <x v="41"/>
    </i>
    <i>
      <x v="4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Total Cost" fld="12" subtotal="average" baseField="10" baseItem="3"/>
    <dataField name="Count of Destination Region" fld="7" subtotal="count" baseField="0" baseItem="0"/>
  </dataFields>
  <formats count="2">
    <format dxfId="8">
      <pivotArea outline="0" collapsedLevelsAreSubtotals="1" fieldPosition="0"/>
    </format>
    <format dxfId="7">
      <pivotArea grandCol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F53FE9-C579-4330-A22D-C3571734D9A7}" name="PivotTable5" cacheId="5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66:G76" firstHeaderRow="1" firstDataRow="4" firstDataCol="1"/>
  <pivotFields count="26"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" showAll="0"/>
    <pivotField numFmtId="1" showAll="0"/>
    <pivotField showAll="0"/>
    <pivotField numFmtId="2" showAll="0"/>
    <pivotField dataField="1" showAll="0"/>
    <pivotField numFmtId="14" showAll="0"/>
    <pivotField showAll="0"/>
    <pivotField showAll="0"/>
    <pivotField axis="axisRow" showAll="0">
      <items count="7">
        <item x="1"/>
        <item x="3"/>
        <item x="2"/>
        <item x="4"/>
        <item x="0"/>
        <item x="5"/>
        <item t="default"/>
      </items>
    </pivotField>
    <pivotField showAll="0"/>
    <pivotField showAll="0"/>
    <pivotField showAll="0"/>
    <pivotField showAll="0"/>
    <pivotField showAll="0"/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1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3">
    <field x="25"/>
    <field x="24"/>
    <field x="9"/>
  </colFields>
  <colItems count="5">
    <i>
      <x/>
    </i>
    <i>
      <x v="1"/>
    </i>
    <i>
      <x v="2"/>
    </i>
    <i>
      <x v="3"/>
    </i>
    <i t="grand">
      <x/>
    </i>
  </colItems>
  <dataFields count="1">
    <dataField name="Sum of Hotel Nights" fld="14" baseField="0" baseItem="0"/>
  </dataFields>
  <formats count="3">
    <format dxfId="11">
      <pivotArea outline="0" collapsedLevelsAreSubtotals="1" fieldPosition="0"/>
    </format>
    <format dxfId="10">
      <pivotArea outline="0" collapsedLevelsAreSubtotals="1" fieldPosition="0">
        <references count="1">
          <reference field="25" count="3" selected="0">
            <x v="1"/>
            <x v="2"/>
            <x v="3"/>
          </reference>
        </references>
      </pivotArea>
    </format>
    <format dxfId="9">
      <pivotArea grandCol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AA31CD-6BFE-434E-BE14-80ABC2E17BFF}" name="PivotTable4" cacheId="5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40:H59" firstHeaderRow="1" firstDataRow="3" firstDataCol="1"/>
  <pivotFields count="26"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numFmtId="14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" showAll="0"/>
    <pivotField numFmtId="1" showAll="0"/>
    <pivotField dataField="1" showAll="0"/>
    <pivotField numFmtId="2" showAll="0"/>
    <pivotField showAll="0"/>
    <pivotField numFmtId="14" showAll="0"/>
    <pivotField showAll="0"/>
    <pivotField showAll="0"/>
    <pivotField axis="axisRow" showAll="0">
      <items count="7">
        <item x="1"/>
        <item x="3"/>
        <item x="2"/>
        <item x="4"/>
        <item x="0"/>
        <item x="5"/>
        <item t="default"/>
      </items>
    </pivotField>
    <pivotField showAll="0"/>
    <pivotField showAll="0"/>
    <pivotField showAll="0"/>
    <pivotField dataField="1" showAll="0"/>
    <pivotField axis="axisCol" showAll="0">
      <items count="4">
        <item x="0"/>
        <item x="1"/>
        <item h="1" x="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2">
    <field x="5"/>
    <field x="18"/>
  </rowFields>
  <rowItems count="17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 t="grand">
      <x/>
    </i>
  </rowItems>
  <colFields count="2">
    <field x="23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Sum of Total Cost" fld="12" baseField="0" baseItem="0"/>
    <dataField name="Count of Business Allowed" fld="22" subtotal="count" baseField="0" baseItem="0" numFmtId="1"/>
  </dataFields>
  <formats count="4">
    <format dxfId="15">
      <pivotArea outline="0" collapsedLevelsAreSubtotals="1" fieldPosition="0"/>
    </format>
    <format dxfId="14">
      <pivotArea outline="0" collapsedLevelsAreSubtotals="1" fieldPosition="0">
        <references count="2">
          <reference field="4294967294" count="1" selected="0">
            <x v="0"/>
          </reference>
          <reference field="23" count="1" selected="0">
            <x v="0"/>
          </reference>
        </references>
      </pivotArea>
    </format>
    <format dxfId="13">
      <pivotArea outline="0" collapsedLevelsAreSubtotals="1" fieldPosition="0">
        <references count="2">
          <reference field="4294967294" count="1" selected="0">
            <x v="0"/>
          </reference>
          <reference field="23" count="1" selected="0">
            <x v="1"/>
          </reference>
        </references>
      </pivotArea>
    </format>
    <format dxfId="12">
      <pivotArea field="23" grandCol="1" outline="0" collapsedLevelsAreSubtotals="1" axis="axisCol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F33037-9971-4BDD-8240-6261DA5BBCF0}" name="PivotTable3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24:F34" firstHeaderRow="1" firstDataRow="2" firstDataCol="1"/>
  <pivotFields count="22"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numFmtId="14"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" showAll="0"/>
    <pivotField numFmtId="1" showAll="0"/>
    <pivotField dataField="1" numFmtId="164" showAll="0"/>
    <pivotField numFmtId="2" showAll="0"/>
    <pivotField numFmtId="2" showAll="0"/>
    <pivotField numFmtId="14"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4">
    <field x="17"/>
    <field x="21"/>
    <field x="20"/>
    <field x="9"/>
  </rowFields>
  <rowItems count="9">
    <i>
      <x/>
    </i>
    <i r="1">
      <x v="1"/>
    </i>
    <i r="1">
      <x v="2"/>
    </i>
    <i r="1">
      <x v="3"/>
    </i>
    <i>
      <x v="1"/>
    </i>
    <i r="1">
      <x v="1"/>
    </i>
    <i r="1">
      <x v="2"/>
    </i>
    <i r="1">
      <x v="3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Sum of Total Cost" fld="12" baseField="0" baseItem="0" numFmtId="164"/>
  </dataFields>
  <formats count="1">
    <format dxfId="1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4002C9-CFF2-4142-8B1D-07D2080ECCEE}" autoFormatId="16" applyNumberFormats="0" applyBorderFormats="0" applyFontFormats="0" applyPatternFormats="0" applyAlignmentFormats="0" applyWidthHeightFormats="0">
  <queryTableRefresh nextId="5">
    <queryTableFields count="3">
      <queryTableField id="3" name="Code" tableColumnId="3"/>
      <queryTableField id="1" name="City" tableColumnId="1"/>
      <queryTableField id="2" name="Countr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4E887C-3E0A-4BBB-ACB3-CE95784DC2E6}" name="airports" displayName="airports" ref="A1:C1581" tableType="queryTable" totalsRowShown="0">
  <autoFilter ref="A1:C1581" xr:uid="{484E887C-3E0A-4BBB-ACB3-CE95784DC2E6}"/>
  <tableColumns count="3">
    <tableColumn id="3" xr3:uid="{58C8B39C-BDF3-4096-A700-C40FD8F5D34F}" uniqueName="3" name="Code" queryTableFieldId="3" dataDxfId="5"/>
    <tableColumn id="1" xr3:uid="{7040452C-AB8F-4A3D-AC66-B85006BB70B5}" uniqueName="1" name="City" queryTableFieldId="1" dataDxfId="4"/>
    <tableColumn id="2" xr3:uid="{B676DE27-2515-433F-A9D1-4C11BEA76E8D}" uniqueName="2" name="Country" queryTableFieldId="2" dataDxf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625548-D1F0-49C0-81E6-D3FF547AC184}" name="Regions" displayName="Regions" ref="F3:G28" totalsRowShown="0">
  <autoFilter ref="F3:G28" xr:uid="{3D625548-D1F0-49C0-81E6-D3FF547AC184}"/>
  <tableColumns count="2">
    <tableColumn id="1" xr3:uid="{7F2F765A-AE5E-4D8F-901E-6C8B4C77B70B}" name="Counry"/>
    <tableColumn id="2" xr3:uid="{2F3531FF-6090-4B29-9D81-06526F23B650}" name="Reg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AF9E01-C11E-4F2A-99CA-CD8A6BBA762D}" name="employees" displayName="employees" ref="A1:H171" totalsRowShown="0">
  <autoFilter ref="A1:H171" xr:uid="{71AF9E01-C11E-4F2A-99CA-CD8A6BBA762D}"/>
  <tableColumns count="8">
    <tableColumn id="2" xr3:uid="{4BE81D96-87BB-41CA-B81A-3550D2EBD905}" name="EID"/>
    <tableColumn id="3" xr3:uid="{4E406CE4-67FF-4EA3-8B59-C472F4A15727}" name="first_name"/>
    <tableColumn id="4" xr3:uid="{8D7C4976-654E-4336-ADD1-B2A5C6F391B8}" name="last_name"/>
    <tableColumn id="5" xr3:uid="{B307A029-87A9-4EE7-B40E-DB242EC58801}" name="gender"/>
    <tableColumn id="6" xr3:uid="{8D870586-857F-4BB6-98FD-92AFC2F34290}" name="Department"/>
    <tableColumn id="7" xr3:uid="{1583FF17-6B24-4D09-87BB-E94CD89FCFE4}" name="Job Level"/>
    <tableColumn id="8" xr3:uid="{A4E3BEC7-ED55-45C2-9C5B-A25DDA087FC1}" name="Location"/>
    <tableColumn id="1" xr3:uid="{B5C7973C-2A46-4EB6-A6D5-5749D3C6F92F}" name="Alt 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9C12555-A46D-4FF5-B199-5193F83ACFCC}" name="levels" displayName="levels" ref="K4:M8" totalsRowShown="0">
  <autoFilter ref="K4:M8" xr:uid="{79C12555-A46D-4FF5-B199-5193F83ACFCC}"/>
  <tableColumns count="3">
    <tableColumn id="1" xr3:uid="{26126130-494A-4423-980D-A88CC715A874}" name="Level"/>
    <tableColumn id="2" xr3:uid="{2B394260-ACFC-4E4D-9E94-7EBEF8D67152}" name="Hours"/>
    <tableColumn id="3" xr3:uid="{5BE812F8-08AF-450B-80B2-8F7E79CB0349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CAB5-A3A5-44CF-B2A0-92DB8D108DB5}">
  <dimension ref="A1:N169"/>
  <sheetViews>
    <sheetView workbookViewId="0">
      <selection activeCell="D135" sqref="D135"/>
    </sheetView>
  </sheetViews>
  <sheetFormatPr defaultRowHeight="14.4" x14ac:dyDescent="0.55000000000000004"/>
  <cols>
    <col min="1" max="1" width="8.41796875" customWidth="1"/>
    <col min="2" max="2" width="12.578125" bestFit="1" customWidth="1"/>
    <col min="3" max="3" width="14.89453125" bestFit="1" customWidth="1"/>
    <col min="4" max="4" width="22.41796875" bestFit="1" customWidth="1"/>
    <col min="5" max="5" width="14.89453125" bestFit="1" customWidth="1"/>
    <col min="6" max="6" width="22.41796875" bestFit="1" customWidth="1"/>
    <col min="7" max="7" width="19.47265625" bestFit="1" customWidth="1"/>
    <col min="8" max="8" width="27" bestFit="1" customWidth="1"/>
    <col min="9" max="9" width="14.89453125" bestFit="1" customWidth="1"/>
    <col min="10" max="10" width="14.68359375" bestFit="1" customWidth="1"/>
    <col min="11" max="13" width="11" bestFit="1" customWidth="1"/>
    <col min="14" max="14" width="14.7890625" bestFit="1" customWidth="1"/>
    <col min="15" max="16" width="10.20703125" bestFit="1" customWidth="1"/>
    <col min="17" max="17" width="3.83984375" bestFit="1" customWidth="1"/>
    <col min="18" max="18" width="3.62890625" bestFit="1" customWidth="1"/>
    <col min="19" max="19" width="3.47265625" bestFit="1" customWidth="1"/>
    <col min="20" max="20" width="3.9453125" bestFit="1" customWidth="1"/>
    <col min="21" max="21" width="3.68359375" bestFit="1" customWidth="1"/>
    <col min="22" max="22" width="10.20703125" bestFit="1" customWidth="1"/>
    <col min="23" max="23" width="6.47265625" bestFit="1" customWidth="1"/>
    <col min="24" max="24" width="3.62890625" bestFit="1" customWidth="1"/>
    <col min="25" max="25" width="4" bestFit="1" customWidth="1"/>
    <col min="26" max="26" width="8.89453125" bestFit="1" customWidth="1"/>
    <col min="27" max="27" width="6.15625" bestFit="1" customWidth="1"/>
    <col min="28" max="28" width="4.26171875" bestFit="1" customWidth="1"/>
    <col min="29" max="29" width="3.41796875" bestFit="1" customWidth="1"/>
    <col min="30" max="30" width="8.89453125" bestFit="1" customWidth="1"/>
    <col min="31" max="31" width="6.15625" bestFit="1" customWidth="1"/>
    <col min="32" max="32" width="3.83984375" bestFit="1" customWidth="1"/>
    <col min="33" max="33" width="3.62890625" bestFit="1" customWidth="1"/>
    <col min="34" max="34" width="8.89453125" bestFit="1" customWidth="1"/>
    <col min="35" max="35" width="6.15625" bestFit="1" customWidth="1"/>
    <col min="36" max="36" width="3.9453125" bestFit="1" customWidth="1"/>
    <col min="37" max="37" width="3.68359375" bestFit="1" customWidth="1"/>
    <col min="38" max="38" width="8.89453125" bestFit="1" customWidth="1"/>
    <col min="39" max="39" width="9.20703125" bestFit="1" customWidth="1"/>
    <col min="40" max="40" width="6.47265625" bestFit="1" customWidth="1"/>
    <col min="41" max="41" width="3.62890625" bestFit="1" customWidth="1"/>
    <col min="42" max="42" width="4" bestFit="1" customWidth="1"/>
    <col min="43" max="43" width="8.89453125" bestFit="1" customWidth="1"/>
    <col min="44" max="44" width="6.15625" bestFit="1" customWidth="1"/>
    <col min="45" max="45" width="4.26171875" bestFit="1" customWidth="1"/>
    <col min="46" max="46" width="3.41796875" bestFit="1" customWidth="1"/>
    <col min="47" max="47" width="8.89453125" bestFit="1" customWidth="1"/>
    <col min="48" max="48" width="6.15625" bestFit="1" customWidth="1"/>
    <col min="49" max="49" width="3.83984375" bestFit="1" customWidth="1"/>
    <col min="50" max="50" width="3.62890625" bestFit="1" customWidth="1"/>
    <col min="51" max="51" width="8.89453125" bestFit="1" customWidth="1"/>
    <col min="52" max="52" width="6.15625" bestFit="1" customWidth="1"/>
    <col min="53" max="53" width="3.9453125" bestFit="1" customWidth="1"/>
    <col min="54" max="54" width="3.68359375" bestFit="1" customWidth="1"/>
    <col min="55" max="55" width="8.89453125" bestFit="1" customWidth="1"/>
    <col min="56" max="56" width="9.20703125" bestFit="1" customWidth="1"/>
    <col min="57" max="57" width="10.20703125" bestFit="1" customWidth="1"/>
    <col min="58" max="62" width="9.3671875" bestFit="1" customWidth="1"/>
    <col min="63" max="63" width="10.3671875" bestFit="1" customWidth="1"/>
    <col min="64" max="65" width="9.3671875" bestFit="1" customWidth="1"/>
    <col min="66" max="66" width="10.3671875" bestFit="1" customWidth="1"/>
    <col min="67" max="68" width="9.3671875" bestFit="1" customWidth="1"/>
    <col min="69" max="69" width="10.3671875" bestFit="1" customWidth="1"/>
    <col min="70" max="71" width="8.3671875" bestFit="1" customWidth="1"/>
    <col min="72" max="74" width="9.3671875" bestFit="1" customWidth="1"/>
    <col min="75" max="76" width="10.3671875" bestFit="1" customWidth="1"/>
    <col min="77" max="81" width="9.3671875" bestFit="1" customWidth="1"/>
    <col min="82" max="82" width="8.3671875" bestFit="1" customWidth="1"/>
    <col min="83" max="83" width="9.3671875" bestFit="1" customWidth="1"/>
    <col min="84" max="84" width="10.3671875" bestFit="1" customWidth="1"/>
    <col min="85" max="86" width="9.3671875" bestFit="1" customWidth="1"/>
    <col min="87" max="87" width="8.3671875" bestFit="1" customWidth="1"/>
    <col min="88" max="89" width="10.3671875" bestFit="1" customWidth="1"/>
    <col min="90" max="92" width="9.3671875" bestFit="1" customWidth="1"/>
    <col min="93" max="93" width="8.3671875" bestFit="1" customWidth="1"/>
    <col min="94" max="99" width="9.3671875" bestFit="1" customWidth="1"/>
    <col min="100" max="101" width="10.3671875" bestFit="1" customWidth="1"/>
    <col min="102" max="104" width="9.3671875" bestFit="1" customWidth="1"/>
    <col min="105" max="105" width="8.3671875" bestFit="1" customWidth="1"/>
    <col min="106" max="106" width="9.3671875" bestFit="1" customWidth="1"/>
    <col min="107" max="107" width="10.3671875" bestFit="1" customWidth="1"/>
    <col min="108" max="108" width="9.3671875" bestFit="1" customWidth="1"/>
    <col min="109" max="109" width="8.3671875" bestFit="1" customWidth="1"/>
    <col min="110" max="110" width="9.3671875" bestFit="1" customWidth="1"/>
    <col min="111" max="111" width="8.3671875" bestFit="1" customWidth="1"/>
    <col min="112" max="112" width="10.3671875" bestFit="1" customWidth="1"/>
    <col min="113" max="113" width="9.3671875" bestFit="1" customWidth="1"/>
    <col min="114" max="116" width="8.3671875" bestFit="1" customWidth="1"/>
    <col min="117" max="117" width="10.3671875" bestFit="1" customWidth="1"/>
    <col min="118" max="119" width="9.3671875" bestFit="1" customWidth="1"/>
    <col min="120" max="120" width="10.3671875" bestFit="1" customWidth="1"/>
    <col min="121" max="127" width="9.3671875" bestFit="1" customWidth="1"/>
    <col min="128" max="128" width="10.3671875" bestFit="1" customWidth="1"/>
    <col min="129" max="129" width="9.3671875" bestFit="1" customWidth="1"/>
    <col min="130" max="134" width="8.3671875" bestFit="1" customWidth="1"/>
    <col min="135" max="137" width="9.3671875" bestFit="1" customWidth="1"/>
    <col min="138" max="138" width="10.3671875" bestFit="1" customWidth="1"/>
    <col min="139" max="139" width="8.3671875" bestFit="1" customWidth="1"/>
    <col min="140" max="141" width="9.3671875" bestFit="1" customWidth="1"/>
    <col min="142" max="142" width="8.3671875" bestFit="1" customWidth="1"/>
    <col min="143" max="143" width="9.3671875" bestFit="1" customWidth="1"/>
    <col min="144" max="146" width="8.3671875" bestFit="1" customWidth="1"/>
    <col min="147" max="147" width="9.3671875" bestFit="1" customWidth="1"/>
    <col min="148" max="149" width="8.3671875" bestFit="1" customWidth="1"/>
    <col min="150" max="151" width="9.3671875" bestFit="1" customWidth="1"/>
    <col min="152" max="152" width="10.3671875" bestFit="1" customWidth="1"/>
    <col min="153" max="155" width="9.3671875" bestFit="1" customWidth="1"/>
    <col min="156" max="156" width="8.3671875" bestFit="1" customWidth="1"/>
    <col min="157" max="159" width="9.3671875" bestFit="1" customWidth="1"/>
    <col min="160" max="160" width="10.3671875" bestFit="1" customWidth="1"/>
    <col min="161" max="165" width="9.3671875" bestFit="1" customWidth="1"/>
    <col min="166" max="166" width="8.3671875" bestFit="1" customWidth="1"/>
    <col min="167" max="167" width="10.3671875" bestFit="1" customWidth="1"/>
    <col min="168" max="170" width="9.3671875" bestFit="1" customWidth="1"/>
    <col min="171" max="171" width="10.3671875" bestFit="1" customWidth="1"/>
    <col min="172" max="173" width="8.3671875" bestFit="1" customWidth="1"/>
    <col min="174" max="174" width="9.3671875" bestFit="1" customWidth="1"/>
    <col min="175" max="176" width="8.3671875" bestFit="1" customWidth="1"/>
    <col min="177" max="177" width="9.3671875" bestFit="1" customWidth="1"/>
    <col min="178" max="179" width="8.3671875" bestFit="1" customWidth="1"/>
    <col min="180" max="180" width="10.3671875" bestFit="1" customWidth="1"/>
    <col min="181" max="182" width="8.3671875" bestFit="1" customWidth="1"/>
    <col min="183" max="183" width="9.3671875" bestFit="1" customWidth="1"/>
    <col min="184" max="184" width="8.3671875" bestFit="1" customWidth="1"/>
    <col min="185" max="187" width="9.3671875" bestFit="1" customWidth="1"/>
    <col min="188" max="188" width="8.3671875" bestFit="1" customWidth="1"/>
    <col min="189" max="189" width="10.3671875" bestFit="1" customWidth="1"/>
    <col min="190" max="192" width="9.3671875" bestFit="1" customWidth="1"/>
    <col min="193" max="193" width="10.3671875" bestFit="1" customWidth="1"/>
    <col min="194" max="194" width="9.3671875" bestFit="1" customWidth="1"/>
    <col min="195" max="195" width="10.3671875" bestFit="1" customWidth="1"/>
    <col min="196" max="197" width="9.3671875" bestFit="1" customWidth="1"/>
    <col min="198" max="198" width="10.3671875" bestFit="1" customWidth="1"/>
    <col min="199" max="199" width="8.3671875" bestFit="1" customWidth="1"/>
    <col min="200" max="200" width="9.3671875" bestFit="1" customWidth="1"/>
    <col min="201" max="201" width="8.3671875" bestFit="1" customWidth="1"/>
    <col min="202" max="203" width="9.3671875" bestFit="1" customWidth="1"/>
    <col min="204" max="205" width="10.3671875" bestFit="1" customWidth="1"/>
    <col min="206" max="206" width="9.3671875" bestFit="1" customWidth="1"/>
    <col min="207" max="207" width="8.3671875" bestFit="1" customWidth="1"/>
    <col min="208" max="208" width="10.3671875" bestFit="1" customWidth="1"/>
    <col min="209" max="209" width="8.3671875" bestFit="1" customWidth="1"/>
    <col min="210" max="211" width="9.3671875" bestFit="1" customWidth="1"/>
    <col min="212" max="212" width="8.3671875" bestFit="1" customWidth="1"/>
    <col min="213" max="213" width="10.3671875" bestFit="1" customWidth="1"/>
    <col min="214" max="217" width="9.3671875" bestFit="1" customWidth="1"/>
    <col min="218" max="218" width="10.3671875" bestFit="1" customWidth="1"/>
    <col min="219" max="219" width="9.3671875" bestFit="1" customWidth="1"/>
    <col min="220" max="221" width="10.3671875" bestFit="1" customWidth="1"/>
    <col min="222" max="222" width="9.3671875" bestFit="1" customWidth="1"/>
    <col min="223" max="223" width="8.3671875" bestFit="1" customWidth="1"/>
    <col min="224" max="224" width="9.3671875" bestFit="1" customWidth="1"/>
    <col min="225" max="225" width="10.3671875" bestFit="1" customWidth="1"/>
    <col min="226" max="228" width="9.3671875" bestFit="1" customWidth="1"/>
    <col min="229" max="229" width="8.3671875" bestFit="1" customWidth="1"/>
    <col min="230" max="230" width="9.3671875" bestFit="1" customWidth="1"/>
    <col min="231" max="232" width="8.3671875" bestFit="1" customWidth="1"/>
    <col min="233" max="233" width="9.3671875" bestFit="1" customWidth="1"/>
    <col min="234" max="235" width="10.3671875" bestFit="1" customWidth="1"/>
    <col min="236" max="239" width="9.3671875" bestFit="1" customWidth="1"/>
    <col min="240" max="240" width="8.3671875" bestFit="1" customWidth="1"/>
    <col min="241" max="244" width="9.3671875" bestFit="1" customWidth="1"/>
    <col min="245" max="245" width="10.3671875" bestFit="1" customWidth="1"/>
    <col min="246" max="246" width="8.3671875" bestFit="1" customWidth="1"/>
    <col min="247" max="247" width="10.3671875" bestFit="1" customWidth="1"/>
    <col min="248" max="249" width="8.3671875" bestFit="1" customWidth="1"/>
    <col min="250" max="250" width="10.3671875" bestFit="1" customWidth="1"/>
    <col min="251" max="252" width="9.3671875" bestFit="1" customWidth="1"/>
    <col min="253" max="253" width="8.3671875" bestFit="1" customWidth="1"/>
    <col min="254" max="258" width="9.3671875" bestFit="1" customWidth="1"/>
    <col min="259" max="259" width="10.3671875" bestFit="1" customWidth="1"/>
    <col min="260" max="260" width="9.3671875" bestFit="1" customWidth="1"/>
    <col min="261" max="261" width="8.3671875" bestFit="1" customWidth="1"/>
    <col min="262" max="262" width="10.3671875" bestFit="1" customWidth="1"/>
    <col min="263" max="264" width="9.3671875" bestFit="1" customWidth="1"/>
    <col min="265" max="265" width="10.3671875" bestFit="1" customWidth="1"/>
    <col min="266" max="267" width="9.3671875" bestFit="1" customWidth="1"/>
    <col min="268" max="268" width="10.3671875" bestFit="1" customWidth="1"/>
    <col min="269" max="269" width="9.3671875" bestFit="1" customWidth="1"/>
    <col min="270" max="271" width="10.3671875" bestFit="1" customWidth="1"/>
    <col min="272" max="272" width="9.3671875" bestFit="1" customWidth="1"/>
    <col min="273" max="273" width="8.3671875" bestFit="1" customWidth="1"/>
    <col min="274" max="276" width="9.3671875" bestFit="1" customWidth="1"/>
    <col min="277" max="277" width="8.3671875" bestFit="1" customWidth="1"/>
    <col min="278" max="279" width="10.3671875" bestFit="1" customWidth="1"/>
    <col min="280" max="281" width="9.3671875" bestFit="1" customWidth="1"/>
    <col min="282" max="282" width="10.3671875" bestFit="1" customWidth="1"/>
    <col min="283" max="283" width="9.3671875" bestFit="1" customWidth="1"/>
    <col min="284" max="284" width="8.3671875" bestFit="1" customWidth="1"/>
    <col min="285" max="285" width="10.3671875" bestFit="1" customWidth="1"/>
    <col min="286" max="288" width="9.3671875" bestFit="1" customWidth="1"/>
    <col min="289" max="290" width="8.3671875" bestFit="1" customWidth="1"/>
    <col min="291" max="291" width="10.3671875" bestFit="1" customWidth="1"/>
    <col min="292" max="293" width="8.3671875" bestFit="1" customWidth="1"/>
    <col min="294" max="294" width="9.3671875" bestFit="1" customWidth="1"/>
    <col min="295" max="295" width="8.3671875" bestFit="1" customWidth="1"/>
    <col min="296" max="296" width="10.3671875" bestFit="1" customWidth="1"/>
    <col min="297" max="297" width="8.3671875" bestFit="1" customWidth="1"/>
    <col min="298" max="299" width="9.3671875" bestFit="1" customWidth="1"/>
    <col min="300" max="301" width="8.3671875" bestFit="1" customWidth="1"/>
    <col min="302" max="302" width="9.3671875" bestFit="1" customWidth="1"/>
    <col min="303" max="303" width="10.3671875" bestFit="1" customWidth="1"/>
    <col min="304" max="307" width="9.3671875" bestFit="1" customWidth="1"/>
    <col min="308" max="309" width="10.3671875" bestFit="1" customWidth="1"/>
    <col min="310" max="311" width="8.3671875" bestFit="1" customWidth="1"/>
    <col min="312" max="313" width="9.3671875" bestFit="1" customWidth="1"/>
    <col min="314" max="314" width="8.3671875" bestFit="1" customWidth="1"/>
    <col min="315" max="316" width="9.3671875" bestFit="1" customWidth="1"/>
    <col min="317" max="317" width="10.3671875" bestFit="1" customWidth="1"/>
    <col min="318" max="319" width="9.3671875" bestFit="1" customWidth="1"/>
    <col min="320" max="320" width="8.3671875" bestFit="1" customWidth="1"/>
    <col min="321" max="325" width="9.3671875" bestFit="1" customWidth="1"/>
    <col min="326" max="326" width="8.3671875" bestFit="1" customWidth="1"/>
    <col min="327" max="329" width="9.3671875" bestFit="1" customWidth="1"/>
    <col min="330" max="330" width="8.3671875" bestFit="1" customWidth="1"/>
    <col min="331" max="336" width="9.3671875" bestFit="1" customWidth="1"/>
    <col min="337" max="337" width="10.3671875" bestFit="1" customWidth="1"/>
    <col min="338" max="340" width="9.3671875" bestFit="1" customWidth="1"/>
    <col min="341" max="341" width="8.3671875" bestFit="1" customWidth="1"/>
    <col min="342" max="342" width="9.3671875" bestFit="1" customWidth="1"/>
    <col min="343" max="343" width="10.3671875" bestFit="1" customWidth="1"/>
    <col min="344" max="344" width="8.3671875" bestFit="1" customWidth="1"/>
    <col min="345" max="352" width="9.3671875" bestFit="1" customWidth="1"/>
    <col min="353" max="353" width="8.3671875" bestFit="1" customWidth="1"/>
    <col min="354" max="355" width="9.3671875" bestFit="1" customWidth="1"/>
    <col min="356" max="356" width="8.3671875" bestFit="1" customWidth="1"/>
    <col min="357" max="359" width="9.3671875" bestFit="1" customWidth="1"/>
    <col min="360" max="360" width="8.3671875" bestFit="1" customWidth="1"/>
    <col min="361" max="363" width="9.3671875" bestFit="1" customWidth="1"/>
    <col min="364" max="364" width="8.3671875" bestFit="1" customWidth="1"/>
    <col min="365" max="366" width="10.3671875" bestFit="1" customWidth="1"/>
    <col min="367" max="370" width="9.3671875" bestFit="1" customWidth="1"/>
    <col min="371" max="371" width="8.3671875" bestFit="1" customWidth="1"/>
    <col min="372" max="372" width="9.3671875" bestFit="1" customWidth="1"/>
    <col min="373" max="376" width="8.3671875" bestFit="1" customWidth="1"/>
    <col min="377" max="377" width="9.3671875" bestFit="1" customWidth="1"/>
    <col min="378" max="379" width="8.3671875" bestFit="1" customWidth="1"/>
    <col min="380" max="380" width="9.3671875" bestFit="1" customWidth="1"/>
    <col min="381" max="381" width="8.3671875" bestFit="1" customWidth="1"/>
    <col min="382" max="382" width="10.3671875" bestFit="1" customWidth="1"/>
    <col min="383" max="383" width="9.3671875" bestFit="1" customWidth="1"/>
    <col min="384" max="384" width="8.3671875" bestFit="1" customWidth="1"/>
    <col min="385" max="385" width="10.3671875" bestFit="1" customWidth="1"/>
    <col min="386" max="386" width="8.3671875" bestFit="1" customWidth="1"/>
    <col min="387" max="388" width="9.3671875" bestFit="1" customWidth="1"/>
    <col min="389" max="389" width="10.3671875" bestFit="1" customWidth="1"/>
    <col min="390" max="391" width="9.3671875" bestFit="1" customWidth="1"/>
    <col min="392" max="392" width="10.3671875" bestFit="1" customWidth="1"/>
    <col min="393" max="396" width="9.3671875" bestFit="1" customWidth="1"/>
    <col min="397" max="397" width="10.3671875" bestFit="1" customWidth="1"/>
    <col min="398" max="402" width="9.3671875" bestFit="1" customWidth="1"/>
    <col min="403" max="403" width="8.3671875" bestFit="1" customWidth="1"/>
    <col min="404" max="404" width="9.3671875" bestFit="1" customWidth="1"/>
    <col min="405" max="406" width="10.3671875" bestFit="1" customWidth="1"/>
    <col min="407" max="409" width="9.3671875" bestFit="1" customWidth="1"/>
    <col min="410" max="410" width="8.3671875" bestFit="1" customWidth="1"/>
    <col min="411" max="411" width="9.3671875" bestFit="1" customWidth="1"/>
    <col min="412" max="412" width="10.3671875" bestFit="1" customWidth="1"/>
    <col min="413" max="413" width="9.3671875" bestFit="1" customWidth="1"/>
    <col min="414" max="414" width="8.3671875" bestFit="1" customWidth="1"/>
    <col min="415" max="420" width="9.3671875" bestFit="1" customWidth="1"/>
    <col min="421" max="421" width="10.3671875" bestFit="1" customWidth="1"/>
    <col min="422" max="422" width="9.3671875" bestFit="1" customWidth="1"/>
    <col min="423" max="423" width="10.3671875" bestFit="1" customWidth="1"/>
    <col min="424" max="426" width="9.3671875" bestFit="1" customWidth="1"/>
    <col min="427" max="427" width="8.3671875" bestFit="1" customWidth="1"/>
    <col min="428" max="428" width="10.3671875" bestFit="1" customWidth="1"/>
    <col min="429" max="430" width="9.3671875" bestFit="1" customWidth="1"/>
    <col min="431" max="432" width="8.3671875" bestFit="1" customWidth="1"/>
    <col min="433" max="434" width="9.3671875" bestFit="1" customWidth="1"/>
    <col min="435" max="435" width="10.3671875" bestFit="1" customWidth="1"/>
    <col min="436" max="436" width="9.3671875" bestFit="1" customWidth="1"/>
    <col min="437" max="437" width="10.3671875" bestFit="1" customWidth="1"/>
    <col min="438" max="443" width="9.3671875" bestFit="1" customWidth="1"/>
    <col min="444" max="444" width="10.3671875" bestFit="1" customWidth="1"/>
    <col min="445" max="449" width="9.3671875" bestFit="1" customWidth="1"/>
    <col min="450" max="450" width="8.3671875" bestFit="1" customWidth="1"/>
    <col min="451" max="451" width="9.3671875" bestFit="1" customWidth="1"/>
    <col min="452" max="452" width="8.3671875" bestFit="1" customWidth="1"/>
    <col min="453" max="454" width="9.3671875" bestFit="1" customWidth="1"/>
    <col min="455" max="455" width="8.3671875" bestFit="1" customWidth="1"/>
    <col min="456" max="456" width="10.3671875" bestFit="1" customWidth="1"/>
    <col min="457" max="459" width="9.3671875" bestFit="1" customWidth="1"/>
    <col min="460" max="460" width="10.3671875" bestFit="1" customWidth="1"/>
    <col min="461" max="467" width="9.3671875" bestFit="1" customWidth="1"/>
    <col min="468" max="468" width="10.3671875" bestFit="1" customWidth="1"/>
    <col min="469" max="469" width="8.3671875" bestFit="1" customWidth="1"/>
    <col min="470" max="473" width="9.3671875" bestFit="1" customWidth="1"/>
    <col min="474" max="474" width="8.3671875" bestFit="1" customWidth="1"/>
    <col min="475" max="477" width="9.3671875" bestFit="1" customWidth="1"/>
    <col min="478" max="478" width="10.3671875" bestFit="1" customWidth="1"/>
    <col min="479" max="479" width="9.3671875" bestFit="1" customWidth="1"/>
    <col min="480" max="480" width="8.3671875" bestFit="1" customWidth="1"/>
    <col min="481" max="485" width="9.3671875" bestFit="1" customWidth="1"/>
    <col min="486" max="486" width="8.3671875" bestFit="1" customWidth="1"/>
    <col min="487" max="488" width="9.3671875" bestFit="1" customWidth="1"/>
    <col min="489" max="489" width="10.3671875" bestFit="1" customWidth="1"/>
    <col min="490" max="490" width="9.3671875" bestFit="1" customWidth="1"/>
    <col min="491" max="491" width="8.3671875" bestFit="1" customWidth="1"/>
    <col min="492" max="492" width="10.3671875" bestFit="1" customWidth="1"/>
    <col min="493" max="493" width="9.3671875" bestFit="1" customWidth="1"/>
    <col min="494" max="494" width="8.3671875" bestFit="1" customWidth="1"/>
    <col min="495" max="495" width="9.3671875" bestFit="1" customWidth="1"/>
    <col min="496" max="496" width="8.3671875" bestFit="1" customWidth="1"/>
    <col min="497" max="497" width="10.3671875" bestFit="1" customWidth="1"/>
    <col min="498" max="498" width="9.3671875" bestFit="1" customWidth="1"/>
    <col min="499" max="499" width="10.3671875" bestFit="1" customWidth="1"/>
    <col min="500" max="502" width="9.3671875" bestFit="1" customWidth="1"/>
    <col min="503" max="504" width="10.3671875" bestFit="1" customWidth="1"/>
    <col min="505" max="506" width="9.3671875" bestFit="1" customWidth="1"/>
    <col min="507" max="507" width="8.3671875" bestFit="1" customWidth="1"/>
    <col min="508" max="508" width="10.3671875" bestFit="1" customWidth="1"/>
    <col min="509" max="509" width="8.3671875" bestFit="1" customWidth="1"/>
    <col min="510" max="510" width="9.3671875" bestFit="1" customWidth="1"/>
    <col min="511" max="512" width="8.3671875" bestFit="1" customWidth="1"/>
    <col min="513" max="514" width="9.3671875" bestFit="1" customWidth="1"/>
    <col min="515" max="515" width="10.3671875" bestFit="1" customWidth="1"/>
    <col min="516" max="516" width="9.3671875" bestFit="1" customWidth="1"/>
    <col min="517" max="517" width="8.3671875" bestFit="1" customWidth="1"/>
    <col min="518" max="519" width="9.3671875" bestFit="1" customWidth="1"/>
    <col min="520" max="520" width="10.3671875" bestFit="1" customWidth="1"/>
    <col min="521" max="523" width="9.3671875" bestFit="1" customWidth="1"/>
    <col min="524" max="524" width="8.3671875" bestFit="1" customWidth="1"/>
    <col min="525" max="526" width="9.3671875" bestFit="1" customWidth="1"/>
    <col min="527" max="527" width="10.3671875" bestFit="1" customWidth="1"/>
    <col min="528" max="530" width="9.3671875" bestFit="1" customWidth="1"/>
    <col min="531" max="531" width="8.3671875" bestFit="1" customWidth="1"/>
    <col min="532" max="539" width="9.3671875" bestFit="1" customWidth="1"/>
    <col min="540" max="540" width="10.3671875" bestFit="1" customWidth="1"/>
    <col min="541" max="542" width="9.3671875" bestFit="1" customWidth="1"/>
    <col min="543" max="543" width="8.3671875" bestFit="1" customWidth="1"/>
    <col min="544" max="544" width="9.3671875" bestFit="1" customWidth="1"/>
    <col min="545" max="546" width="8.3671875" bestFit="1" customWidth="1"/>
    <col min="547" max="548" width="9.3671875" bestFit="1" customWidth="1"/>
    <col min="549" max="549" width="10.3671875" bestFit="1" customWidth="1"/>
    <col min="550" max="550" width="9.3671875" bestFit="1" customWidth="1"/>
    <col min="551" max="551" width="8.3671875" bestFit="1" customWidth="1"/>
    <col min="552" max="554" width="9.3671875" bestFit="1" customWidth="1"/>
    <col min="555" max="555" width="8.3671875" bestFit="1" customWidth="1"/>
    <col min="556" max="559" width="9.3671875" bestFit="1" customWidth="1"/>
    <col min="560" max="560" width="10.3671875" bestFit="1" customWidth="1"/>
    <col min="561" max="563" width="9.3671875" bestFit="1" customWidth="1"/>
    <col min="564" max="565" width="8.3671875" bestFit="1" customWidth="1"/>
    <col min="566" max="567" width="9.3671875" bestFit="1" customWidth="1"/>
    <col min="568" max="568" width="10.3671875" bestFit="1" customWidth="1"/>
    <col min="569" max="574" width="9.3671875" bestFit="1" customWidth="1"/>
    <col min="575" max="575" width="8.3671875" bestFit="1" customWidth="1"/>
    <col min="576" max="578" width="9.3671875" bestFit="1" customWidth="1"/>
    <col min="579" max="579" width="8.3671875" bestFit="1" customWidth="1"/>
    <col min="580" max="581" width="9.3671875" bestFit="1" customWidth="1"/>
    <col min="582" max="582" width="8.3671875" bestFit="1" customWidth="1"/>
    <col min="583" max="583" width="9.3671875" bestFit="1" customWidth="1"/>
    <col min="584" max="584" width="10.3671875" bestFit="1" customWidth="1"/>
    <col min="585" max="585" width="9.3671875" bestFit="1" customWidth="1"/>
    <col min="586" max="586" width="10.3671875" bestFit="1" customWidth="1"/>
    <col min="587" max="587" width="9.3671875" bestFit="1" customWidth="1"/>
    <col min="588" max="588" width="8.3671875" bestFit="1" customWidth="1"/>
    <col min="589" max="589" width="9.3671875" bestFit="1" customWidth="1"/>
    <col min="590" max="590" width="8.3671875" bestFit="1" customWidth="1"/>
    <col min="591" max="593" width="9.3671875" bestFit="1" customWidth="1"/>
    <col min="594" max="595" width="8.3671875" bestFit="1" customWidth="1"/>
    <col min="596" max="596" width="9.3671875" bestFit="1" customWidth="1"/>
    <col min="597" max="597" width="8.3671875" bestFit="1" customWidth="1"/>
    <col min="598" max="599" width="9.3671875" bestFit="1" customWidth="1"/>
    <col min="600" max="600" width="8.3671875" bestFit="1" customWidth="1"/>
    <col min="601" max="603" width="9.3671875" bestFit="1" customWidth="1"/>
    <col min="604" max="604" width="8.3671875" bestFit="1" customWidth="1"/>
    <col min="605" max="605" width="10.3671875" bestFit="1" customWidth="1"/>
    <col min="606" max="608" width="9.3671875" bestFit="1" customWidth="1"/>
    <col min="609" max="609" width="10.3671875" bestFit="1" customWidth="1"/>
    <col min="610" max="610" width="8.3671875" bestFit="1" customWidth="1"/>
    <col min="611" max="612" width="9.3671875" bestFit="1" customWidth="1"/>
    <col min="613" max="615" width="8.3671875" bestFit="1" customWidth="1"/>
    <col min="616" max="616" width="9.3671875" bestFit="1" customWidth="1"/>
    <col min="617" max="618" width="8.3671875" bestFit="1" customWidth="1"/>
    <col min="619" max="621" width="9.3671875" bestFit="1" customWidth="1"/>
    <col min="622" max="622" width="10.3671875" bestFit="1" customWidth="1"/>
    <col min="623" max="623" width="8.3671875" bestFit="1" customWidth="1"/>
    <col min="624" max="625" width="10.3671875" bestFit="1" customWidth="1"/>
    <col min="626" max="627" width="9.3671875" bestFit="1" customWidth="1"/>
    <col min="628" max="628" width="10.3671875" bestFit="1" customWidth="1"/>
    <col min="629" max="629" width="8.3671875" bestFit="1" customWidth="1"/>
    <col min="630" max="630" width="9.3671875" bestFit="1" customWidth="1"/>
    <col min="631" max="631" width="10.3671875" bestFit="1" customWidth="1"/>
    <col min="632" max="634" width="9.3671875" bestFit="1" customWidth="1"/>
    <col min="635" max="635" width="8.3671875" bestFit="1" customWidth="1"/>
    <col min="636" max="639" width="9.3671875" bestFit="1" customWidth="1"/>
    <col min="640" max="640" width="8.3671875" bestFit="1" customWidth="1"/>
    <col min="641" max="642" width="9.3671875" bestFit="1" customWidth="1"/>
    <col min="643" max="645" width="8.3671875" bestFit="1" customWidth="1"/>
    <col min="646" max="647" width="9.3671875" bestFit="1" customWidth="1"/>
    <col min="648" max="648" width="10.3671875" bestFit="1" customWidth="1"/>
    <col min="649" max="650" width="9.3671875" bestFit="1" customWidth="1"/>
    <col min="651" max="651" width="10.3671875" bestFit="1" customWidth="1"/>
    <col min="652" max="656" width="9.3671875" bestFit="1" customWidth="1"/>
    <col min="657" max="657" width="8.3671875" bestFit="1" customWidth="1"/>
    <col min="658" max="658" width="9.3671875" bestFit="1" customWidth="1"/>
    <col min="659" max="659" width="8.3671875" bestFit="1" customWidth="1"/>
    <col min="660" max="661" width="9.3671875" bestFit="1" customWidth="1"/>
    <col min="662" max="662" width="10.3671875" bestFit="1" customWidth="1"/>
    <col min="663" max="667" width="9.3671875" bestFit="1" customWidth="1"/>
    <col min="668" max="668" width="10.3671875" bestFit="1" customWidth="1"/>
    <col min="669" max="671" width="9.3671875" bestFit="1" customWidth="1"/>
    <col min="672" max="672" width="8.3671875" bestFit="1" customWidth="1"/>
    <col min="673" max="673" width="9.3671875" bestFit="1" customWidth="1"/>
    <col min="674" max="674" width="10.3671875" bestFit="1" customWidth="1"/>
    <col min="675" max="675" width="8.3671875" bestFit="1" customWidth="1"/>
    <col min="676" max="677" width="9.3671875" bestFit="1" customWidth="1"/>
    <col min="678" max="678" width="8.3671875" bestFit="1" customWidth="1"/>
    <col min="679" max="679" width="9.3671875" bestFit="1" customWidth="1"/>
    <col min="680" max="680" width="8.3671875" bestFit="1" customWidth="1"/>
    <col min="681" max="681" width="9.3671875" bestFit="1" customWidth="1"/>
    <col min="682" max="682" width="10.3671875" bestFit="1" customWidth="1"/>
    <col min="683" max="685" width="9.3671875" bestFit="1" customWidth="1"/>
    <col min="686" max="686" width="6.41796875" bestFit="1" customWidth="1"/>
    <col min="687" max="687" width="10.20703125" bestFit="1" customWidth="1"/>
  </cols>
  <sheetData>
    <row r="1" spans="1:6" x14ac:dyDescent="0.55000000000000004">
      <c r="A1" s="3"/>
      <c r="B1" s="3"/>
    </row>
    <row r="2" spans="1:6" x14ac:dyDescent="0.55000000000000004">
      <c r="B2" t="s">
        <v>4674</v>
      </c>
    </row>
    <row r="3" spans="1:6" x14ac:dyDescent="0.55000000000000004">
      <c r="B3" s="8" t="s">
        <v>4673</v>
      </c>
      <c r="C3" s="8" t="s">
        <v>4666</v>
      </c>
    </row>
    <row r="4" spans="1:6" x14ac:dyDescent="0.55000000000000004">
      <c r="C4" s="3" t="s">
        <v>4667</v>
      </c>
      <c r="D4" s="3" t="s">
        <v>4668</v>
      </c>
      <c r="E4" s="3" t="s">
        <v>4669</v>
      </c>
      <c r="F4" s="3" t="s">
        <v>4665</v>
      </c>
    </row>
    <row r="6" spans="1:6" x14ac:dyDescent="0.55000000000000004">
      <c r="B6" s="8" t="s">
        <v>4664</v>
      </c>
    </row>
    <row r="7" spans="1:6" x14ac:dyDescent="0.55000000000000004">
      <c r="B7" s="9" t="s">
        <v>4648</v>
      </c>
      <c r="C7" s="10">
        <v>124</v>
      </c>
      <c r="D7" s="10">
        <v>179</v>
      </c>
      <c r="E7" s="10">
        <v>229</v>
      </c>
      <c r="F7" s="10">
        <v>532</v>
      </c>
    </row>
    <row r="8" spans="1:6" x14ac:dyDescent="0.55000000000000004">
      <c r="B8" s="11" t="s">
        <v>4648</v>
      </c>
      <c r="C8" s="10">
        <v>47</v>
      </c>
      <c r="D8" s="10">
        <v>43</v>
      </c>
      <c r="E8" s="10">
        <v>32</v>
      </c>
      <c r="F8" s="10">
        <v>122</v>
      </c>
    </row>
    <row r="9" spans="1:6" x14ac:dyDescent="0.55000000000000004">
      <c r="B9" s="11" t="s">
        <v>4647</v>
      </c>
      <c r="C9" s="10">
        <v>54</v>
      </c>
      <c r="D9" s="10">
        <v>91</v>
      </c>
      <c r="E9" s="10">
        <v>153</v>
      </c>
      <c r="F9" s="10">
        <v>298</v>
      </c>
    </row>
    <row r="10" spans="1:6" x14ac:dyDescent="0.55000000000000004">
      <c r="B10" s="11" t="s">
        <v>4650</v>
      </c>
      <c r="C10" s="10">
        <v>23</v>
      </c>
      <c r="D10" s="10">
        <v>45</v>
      </c>
      <c r="E10" s="10">
        <v>44</v>
      </c>
      <c r="F10" s="10">
        <v>112</v>
      </c>
    </row>
    <row r="11" spans="1:6" x14ac:dyDescent="0.55000000000000004">
      <c r="B11" s="9" t="s">
        <v>4647</v>
      </c>
      <c r="C11" s="10">
        <v>25</v>
      </c>
      <c r="D11" s="10">
        <v>27</v>
      </c>
      <c r="E11" s="10">
        <v>67</v>
      </c>
      <c r="F11" s="10">
        <v>119</v>
      </c>
    </row>
    <row r="12" spans="1:6" x14ac:dyDescent="0.55000000000000004">
      <c r="B12" s="11" t="s">
        <v>4648</v>
      </c>
      <c r="C12" s="10">
        <v>17</v>
      </c>
      <c r="D12" s="10">
        <v>12</v>
      </c>
      <c r="E12" s="10">
        <v>9</v>
      </c>
      <c r="F12" s="10">
        <v>38</v>
      </c>
    </row>
    <row r="13" spans="1:6" x14ac:dyDescent="0.55000000000000004">
      <c r="B13" s="11" t="s">
        <v>4647</v>
      </c>
      <c r="C13" s="10">
        <v>3</v>
      </c>
      <c r="D13" s="10">
        <v>12</v>
      </c>
      <c r="E13" s="10">
        <v>53</v>
      </c>
      <c r="F13" s="10">
        <v>68</v>
      </c>
    </row>
    <row r="14" spans="1:6" x14ac:dyDescent="0.55000000000000004">
      <c r="B14" s="11" t="s">
        <v>4650</v>
      </c>
      <c r="C14" s="10">
        <v>5</v>
      </c>
      <c r="D14" s="10">
        <v>3</v>
      </c>
      <c r="E14" s="10">
        <v>5</v>
      </c>
      <c r="F14" s="10">
        <v>13</v>
      </c>
    </row>
    <row r="15" spans="1:6" x14ac:dyDescent="0.55000000000000004">
      <c r="B15" s="9" t="s">
        <v>4650</v>
      </c>
      <c r="C15" s="10">
        <v>99</v>
      </c>
      <c r="D15" s="10">
        <v>145</v>
      </c>
      <c r="E15" s="10">
        <v>262</v>
      </c>
      <c r="F15" s="10">
        <v>506</v>
      </c>
    </row>
    <row r="16" spans="1:6" x14ac:dyDescent="0.55000000000000004">
      <c r="B16" s="11" t="s">
        <v>4648</v>
      </c>
      <c r="C16" s="10">
        <v>50</v>
      </c>
      <c r="D16" s="10">
        <v>46</v>
      </c>
      <c r="E16" s="10">
        <v>52</v>
      </c>
      <c r="F16" s="10">
        <v>148</v>
      </c>
    </row>
    <row r="17" spans="2:13" x14ac:dyDescent="0.55000000000000004">
      <c r="B17" s="11" t="s">
        <v>4647</v>
      </c>
      <c r="C17" s="10">
        <v>7</v>
      </c>
      <c r="D17" s="10">
        <v>23</v>
      </c>
      <c r="E17" s="10">
        <v>134</v>
      </c>
      <c r="F17" s="10">
        <v>164</v>
      </c>
    </row>
    <row r="18" spans="2:13" x14ac:dyDescent="0.55000000000000004">
      <c r="B18" s="11" t="s">
        <v>4650</v>
      </c>
      <c r="C18" s="10">
        <v>42</v>
      </c>
      <c r="D18" s="10">
        <v>76</v>
      </c>
      <c r="E18" s="10">
        <v>76</v>
      </c>
      <c r="F18" s="10">
        <v>194</v>
      </c>
    </row>
    <row r="19" spans="2:13" x14ac:dyDescent="0.55000000000000004">
      <c r="B19" s="9" t="s">
        <v>4665</v>
      </c>
      <c r="C19" s="10">
        <v>248</v>
      </c>
      <c r="D19" s="10">
        <v>351</v>
      </c>
      <c r="E19" s="10">
        <v>558</v>
      </c>
      <c r="F19" s="10">
        <v>1157</v>
      </c>
    </row>
    <row r="23" spans="2:13" x14ac:dyDescent="0.55000000000000004">
      <c r="B23" t="s">
        <v>4680</v>
      </c>
      <c r="I23" s="8" t="s">
        <v>4675</v>
      </c>
      <c r="J23" s="8" t="s">
        <v>4666</v>
      </c>
    </row>
    <row r="24" spans="2:13" x14ac:dyDescent="0.55000000000000004">
      <c r="B24" s="8" t="s">
        <v>4675</v>
      </c>
      <c r="C24" s="8" t="s">
        <v>4666</v>
      </c>
      <c r="J24" s="3" t="s">
        <v>4667</v>
      </c>
      <c r="K24" s="3" t="s">
        <v>4668</v>
      </c>
      <c r="L24" s="3" t="s">
        <v>4669</v>
      </c>
      <c r="M24" s="3" t="s">
        <v>4665</v>
      </c>
    </row>
    <row r="25" spans="2:13" x14ac:dyDescent="0.55000000000000004">
      <c r="B25" s="8" t="s">
        <v>4664</v>
      </c>
      <c r="C25" s="3" t="s">
        <v>4648</v>
      </c>
      <c r="D25" s="3" t="s">
        <v>4647</v>
      </c>
      <c r="E25" s="3" t="s">
        <v>4650</v>
      </c>
      <c r="F25" s="3" t="s">
        <v>4665</v>
      </c>
    </row>
    <row r="26" spans="2:13" x14ac:dyDescent="0.55000000000000004">
      <c r="B26" s="9" t="s">
        <v>1518</v>
      </c>
      <c r="C26" s="12">
        <v>1150299.0279431723</v>
      </c>
      <c r="D26" s="12">
        <v>3803802.5511201215</v>
      </c>
      <c r="E26" s="12">
        <v>772081.30379352882</v>
      </c>
      <c r="F26" s="12">
        <v>5726182.8828568226</v>
      </c>
      <c r="I26" s="8" t="s">
        <v>4664</v>
      </c>
    </row>
    <row r="27" spans="2:13" x14ac:dyDescent="0.55000000000000004">
      <c r="B27" s="11" t="s">
        <v>4667</v>
      </c>
      <c r="C27" s="12">
        <v>380633.62937263842</v>
      </c>
      <c r="D27" s="12">
        <v>499833.15371674002</v>
      </c>
      <c r="E27" s="12">
        <v>131975.91184953108</v>
      </c>
      <c r="F27" s="12">
        <v>1012442.6949389095</v>
      </c>
      <c r="I27" s="9" t="s">
        <v>1177</v>
      </c>
      <c r="J27" s="12">
        <v>768386.66345921974</v>
      </c>
      <c r="K27" s="12">
        <v>1247898.1850532764</v>
      </c>
      <c r="L27" s="12">
        <v>2288594.2352262996</v>
      </c>
      <c r="M27" s="12">
        <v>4304879.0837387955</v>
      </c>
    </row>
    <row r="28" spans="2:13" x14ac:dyDescent="0.55000000000000004">
      <c r="B28" s="11" t="s">
        <v>4668</v>
      </c>
      <c r="C28" s="12">
        <v>381373.78635711747</v>
      </c>
      <c r="D28" s="12">
        <v>925414.58887120162</v>
      </c>
      <c r="E28" s="12">
        <v>311141.00659072021</v>
      </c>
      <c r="F28" s="12">
        <v>1617929.3818190394</v>
      </c>
      <c r="I28" s="9" t="s">
        <v>1228</v>
      </c>
      <c r="J28" s="12">
        <v>74725.840634874359</v>
      </c>
      <c r="K28" s="12">
        <v>54651.8590672668</v>
      </c>
      <c r="L28" s="12">
        <v>268769.11627592135</v>
      </c>
      <c r="M28" s="12">
        <v>398146.81597806251</v>
      </c>
    </row>
    <row r="29" spans="2:13" x14ac:dyDescent="0.55000000000000004">
      <c r="B29" s="11" t="s">
        <v>4669</v>
      </c>
      <c r="C29" s="12">
        <v>388291.61221341632</v>
      </c>
      <c r="D29" s="12">
        <v>2378554.8085321798</v>
      </c>
      <c r="E29" s="12">
        <v>328964.38535327761</v>
      </c>
      <c r="F29" s="12">
        <v>3095810.8060988737</v>
      </c>
      <c r="I29" s="9" t="s">
        <v>1172</v>
      </c>
      <c r="J29" s="12">
        <v>85613.131048687195</v>
      </c>
      <c r="K29" s="12">
        <v>135789.04544664783</v>
      </c>
      <c r="L29" s="12">
        <v>271331.9369459835</v>
      </c>
      <c r="M29" s="12">
        <v>492734.11344131851</v>
      </c>
    </row>
    <row r="30" spans="2:13" x14ac:dyDescent="0.55000000000000004">
      <c r="B30" s="9" t="s">
        <v>1516</v>
      </c>
      <c r="C30" s="12">
        <v>67310.281648803037</v>
      </c>
      <c r="D30" s="12">
        <v>23165.924075194125</v>
      </c>
      <c r="E30" s="12">
        <v>62322.433035842972</v>
      </c>
      <c r="F30" s="12">
        <v>152798.63875984011</v>
      </c>
      <c r="I30" s="9" t="s">
        <v>1193</v>
      </c>
      <c r="J30" s="12">
        <v>53150.86779354055</v>
      </c>
      <c r="K30" s="12">
        <v>166475.48908483869</v>
      </c>
      <c r="L30" s="12">
        <v>285949.77856135421</v>
      </c>
      <c r="M30" s="12">
        <v>505576.13543973345</v>
      </c>
    </row>
    <row r="31" spans="2:13" x14ac:dyDescent="0.55000000000000004">
      <c r="B31" s="11" t="s">
        <v>4667</v>
      </c>
      <c r="C31" s="12">
        <v>30966.154461607912</v>
      </c>
      <c r="D31" s="12">
        <v>1674.1966915719977</v>
      </c>
      <c r="E31" s="12">
        <v>14419.943019393259</v>
      </c>
      <c r="F31" s="12">
        <v>47060.294172573165</v>
      </c>
      <c r="I31" s="9" t="s">
        <v>1221</v>
      </c>
      <c r="J31" s="12">
        <v>77626.486175160157</v>
      </c>
      <c r="K31" s="12">
        <v>64256.092459433021</v>
      </c>
      <c r="L31" s="12">
        <v>35762.794384156296</v>
      </c>
      <c r="M31" s="12">
        <v>177645.37301874947</v>
      </c>
    </row>
    <row r="32" spans="2:13" x14ac:dyDescent="0.55000000000000004">
      <c r="B32" s="11" t="s">
        <v>4668</v>
      </c>
      <c r="C32" s="12">
        <v>20881.65508005099</v>
      </c>
      <c r="D32" s="12">
        <v>5518.5986360224069</v>
      </c>
      <c r="E32" s="12">
        <v>24741.035576349281</v>
      </c>
      <c r="F32" s="12">
        <v>51141.289292422676</v>
      </c>
      <c r="I32" s="9" t="s">
        <v>4665</v>
      </c>
      <c r="J32" s="12">
        <v>1059502.9891114819</v>
      </c>
      <c r="K32" s="12">
        <v>1669070.6711114626</v>
      </c>
      <c r="L32" s="12">
        <v>3150407.8613937153</v>
      </c>
      <c r="M32" s="12">
        <v>5878981.5216166582</v>
      </c>
    </row>
    <row r="33" spans="2:8" x14ac:dyDescent="0.55000000000000004">
      <c r="B33" s="11" t="s">
        <v>4669</v>
      </c>
      <c r="C33" s="12">
        <v>15462.472107144125</v>
      </c>
      <c r="D33" s="12">
        <v>15973.128747599721</v>
      </c>
      <c r="E33" s="12">
        <v>23161.454440100431</v>
      </c>
      <c r="F33" s="12">
        <v>54597.055294844278</v>
      </c>
    </row>
    <row r="34" spans="2:8" x14ac:dyDescent="0.55000000000000004">
      <c r="B34" s="9" t="s">
        <v>4665</v>
      </c>
      <c r="C34" s="12">
        <v>1217609.3095919751</v>
      </c>
      <c r="D34" s="12">
        <v>3826968.4751953157</v>
      </c>
      <c r="E34" s="12">
        <v>834403.73682937177</v>
      </c>
      <c r="F34" s="12">
        <v>5878981.5216166629</v>
      </c>
    </row>
    <row r="37" spans="2:8" x14ac:dyDescent="0.55000000000000004">
      <c r="B37" t="s">
        <v>4681</v>
      </c>
    </row>
    <row r="40" spans="2:8" x14ac:dyDescent="0.55000000000000004">
      <c r="C40" s="8" t="s">
        <v>4666</v>
      </c>
    </row>
    <row r="41" spans="2:8" x14ac:dyDescent="0.55000000000000004">
      <c r="C41" s="3" t="s">
        <v>4679</v>
      </c>
      <c r="E41" s="3" t="s">
        <v>4663</v>
      </c>
      <c r="G41" s="3" t="s">
        <v>4686</v>
      </c>
      <c r="H41" s="3" t="s">
        <v>4685</v>
      </c>
    </row>
    <row r="42" spans="2:8" x14ac:dyDescent="0.55000000000000004">
      <c r="B42" s="8" t="s">
        <v>4664</v>
      </c>
      <c r="C42" s="3" t="s">
        <v>4675</v>
      </c>
      <c r="D42" s="3" t="s">
        <v>4683</v>
      </c>
      <c r="E42" s="3" t="s">
        <v>4675</v>
      </c>
      <c r="F42" s="3" t="s">
        <v>4683</v>
      </c>
    </row>
    <row r="43" spans="2:8" x14ac:dyDescent="0.55000000000000004">
      <c r="B43" s="9" t="s">
        <v>4648</v>
      </c>
      <c r="C43" s="12">
        <v>3286934.7749977871</v>
      </c>
      <c r="D43" s="4">
        <v>480</v>
      </c>
      <c r="E43" s="12">
        <v>193317.25208154289</v>
      </c>
      <c r="F43" s="4">
        <v>52</v>
      </c>
      <c r="G43" s="12">
        <v>3480252.0270793303</v>
      </c>
      <c r="H43" s="4">
        <v>532</v>
      </c>
    </row>
    <row r="44" spans="2:8" x14ac:dyDescent="0.55000000000000004">
      <c r="B44" s="11" t="s">
        <v>1177</v>
      </c>
      <c r="C44" s="12">
        <v>2474168.4177796813</v>
      </c>
      <c r="D44" s="4">
        <v>358</v>
      </c>
      <c r="E44" s="12">
        <v>110426.52045534487</v>
      </c>
      <c r="F44" s="4">
        <v>29</v>
      </c>
      <c r="G44" s="12">
        <v>2584594.9382350263</v>
      </c>
      <c r="H44" s="4">
        <v>387</v>
      </c>
    </row>
    <row r="45" spans="2:8" x14ac:dyDescent="0.55000000000000004">
      <c r="B45" s="11" t="s">
        <v>1228</v>
      </c>
      <c r="C45" s="12">
        <v>129893.79343942281</v>
      </c>
      <c r="D45" s="4">
        <v>31</v>
      </c>
      <c r="E45" s="12">
        <v>9744.3658301522883</v>
      </c>
      <c r="F45" s="4">
        <v>6</v>
      </c>
      <c r="G45" s="12">
        <v>139638.15926957509</v>
      </c>
      <c r="H45" s="4">
        <v>37</v>
      </c>
    </row>
    <row r="46" spans="2:8" x14ac:dyDescent="0.55000000000000004">
      <c r="B46" s="11" t="s">
        <v>1172</v>
      </c>
      <c r="C46" s="12">
        <v>164705.51758995999</v>
      </c>
      <c r="D46" s="4">
        <v>23</v>
      </c>
      <c r="E46" s="12">
        <v>51397.202652807173</v>
      </c>
      <c r="F46" s="4">
        <v>11</v>
      </c>
      <c r="G46" s="12">
        <v>216102.72024276719</v>
      </c>
      <c r="H46" s="4">
        <v>34</v>
      </c>
    </row>
    <row r="47" spans="2:8" x14ac:dyDescent="0.55000000000000004">
      <c r="B47" s="11" t="s">
        <v>1193</v>
      </c>
      <c r="C47" s="12">
        <v>412642.17865736008</v>
      </c>
      <c r="D47" s="4">
        <v>56</v>
      </c>
      <c r="E47" s="12">
        <v>21749.163143238504</v>
      </c>
      <c r="F47" s="4">
        <v>6</v>
      </c>
      <c r="G47" s="12">
        <v>434391.3418005986</v>
      </c>
      <c r="H47" s="4">
        <v>62</v>
      </c>
    </row>
    <row r="48" spans="2:8" x14ac:dyDescent="0.55000000000000004">
      <c r="B48" s="11" t="s">
        <v>1221</v>
      </c>
      <c r="C48" s="12">
        <v>105524.86753136334</v>
      </c>
      <c r="D48" s="4">
        <v>12</v>
      </c>
      <c r="E48" s="12"/>
      <c r="F48" s="4"/>
      <c r="G48" s="12">
        <v>105524.86753136334</v>
      </c>
      <c r="H48" s="4">
        <v>12</v>
      </c>
    </row>
    <row r="49" spans="1:8" x14ac:dyDescent="0.55000000000000004">
      <c r="B49" s="9" t="s">
        <v>4647</v>
      </c>
      <c r="C49" s="12">
        <v>506707.56254986848</v>
      </c>
      <c r="D49" s="4">
        <v>96</v>
      </c>
      <c r="E49" s="12">
        <v>40105.753534842093</v>
      </c>
      <c r="F49" s="4">
        <v>23</v>
      </c>
      <c r="G49" s="12">
        <v>546813.31608471053</v>
      </c>
      <c r="H49" s="4">
        <v>119</v>
      </c>
    </row>
    <row r="50" spans="1:8" x14ac:dyDescent="0.55000000000000004">
      <c r="B50" s="11" t="s">
        <v>1177</v>
      </c>
      <c r="C50" s="12">
        <v>394827.54904230754</v>
      </c>
      <c r="D50" s="4">
        <v>85</v>
      </c>
      <c r="E50" s="12">
        <v>40105.753534842093</v>
      </c>
      <c r="F50" s="4">
        <v>23</v>
      </c>
      <c r="G50" s="12">
        <v>434933.30257714965</v>
      </c>
      <c r="H50" s="4">
        <v>108</v>
      </c>
    </row>
    <row r="51" spans="1:8" x14ac:dyDescent="0.55000000000000004">
      <c r="B51" s="11" t="s">
        <v>1228</v>
      </c>
      <c r="C51" s="12">
        <v>48261.383852306994</v>
      </c>
      <c r="D51" s="4">
        <v>5</v>
      </c>
      <c r="E51" s="12"/>
      <c r="F51" s="4"/>
      <c r="G51" s="12">
        <v>48261.383852306994</v>
      </c>
      <c r="H51" s="4">
        <v>5</v>
      </c>
    </row>
    <row r="52" spans="1:8" x14ac:dyDescent="0.55000000000000004">
      <c r="B52" s="11" t="s">
        <v>1221</v>
      </c>
      <c r="C52" s="12">
        <v>63618.629655253935</v>
      </c>
      <c r="D52" s="4">
        <v>6</v>
      </c>
      <c r="E52" s="12"/>
      <c r="F52" s="4"/>
      <c r="G52" s="12">
        <v>63618.629655253935</v>
      </c>
      <c r="H52" s="4">
        <v>6</v>
      </c>
    </row>
    <row r="53" spans="1:8" x14ac:dyDescent="0.55000000000000004">
      <c r="B53" s="9" t="s">
        <v>4650</v>
      </c>
      <c r="C53" s="12">
        <v>1835049.2237412585</v>
      </c>
      <c r="D53" s="4">
        <v>402</v>
      </c>
      <c r="E53" s="12">
        <v>472264.8693044674</v>
      </c>
      <c r="F53" s="4">
        <v>104</v>
      </c>
      <c r="G53" s="12">
        <v>2307314.093045725</v>
      </c>
      <c r="H53" s="4">
        <v>506</v>
      </c>
    </row>
    <row r="54" spans="1:8" x14ac:dyDescent="0.55000000000000004">
      <c r="B54" s="11" t="s">
        <v>1177</v>
      </c>
      <c r="C54" s="12">
        <v>1260643.6389811435</v>
      </c>
      <c r="D54" s="4">
        <v>286</v>
      </c>
      <c r="E54" s="12">
        <v>377665.05347062333</v>
      </c>
      <c r="F54" s="4">
        <v>82</v>
      </c>
      <c r="G54" s="12">
        <v>1638308.6924517665</v>
      </c>
      <c r="H54" s="4">
        <v>368</v>
      </c>
    </row>
    <row r="55" spans="1:8" x14ac:dyDescent="0.55000000000000004">
      <c r="B55" s="11" t="s">
        <v>1228</v>
      </c>
      <c r="C55" s="12">
        <v>227068.30937096695</v>
      </c>
      <c r="D55" s="4">
        <v>42</v>
      </c>
      <c r="E55" s="12">
        <v>3432.5720058719462</v>
      </c>
      <c r="F55" s="4">
        <v>2</v>
      </c>
      <c r="G55" s="12">
        <v>230500.88137683889</v>
      </c>
      <c r="H55" s="4">
        <v>44</v>
      </c>
    </row>
    <row r="56" spans="1:8" x14ac:dyDescent="0.55000000000000004">
      <c r="B56" s="11" t="s">
        <v>1172</v>
      </c>
      <c r="C56" s="12">
        <v>272079.23216687469</v>
      </c>
      <c r="D56" s="4">
        <v>42</v>
      </c>
      <c r="E56" s="12">
        <v>26640.529970199423</v>
      </c>
      <c r="F56" s="4">
        <v>5</v>
      </c>
      <c r="G56" s="12">
        <v>298719.7621370742</v>
      </c>
      <c r="H56" s="4">
        <v>47</v>
      </c>
    </row>
    <row r="57" spans="1:8" x14ac:dyDescent="0.55000000000000004">
      <c r="B57" s="11" t="s">
        <v>1193</v>
      </c>
      <c r="C57" s="12">
        <v>75258.04322227306</v>
      </c>
      <c r="D57" s="4">
        <v>32</v>
      </c>
      <c r="E57" s="12">
        <v>38021.628432709447</v>
      </c>
      <c r="F57" s="4">
        <v>12</v>
      </c>
      <c r="G57" s="12">
        <v>113279.67165498249</v>
      </c>
      <c r="H57" s="4">
        <v>44</v>
      </c>
    </row>
    <row r="58" spans="1:8" x14ac:dyDescent="0.55000000000000004">
      <c r="B58" s="11" t="s">
        <v>1221</v>
      </c>
      <c r="C58" s="12"/>
      <c r="D58" s="4"/>
      <c r="E58" s="12">
        <v>26505.085425063207</v>
      </c>
      <c r="F58" s="4">
        <v>3</v>
      </c>
      <c r="G58" s="12">
        <v>26505.085425063207</v>
      </c>
      <c r="H58" s="4">
        <v>3</v>
      </c>
    </row>
    <row r="59" spans="1:8" x14ac:dyDescent="0.55000000000000004">
      <c r="B59" s="9" t="s">
        <v>4665</v>
      </c>
      <c r="C59" s="12">
        <v>5628691.5612889016</v>
      </c>
      <c r="D59" s="4">
        <v>978</v>
      </c>
      <c r="E59" s="12">
        <v>705687.87492085202</v>
      </c>
      <c r="F59" s="4">
        <v>179</v>
      </c>
      <c r="G59" s="12">
        <v>6334379.4362097662</v>
      </c>
      <c r="H59" s="4">
        <v>1157</v>
      </c>
    </row>
    <row r="64" spans="1:8" x14ac:dyDescent="0.55000000000000004">
      <c r="A64" t="s">
        <v>4688</v>
      </c>
    </row>
    <row r="66" spans="2:14" x14ac:dyDescent="0.55000000000000004">
      <c r="B66" s="8" t="s">
        <v>4690</v>
      </c>
      <c r="C66" s="8" t="s">
        <v>4666</v>
      </c>
    </row>
    <row r="67" spans="2:14" x14ac:dyDescent="0.55000000000000004">
      <c r="C67" s="3" t="s">
        <v>4689</v>
      </c>
      <c r="D67" s="3" t="s">
        <v>4667</v>
      </c>
      <c r="E67" s="3" t="s">
        <v>4668</v>
      </c>
      <c r="F67" s="3" t="s">
        <v>4669</v>
      </c>
      <c r="G67" s="3" t="s">
        <v>4665</v>
      </c>
    </row>
    <row r="68" spans="2:14" x14ac:dyDescent="0.55000000000000004">
      <c r="I68" t="s">
        <v>4691</v>
      </c>
    </row>
    <row r="69" spans="2:14" x14ac:dyDescent="0.55000000000000004">
      <c r="B69" s="8" t="s">
        <v>4664</v>
      </c>
      <c r="J69">
        <v>2017</v>
      </c>
      <c r="K69">
        <v>2018</v>
      </c>
      <c r="L69">
        <v>2019</v>
      </c>
    </row>
    <row r="70" spans="2:14" x14ac:dyDescent="0.55000000000000004">
      <c r="B70" s="9" t="s">
        <v>1177</v>
      </c>
      <c r="C70" s="12"/>
      <c r="D70" s="4">
        <v>1218</v>
      </c>
      <c r="E70" s="4">
        <v>2158</v>
      </c>
      <c r="F70" s="4">
        <v>3465</v>
      </c>
      <c r="G70" s="4">
        <v>6841</v>
      </c>
      <c r="I70" s="9" t="s">
        <v>1177</v>
      </c>
      <c r="J70" s="12">
        <v>176</v>
      </c>
      <c r="K70" s="12">
        <v>165</v>
      </c>
      <c r="L70" s="12">
        <v>173</v>
      </c>
      <c r="M70" s="4"/>
      <c r="N70" s="4"/>
    </row>
    <row r="71" spans="2:14" x14ac:dyDescent="0.55000000000000004">
      <c r="B71" s="9" t="s">
        <v>1228</v>
      </c>
      <c r="C71" s="12"/>
      <c r="D71" s="4">
        <v>185</v>
      </c>
      <c r="E71" s="4">
        <v>87</v>
      </c>
      <c r="F71" s="4">
        <v>815</v>
      </c>
      <c r="G71" s="4">
        <v>1087</v>
      </c>
      <c r="I71" s="9" t="s">
        <v>1228</v>
      </c>
      <c r="J71" s="12">
        <v>208</v>
      </c>
      <c r="K71" s="12">
        <v>232</v>
      </c>
      <c r="L71" s="12">
        <v>213</v>
      </c>
      <c r="M71" s="4"/>
      <c r="N71" s="4"/>
    </row>
    <row r="72" spans="2:14" x14ac:dyDescent="0.55000000000000004">
      <c r="B72" s="9" t="s">
        <v>1172</v>
      </c>
      <c r="C72" s="12"/>
      <c r="D72" s="4">
        <v>122</v>
      </c>
      <c r="E72" s="4">
        <v>327</v>
      </c>
      <c r="F72" s="4">
        <v>328</v>
      </c>
      <c r="G72" s="4">
        <v>777</v>
      </c>
      <c r="I72" s="9" t="s">
        <v>1172</v>
      </c>
      <c r="J72" s="12">
        <v>179</v>
      </c>
      <c r="K72" s="12">
        <v>178</v>
      </c>
      <c r="L72" s="12">
        <v>189</v>
      </c>
      <c r="M72" s="4"/>
      <c r="N72" s="4"/>
    </row>
    <row r="73" spans="2:14" x14ac:dyDescent="0.55000000000000004">
      <c r="B73" s="9" t="s">
        <v>1193</v>
      </c>
      <c r="C73" s="12"/>
      <c r="D73" s="4">
        <v>96</v>
      </c>
      <c r="E73" s="4">
        <v>261</v>
      </c>
      <c r="F73" s="4">
        <v>535</v>
      </c>
      <c r="G73" s="4">
        <v>892</v>
      </c>
      <c r="I73" s="9" t="s">
        <v>1193</v>
      </c>
      <c r="J73" s="12">
        <v>163</v>
      </c>
      <c r="K73" s="12">
        <v>166</v>
      </c>
      <c r="L73" s="12">
        <v>193</v>
      </c>
      <c r="M73" s="4"/>
      <c r="N73" s="4"/>
    </row>
    <row r="74" spans="2:14" x14ac:dyDescent="0.55000000000000004">
      <c r="B74" s="9" t="s">
        <v>1221</v>
      </c>
      <c r="C74" s="12"/>
      <c r="D74" s="4">
        <v>81</v>
      </c>
      <c r="E74" s="4">
        <v>52</v>
      </c>
      <c r="F74" s="4">
        <v>40</v>
      </c>
      <c r="G74" s="4">
        <v>173</v>
      </c>
      <c r="I74" s="9" t="s">
        <v>1221</v>
      </c>
      <c r="J74" s="12">
        <v>237</v>
      </c>
      <c r="K74" s="12">
        <v>199</v>
      </c>
      <c r="L74" s="12">
        <v>207</v>
      </c>
      <c r="M74" s="4"/>
      <c r="N74" s="4"/>
    </row>
    <row r="75" spans="2:14" x14ac:dyDescent="0.55000000000000004">
      <c r="B75" s="9" t="s">
        <v>4682</v>
      </c>
      <c r="C75" s="12"/>
      <c r="D75" s="4"/>
      <c r="E75" s="4"/>
      <c r="F75" s="4"/>
      <c r="G75" s="4"/>
    </row>
    <row r="76" spans="2:14" x14ac:dyDescent="0.55000000000000004">
      <c r="B76" s="9" t="s">
        <v>4665</v>
      </c>
      <c r="C76" s="12"/>
      <c r="D76" s="4">
        <v>1702</v>
      </c>
      <c r="E76" s="4">
        <v>2885</v>
      </c>
      <c r="F76" s="4">
        <v>5183</v>
      </c>
      <c r="G76" s="4">
        <v>9770</v>
      </c>
    </row>
    <row r="80" spans="2:14" x14ac:dyDescent="0.55000000000000004">
      <c r="B80" t="s">
        <v>4653</v>
      </c>
    </row>
    <row r="82" spans="2:13" x14ac:dyDescent="0.55000000000000004">
      <c r="B82" s="8" t="s">
        <v>4664</v>
      </c>
      <c r="C82" s="3" t="s">
        <v>4727</v>
      </c>
      <c r="D82" s="3" t="s">
        <v>4670</v>
      </c>
    </row>
    <row r="83" spans="2:13" x14ac:dyDescent="0.55000000000000004">
      <c r="B83" s="13" t="s">
        <v>4682</v>
      </c>
      <c r="C83" s="12"/>
      <c r="D83" s="12"/>
      <c r="F83" t="s">
        <v>4731</v>
      </c>
      <c r="G83" t="s">
        <v>4738</v>
      </c>
      <c r="H83" s="3" t="s">
        <v>4732</v>
      </c>
      <c r="I83" s="3" t="s">
        <v>4657</v>
      </c>
      <c r="J83" s="3" t="s">
        <v>4733</v>
      </c>
      <c r="K83" s="3" t="s">
        <v>4739</v>
      </c>
      <c r="L83" t="s">
        <v>4740</v>
      </c>
      <c r="M83" t="s">
        <v>4739</v>
      </c>
    </row>
    <row r="84" spans="2:13" x14ac:dyDescent="0.55000000000000004">
      <c r="B84" s="13" t="s">
        <v>4692</v>
      </c>
      <c r="C84" s="12">
        <v>7489.7634246395055</v>
      </c>
      <c r="D84" s="12">
        <v>160</v>
      </c>
      <c r="F84" t="s">
        <v>4734</v>
      </c>
      <c r="G84">
        <v>160</v>
      </c>
      <c r="H84" s="2">
        <v>7490</v>
      </c>
      <c r="I84" s="2">
        <f>G84*H84</f>
        <v>1198400</v>
      </c>
      <c r="J84" s="2">
        <f>G84*$H$86</f>
        <v>836000</v>
      </c>
      <c r="K84" s="2">
        <f>I84-J84</f>
        <v>362400</v>
      </c>
      <c r="L84" s="2">
        <f>G84*$H$87</f>
        <v>646560</v>
      </c>
      <c r="M84" s="2">
        <f>I84-L84</f>
        <v>551840</v>
      </c>
    </row>
    <row r="85" spans="2:13" x14ac:dyDescent="0.55000000000000004">
      <c r="B85" s="13" t="s">
        <v>4693</v>
      </c>
      <c r="C85" s="12">
        <v>7257.5359001361703</v>
      </c>
      <c r="D85" s="12">
        <v>375</v>
      </c>
      <c r="F85" s="14" t="s">
        <v>4735</v>
      </c>
      <c r="G85">
        <v>375</v>
      </c>
      <c r="H85" s="2">
        <v>7258</v>
      </c>
      <c r="I85" s="2">
        <f t="shared" ref="I85:I87" si="0">G85*H85</f>
        <v>2721750</v>
      </c>
      <c r="J85" s="2">
        <f t="shared" ref="J85:J86" si="1">G85*$H$86</f>
        <v>1959375</v>
      </c>
      <c r="K85" s="2">
        <f>I85-J85</f>
        <v>762375</v>
      </c>
      <c r="L85" s="2">
        <f t="shared" ref="L85:L86" si="2">G85*$H$87</f>
        <v>1515375</v>
      </c>
      <c r="M85" s="2">
        <f t="shared" ref="M85:M86" si="3">I85-L85</f>
        <v>1206375</v>
      </c>
    </row>
    <row r="86" spans="2:13" x14ac:dyDescent="0.55000000000000004">
      <c r="B86" s="13" t="s">
        <v>4694</v>
      </c>
      <c r="C86" s="12">
        <v>5224.8036903985612</v>
      </c>
      <c r="D86" s="12">
        <v>230</v>
      </c>
      <c r="F86" t="s">
        <v>4736</v>
      </c>
      <c r="G86">
        <v>230</v>
      </c>
      <c r="H86" s="2">
        <v>5225</v>
      </c>
      <c r="I86" s="2">
        <f t="shared" si="0"/>
        <v>1201750</v>
      </c>
      <c r="J86" s="2">
        <f t="shared" si="1"/>
        <v>1201750</v>
      </c>
      <c r="K86" s="2"/>
      <c r="L86" s="2">
        <f t="shared" si="2"/>
        <v>929430</v>
      </c>
      <c r="M86" s="2">
        <f t="shared" si="3"/>
        <v>272320</v>
      </c>
    </row>
    <row r="87" spans="2:13" x14ac:dyDescent="0.55000000000000004">
      <c r="B87" s="13" t="s">
        <v>4695</v>
      </c>
      <c r="C87" s="12">
        <v>4040.8223068316975</v>
      </c>
      <c r="D87" s="12">
        <v>158</v>
      </c>
      <c r="F87" t="s">
        <v>4737</v>
      </c>
      <c r="G87">
        <v>158</v>
      </c>
      <c r="H87" s="2">
        <v>4041</v>
      </c>
      <c r="I87" s="2">
        <f t="shared" si="0"/>
        <v>638478</v>
      </c>
      <c r="J87" s="2"/>
      <c r="K87" s="2"/>
      <c r="L87" s="2"/>
      <c r="M87" s="2"/>
    </row>
    <row r="88" spans="2:13" x14ac:dyDescent="0.55000000000000004">
      <c r="B88" s="13" t="s">
        <v>4696</v>
      </c>
      <c r="C88" s="12">
        <v>3516.5276100822798</v>
      </c>
      <c r="D88" s="12">
        <v>58</v>
      </c>
      <c r="F88" s="15" t="s">
        <v>4741</v>
      </c>
      <c r="G88">
        <f>SUM(G84:G87)</f>
        <v>923</v>
      </c>
      <c r="H88" s="2"/>
      <c r="I88" s="2">
        <f>SUM(I84:I87)</f>
        <v>5760378</v>
      </c>
      <c r="J88" s="2">
        <f t="shared" ref="J88:M88" si="4">SUM(J84:J87)</f>
        <v>3997125</v>
      </c>
      <c r="K88" s="2">
        <f t="shared" si="4"/>
        <v>1124775</v>
      </c>
      <c r="L88" s="2">
        <f t="shared" si="4"/>
        <v>3091365</v>
      </c>
      <c r="M88" s="2">
        <f t="shared" si="4"/>
        <v>2030535</v>
      </c>
    </row>
    <row r="89" spans="2:13" x14ac:dyDescent="0.55000000000000004">
      <c r="B89" s="13" t="s">
        <v>4697</v>
      </c>
      <c r="C89" s="12">
        <v>3592.1784607426453</v>
      </c>
      <c r="D89" s="12">
        <v>30</v>
      </c>
    </row>
    <row r="90" spans="2:13" x14ac:dyDescent="0.55000000000000004">
      <c r="B90" s="13" t="s">
        <v>4698</v>
      </c>
      <c r="C90" s="12">
        <v>3191.4600757251765</v>
      </c>
      <c r="D90" s="12">
        <v>29</v>
      </c>
    </row>
    <row r="91" spans="2:13" x14ac:dyDescent="0.55000000000000004">
      <c r="B91" s="13" t="s">
        <v>4699</v>
      </c>
      <c r="C91" s="12">
        <v>2953.4989724459215</v>
      </c>
      <c r="D91" s="12">
        <v>12</v>
      </c>
    </row>
    <row r="92" spans="2:13" x14ac:dyDescent="0.55000000000000004">
      <c r="B92" s="13" t="s">
        <v>4700</v>
      </c>
      <c r="C92" s="12">
        <v>1333.3219437863459</v>
      </c>
      <c r="D92" s="12">
        <v>16</v>
      </c>
    </row>
    <row r="93" spans="2:13" x14ac:dyDescent="0.55000000000000004">
      <c r="B93" s="13" t="s">
        <v>4701</v>
      </c>
      <c r="C93" s="12">
        <v>1557.1620768558996</v>
      </c>
      <c r="D93" s="12">
        <v>6</v>
      </c>
    </row>
    <row r="94" spans="2:13" x14ac:dyDescent="0.55000000000000004">
      <c r="B94" s="13" t="s">
        <v>4702</v>
      </c>
      <c r="C94" s="12">
        <v>1418.3497950216661</v>
      </c>
      <c r="D94" s="12">
        <v>8</v>
      </c>
    </row>
    <row r="95" spans="2:13" x14ac:dyDescent="0.55000000000000004">
      <c r="B95" s="13" t="s">
        <v>4703</v>
      </c>
      <c r="C95" s="12">
        <v>1634.5372258540608</v>
      </c>
      <c r="D95" s="12">
        <v>10</v>
      </c>
    </row>
    <row r="96" spans="2:13" x14ac:dyDescent="0.55000000000000004">
      <c r="B96" s="13" t="s">
        <v>4704</v>
      </c>
      <c r="C96" s="12">
        <v>1566.241986904181</v>
      </c>
      <c r="D96" s="12">
        <v>7</v>
      </c>
    </row>
    <row r="97" spans="2:4" x14ac:dyDescent="0.55000000000000004">
      <c r="B97" s="13" t="s">
        <v>4705</v>
      </c>
      <c r="C97" s="12">
        <v>3414.3331442357326</v>
      </c>
      <c r="D97" s="12">
        <v>3</v>
      </c>
    </row>
    <row r="98" spans="2:4" x14ac:dyDescent="0.55000000000000004">
      <c r="B98" s="13" t="s">
        <v>4706</v>
      </c>
      <c r="C98" s="12">
        <v>1753.1670649954428</v>
      </c>
      <c r="D98" s="12">
        <v>6</v>
      </c>
    </row>
    <row r="99" spans="2:4" x14ac:dyDescent="0.55000000000000004">
      <c r="B99" s="13" t="s">
        <v>4707</v>
      </c>
      <c r="C99" s="12">
        <v>1235.3830028980892</v>
      </c>
      <c r="D99" s="12">
        <v>5</v>
      </c>
    </row>
    <row r="100" spans="2:4" x14ac:dyDescent="0.55000000000000004">
      <c r="B100" s="13" t="s">
        <v>4708</v>
      </c>
      <c r="C100" s="12">
        <v>2077.1098141587622</v>
      </c>
      <c r="D100" s="12">
        <v>6</v>
      </c>
    </row>
    <row r="101" spans="2:4" x14ac:dyDescent="0.55000000000000004">
      <c r="B101" s="13" t="s">
        <v>4709</v>
      </c>
      <c r="C101" s="12">
        <v>525.78647483932696</v>
      </c>
      <c r="D101" s="12">
        <v>4</v>
      </c>
    </row>
    <row r="102" spans="2:4" x14ac:dyDescent="0.55000000000000004">
      <c r="B102" s="13" t="s">
        <v>4710</v>
      </c>
      <c r="C102" s="12">
        <v>1351.8629675068146</v>
      </c>
      <c r="D102" s="12">
        <v>2</v>
      </c>
    </row>
    <row r="103" spans="2:4" x14ac:dyDescent="0.55000000000000004">
      <c r="B103" s="13" t="s">
        <v>4711</v>
      </c>
      <c r="C103" s="12">
        <v>312.02667980202921</v>
      </c>
      <c r="D103" s="12">
        <v>7</v>
      </c>
    </row>
    <row r="104" spans="2:4" x14ac:dyDescent="0.55000000000000004">
      <c r="B104" s="13" t="s">
        <v>4712</v>
      </c>
      <c r="C104" s="12">
        <v>1281.8657793029656</v>
      </c>
      <c r="D104" s="12">
        <v>2</v>
      </c>
    </row>
    <row r="105" spans="2:4" x14ac:dyDescent="0.55000000000000004">
      <c r="B105" s="13" t="s">
        <v>4713</v>
      </c>
      <c r="C105" s="12">
        <v>466.17833784714958</v>
      </c>
      <c r="D105" s="12">
        <v>4</v>
      </c>
    </row>
    <row r="106" spans="2:4" x14ac:dyDescent="0.55000000000000004">
      <c r="B106" s="13" t="s">
        <v>4714</v>
      </c>
      <c r="C106" s="12">
        <v>660</v>
      </c>
      <c r="D106" s="12">
        <v>1</v>
      </c>
    </row>
    <row r="107" spans="2:4" x14ac:dyDescent="0.55000000000000004">
      <c r="B107" s="13" t="s">
        <v>4715</v>
      </c>
      <c r="C107" s="12">
        <v>412.57463572753807</v>
      </c>
      <c r="D107" s="12">
        <v>1</v>
      </c>
    </row>
    <row r="108" spans="2:4" x14ac:dyDescent="0.55000000000000004">
      <c r="B108" s="13" t="s">
        <v>4716</v>
      </c>
      <c r="C108" s="12">
        <v>1742.1312499999999</v>
      </c>
      <c r="D108" s="12">
        <v>2</v>
      </c>
    </row>
    <row r="109" spans="2:4" x14ac:dyDescent="0.55000000000000004">
      <c r="B109" s="13" t="s">
        <v>4717</v>
      </c>
      <c r="C109" s="12">
        <v>456.68133998418807</v>
      </c>
      <c r="D109" s="12">
        <v>2</v>
      </c>
    </row>
    <row r="110" spans="2:4" x14ac:dyDescent="0.55000000000000004">
      <c r="B110" s="13" t="s">
        <v>4718</v>
      </c>
      <c r="C110" s="12">
        <v>1073.7310936624328</v>
      </c>
      <c r="D110" s="12">
        <v>5</v>
      </c>
    </row>
    <row r="111" spans="2:4" x14ac:dyDescent="0.55000000000000004">
      <c r="B111" s="13" t="s">
        <v>4719</v>
      </c>
      <c r="C111" s="12">
        <v>297.88307345255129</v>
      </c>
      <c r="D111" s="12">
        <v>1</v>
      </c>
    </row>
    <row r="112" spans="2:4" x14ac:dyDescent="0.55000000000000004">
      <c r="B112" s="13" t="s">
        <v>4720</v>
      </c>
      <c r="C112" s="12">
        <v>502.26196792814602</v>
      </c>
      <c r="D112" s="12">
        <v>1</v>
      </c>
    </row>
    <row r="113" spans="2:4" x14ac:dyDescent="0.55000000000000004">
      <c r="B113" s="13" t="s">
        <v>4721</v>
      </c>
      <c r="C113" s="12">
        <v>259.93</v>
      </c>
      <c r="D113" s="12">
        <v>1</v>
      </c>
    </row>
    <row r="114" spans="2:4" x14ac:dyDescent="0.55000000000000004">
      <c r="B114" s="13" t="s">
        <v>4722</v>
      </c>
      <c r="C114" s="12">
        <v>194.3097336179857</v>
      </c>
      <c r="D114" s="12">
        <v>1</v>
      </c>
    </row>
    <row r="115" spans="2:4" x14ac:dyDescent="0.55000000000000004">
      <c r="B115" s="13" t="s">
        <v>4723</v>
      </c>
      <c r="C115" s="12">
        <v>541.19999999999993</v>
      </c>
      <c r="D115" s="12">
        <v>1</v>
      </c>
    </row>
    <row r="116" spans="2:4" x14ac:dyDescent="0.55000000000000004">
      <c r="B116" s="13" t="s">
        <v>4724</v>
      </c>
      <c r="C116" s="12">
        <v>856</v>
      </c>
      <c r="D116" s="12">
        <v>1</v>
      </c>
    </row>
    <row r="117" spans="2:4" x14ac:dyDescent="0.55000000000000004">
      <c r="B117" s="13" t="s">
        <v>4725</v>
      </c>
      <c r="C117" s="12">
        <v>318.76</v>
      </c>
      <c r="D117" s="12">
        <v>1</v>
      </c>
    </row>
    <row r="118" spans="2:4" x14ac:dyDescent="0.55000000000000004">
      <c r="B118" s="13" t="s">
        <v>4726</v>
      </c>
      <c r="C118" s="12">
        <v>606</v>
      </c>
      <c r="D118" s="12">
        <v>1</v>
      </c>
    </row>
    <row r="119" spans="2:4" x14ac:dyDescent="0.55000000000000004">
      <c r="B119" s="13" t="s">
        <v>4665</v>
      </c>
      <c r="C119" s="12">
        <v>5474.8309733878687</v>
      </c>
      <c r="D119" s="12">
        <v>1157</v>
      </c>
    </row>
    <row r="124" spans="2:4" x14ac:dyDescent="0.55000000000000004">
      <c r="B124" t="s">
        <v>4728</v>
      </c>
    </row>
    <row r="126" spans="2:4" x14ac:dyDescent="0.55000000000000004">
      <c r="C126" t="s">
        <v>4729</v>
      </c>
      <c r="D126" t="s">
        <v>4730</v>
      </c>
    </row>
    <row r="127" spans="2:4" x14ac:dyDescent="0.55000000000000004">
      <c r="B127" t="s">
        <v>1518</v>
      </c>
      <c r="C127">
        <v>0.57269999999999999</v>
      </c>
      <c r="D127">
        <v>1835.2</v>
      </c>
    </row>
    <row r="128" spans="2:4" x14ac:dyDescent="0.55000000000000004">
      <c r="B128" t="s">
        <v>1516</v>
      </c>
      <c r="C128">
        <v>0.1071</v>
      </c>
      <c r="D128">
        <v>223.76</v>
      </c>
    </row>
    <row r="138" spans="2:7" x14ac:dyDescent="0.55000000000000004">
      <c r="B138" s="3"/>
      <c r="C138" s="3"/>
    </row>
    <row r="141" spans="2:7" x14ac:dyDescent="0.55000000000000004">
      <c r="B141" s="8" t="s">
        <v>4743</v>
      </c>
      <c r="C141" s="8" t="s">
        <v>4666</v>
      </c>
    </row>
    <row r="142" spans="2:7" x14ac:dyDescent="0.55000000000000004">
      <c r="C142" s="3" t="s">
        <v>4689</v>
      </c>
      <c r="D142" s="3" t="s">
        <v>4667</v>
      </c>
      <c r="E142" s="3" t="s">
        <v>4668</v>
      </c>
      <c r="F142" s="3" t="s">
        <v>4669</v>
      </c>
      <c r="G142" s="3" t="s">
        <v>4665</v>
      </c>
    </row>
    <row r="143" spans="2:7" x14ac:dyDescent="0.55000000000000004">
      <c r="B143" s="8" t="s">
        <v>4664</v>
      </c>
    </row>
    <row r="144" spans="2:7" x14ac:dyDescent="0.55000000000000004">
      <c r="B144" s="9" t="s">
        <v>1587</v>
      </c>
      <c r="C144" s="12"/>
      <c r="D144" s="4">
        <v>111</v>
      </c>
      <c r="E144" s="4">
        <v>96</v>
      </c>
      <c r="F144" s="4">
        <v>88</v>
      </c>
      <c r="G144" s="4">
        <v>295</v>
      </c>
    </row>
    <row r="145" spans="2:7" x14ac:dyDescent="0.55000000000000004">
      <c r="B145" s="9" t="s">
        <v>1846</v>
      </c>
      <c r="C145" s="12"/>
      <c r="D145" s="4">
        <v>17</v>
      </c>
      <c r="E145" s="4">
        <v>36</v>
      </c>
      <c r="F145" s="4">
        <v>115</v>
      </c>
      <c r="G145" s="4">
        <v>168</v>
      </c>
    </row>
    <row r="146" spans="2:7" x14ac:dyDescent="0.55000000000000004">
      <c r="B146" s="9" t="s">
        <v>1208</v>
      </c>
      <c r="C146" s="12"/>
      <c r="D146" s="4">
        <v>12</v>
      </c>
      <c r="E146" s="4">
        <v>15</v>
      </c>
      <c r="F146" s="4">
        <v>41</v>
      </c>
      <c r="G146" s="4">
        <v>68</v>
      </c>
    </row>
    <row r="147" spans="2:7" x14ac:dyDescent="0.55000000000000004">
      <c r="B147" s="9" t="s">
        <v>1929</v>
      </c>
      <c r="C147" s="12"/>
      <c r="D147" s="4">
        <v>13</v>
      </c>
      <c r="E147" s="4">
        <v>26</v>
      </c>
      <c r="F147" s="4">
        <v>24</v>
      </c>
      <c r="G147" s="4">
        <v>63</v>
      </c>
    </row>
    <row r="148" spans="2:7" x14ac:dyDescent="0.55000000000000004">
      <c r="B148" s="9" t="s">
        <v>1848</v>
      </c>
      <c r="C148" s="12"/>
      <c r="D148" s="4">
        <v>6</v>
      </c>
      <c r="E148" s="4">
        <v>16</v>
      </c>
      <c r="F148" s="4">
        <v>29</v>
      </c>
      <c r="G148" s="4">
        <v>51</v>
      </c>
    </row>
    <row r="149" spans="2:7" x14ac:dyDescent="0.55000000000000004">
      <c r="B149" s="9" t="s">
        <v>1690</v>
      </c>
      <c r="C149" s="12"/>
      <c r="D149" s="4">
        <v>4</v>
      </c>
      <c r="E149" s="4">
        <v>18</v>
      </c>
      <c r="F149" s="4">
        <v>29</v>
      </c>
      <c r="G149" s="4">
        <v>51</v>
      </c>
    </row>
    <row r="150" spans="2:7" x14ac:dyDescent="0.55000000000000004">
      <c r="B150" s="9" t="s">
        <v>2061</v>
      </c>
      <c r="C150" s="12"/>
      <c r="D150" s="4">
        <v>9</v>
      </c>
      <c r="E150" s="4">
        <v>15</v>
      </c>
      <c r="F150" s="4">
        <v>25</v>
      </c>
      <c r="G150" s="4">
        <v>49</v>
      </c>
    </row>
    <row r="151" spans="2:7" x14ac:dyDescent="0.55000000000000004">
      <c r="B151" s="9" t="s">
        <v>1955</v>
      </c>
      <c r="C151" s="12"/>
      <c r="D151" s="4">
        <v>14</v>
      </c>
      <c r="E151" s="4">
        <v>20</v>
      </c>
      <c r="F151" s="4">
        <v>14</v>
      </c>
      <c r="G151" s="4">
        <v>48</v>
      </c>
    </row>
    <row r="152" spans="2:7" x14ac:dyDescent="0.55000000000000004">
      <c r="B152" s="9" t="s">
        <v>1635</v>
      </c>
      <c r="C152" s="12"/>
      <c r="D152" s="4">
        <v>5</v>
      </c>
      <c r="E152" s="4">
        <v>8</v>
      </c>
      <c r="F152" s="4">
        <v>34</v>
      </c>
      <c r="G152" s="4">
        <v>47</v>
      </c>
    </row>
    <row r="153" spans="2:7" x14ac:dyDescent="0.55000000000000004">
      <c r="B153" s="9" t="s">
        <v>1673</v>
      </c>
      <c r="C153" s="12"/>
      <c r="D153" s="4">
        <v>9</v>
      </c>
      <c r="E153" s="4">
        <v>12</v>
      </c>
      <c r="F153" s="4">
        <v>16</v>
      </c>
      <c r="G153" s="4">
        <v>37</v>
      </c>
    </row>
    <row r="154" spans="2:7" x14ac:dyDescent="0.55000000000000004">
      <c r="B154" s="9" t="s">
        <v>1613</v>
      </c>
      <c r="C154" s="12"/>
      <c r="D154" s="4">
        <v>3</v>
      </c>
      <c r="E154" s="4">
        <v>7</v>
      </c>
      <c r="F154" s="4">
        <v>27</v>
      </c>
      <c r="G154" s="4">
        <v>37</v>
      </c>
    </row>
    <row r="155" spans="2:7" x14ac:dyDescent="0.55000000000000004">
      <c r="B155" s="9" t="s">
        <v>1641</v>
      </c>
      <c r="C155" s="12"/>
      <c r="D155" s="4">
        <v>6</v>
      </c>
      <c r="E155" s="4">
        <v>8</v>
      </c>
      <c r="F155" s="4">
        <v>21</v>
      </c>
      <c r="G155" s="4">
        <v>35</v>
      </c>
    </row>
    <row r="156" spans="2:7" x14ac:dyDescent="0.55000000000000004">
      <c r="B156" s="9" t="s">
        <v>1607</v>
      </c>
      <c r="C156" s="12"/>
      <c r="D156" s="4">
        <v>4</v>
      </c>
      <c r="E156" s="4">
        <v>13</v>
      </c>
      <c r="F156" s="4">
        <v>14</v>
      </c>
      <c r="G156" s="4">
        <v>31</v>
      </c>
    </row>
    <row r="157" spans="2:7" x14ac:dyDescent="0.55000000000000004">
      <c r="B157" s="9" t="s">
        <v>3958</v>
      </c>
      <c r="C157" s="12"/>
      <c r="D157" s="4">
        <v>6</v>
      </c>
      <c r="E157" s="4">
        <v>12</v>
      </c>
      <c r="F157" s="4">
        <v>12</v>
      </c>
      <c r="G157" s="4">
        <v>30</v>
      </c>
    </row>
    <row r="158" spans="2:7" x14ac:dyDescent="0.55000000000000004">
      <c r="B158" s="9" t="s">
        <v>1638</v>
      </c>
      <c r="C158" s="12"/>
      <c r="D158" s="4">
        <v>11</v>
      </c>
      <c r="E158" s="4">
        <v>8</v>
      </c>
      <c r="F158" s="4">
        <v>8</v>
      </c>
      <c r="G158" s="4">
        <v>27</v>
      </c>
    </row>
    <row r="159" spans="2:7" x14ac:dyDescent="0.55000000000000004">
      <c r="B159" s="9" t="s">
        <v>1706</v>
      </c>
      <c r="C159" s="12"/>
      <c r="D159" s="4">
        <v>1</v>
      </c>
      <c r="E159" s="4">
        <v>13</v>
      </c>
      <c r="F159" s="4">
        <v>13</v>
      </c>
      <c r="G159" s="4">
        <v>27</v>
      </c>
    </row>
    <row r="160" spans="2:7" x14ac:dyDescent="0.55000000000000004">
      <c r="B160" s="9" t="s">
        <v>1595</v>
      </c>
      <c r="C160" s="12"/>
      <c r="D160" s="4">
        <v>1</v>
      </c>
      <c r="E160" s="4">
        <v>7</v>
      </c>
      <c r="F160" s="4">
        <v>14</v>
      </c>
      <c r="G160" s="4">
        <v>22</v>
      </c>
    </row>
    <row r="161" spans="2:7" x14ac:dyDescent="0.55000000000000004">
      <c r="B161" s="9" t="s">
        <v>1829</v>
      </c>
      <c r="C161" s="12"/>
      <c r="D161" s="4">
        <v>2</v>
      </c>
      <c r="E161" s="4">
        <v>3</v>
      </c>
      <c r="F161" s="4">
        <v>16</v>
      </c>
      <c r="G161" s="4">
        <v>21</v>
      </c>
    </row>
    <row r="162" spans="2:7" x14ac:dyDescent="0.55000000000000004">
      <c r="B162" s="9" t="s">
        <v>1756</v>
      </c>
      <c r="C162" s="12"/>
      <c r="D162" s="4">
        <v>8</v>
      </c>
      <c r="E162" s="4">
        <v>9</v>
      </c>
      <c r="F162" s="4">
        <v>4</v>
      </c>
      <c r="G162" s="4">
        <v>21</v>
      </c>
    </row>
    <row r="163" spans="2:7" x14ac:dyDescent="0.55000000000000004">
      <c r="B163" s="9" t="s">
        <v>2362</v>
      </c>
      <c r="C163" s="12"/>
      <c r="D163" s="4">
        <v>3</v>
      </c>
      <c r="E163" s="4">
        <v>4</v>
      </c>
      <c r="F163" s="4">
        <v>6</v>
      </c>
      <c r="G163" s="4">
        <v>13</v>
      </c>
    </row>
    <row r="164" spans="2:7" x14ac:dyDescent="0.55000000000000004">
      <c r="B164" s="9" t="s">
        <v>1601</v>
      </c>
      <c r="C164" s="12"/>
      <c r="D164" s="4">
        <v>3</v>
      </c>
      <c r="E164" s="4">
        <v>2</v>
      </c>
      <c r="F164" s="4">
        <v>4</v>
      </c>
      <c r="G164" s="4">
        <v>9</v>
      </c>
    </row>
    <row r="165" spans="2:7" x14ac:dyDescent="0.55000000000000004">
      <c r="B165" s="9" t="s">
        <v>1581</v>
      </c>
      <c r="C165" s="12"/>
      <c r="D165" s="4"/>
      <c r="E165" s="4">
        <v>2</v>
      </c>
      <c r="F165" s="4">
        <v>1</v>
      </c>
      <c r="G165" s="4">
        <v>3</v>
      </c>
    </row>
    <row r="166" spans="2:7" x14ac:dyDescent="0.55000000000000004">
      <c r="B166" s="9" t="s">
        <v>1717</v>
      </c>
      <c r="C166" s="12"/>
      <c r="D166" s="4"/>
      <c r="E166" s="4"/>
      <c r="F166" s="4">
        <v>3</v>
      </c>
      <c r="G166" s="4">
        <v>3</v>
      </c>
    </row>
    <row r="167" spans="2:7" x14ac:dyDescent="0.55000000000000004">
      <c r="B167" s="9" t="s">
        <v>1885</v>
      </c>
      <c r="C167" s="12"/>
      <c r="D167" s="4"/>
      <c r="E167" s="4">
        <v>1</v>
      </c>
      <c r="F167" s="4"/>
      <c r="G167" s="4">
        <v>1</v>
      </c>
    </row>
    <row r="168" spans="2:7" x14ac:dyDescent="0.55000000000000004">
      <c r="B168" s="9" t="s">
        <v>4682</v>
      </c>
      <c r="C168" s="12"/>
      <c r="D168" s="4"/>
      <c r="E168" s="4"/>
      <c r="F168" s="4"/>
      <c r="G168" s="4"/>
    </row>
    <row r="169" spans="2:7" x14ac:dyDescent="0.55000000000000004">
      <c r="B169" s="9" t="s">
        <v>4665</v>
      </c>
      <c r="C169" s="12"/>
      <c r="D169" s="4">
        <v>248</v>
      </c>
      <c r="E169" s="4">
        <v>351</v>
      </c>
      <c r="F169" s="4">
        <v>558</v>
      </c>
      <c r="G169" s="4">
        <v>1157</v>
      </c>
    </row>
  </sheetData>
  <pageMargins left="0.7" right="0.7" top="0.75" bottom="0.75" header="0.3" footer="0.3"/>
  <pageSetup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CCDA8-CADB-4375-B556-F529EE736DEA}">
  <dimension ref="A1:Y1158"/>
  <sheetViews>
    <sheetView tabSelected="1" workbookViewId="0">
      <selection activeCell="M1" sqref="M1"/>
    </sheetView>
  </sheetViews>
  <sheetFormatPr defaultRowHeight="14.4" x14ac:dyDescent="0.55000000000000004"/>
  <cols>
    <col min="1" max="8" width="8.83984375" style="3"/>
    <col min="9" max="10" width="10.15625" style="1" bestFit="1" customWidth="1"/>
    <col min="11" max="11" width="10.15625" style="4" customWidth="1"/>
    <col min="12" max="12" width="10.7890625" style="7" bestFit="1" customWidth="1"/>
    <col min="13" max="14" width="10.7890625" style="2" customWidth="1"/>
    <col min="15" max="16" width="10.15625" style="1" customWidth="1"/>
    <col min="17" max="17" width="10.15625" style="1" bestFit="1" customWidth="1"/>
    <col min="18" max="18" width="8.83984375" style="3"/>
    <col min="19" max="19" width="8.83984375" style="5"/>
    <col min="20" max="20" width="10.1015625" style="3" customWidth="1"/>
    <col min="21" max="16384" width="8.83984375" style="3"/>
  </cols>
  <sheetData>
    <row r="1" spans="1:25" x14ac:dyDescent="0.55000000000000004">
      <c r="A1" s="3" t="s">
        <v>4654</v>
      </c>
      <c r="B1" s="3" t="s">
        <v>4662</v>
      </c>
      <c r="C1" s="3" t="s">
        <v>0</v>
      </c>
      <c r="D1" s="3" t="s">
        <v>1</v>
      </c>
      <c r="E1" s="3" t="s">
        <v>4651</v>
      </c>
      <c r="F1" s="3" t="s">
        <v>4652</v>
      </c>
      <c r="G1" s="3" t="s">
        <v>4659</v>
      </c>
      <c r="H1" s="3" t="s">
        <v>4660</v>
      </c>
      <c r="I1" s="1" t="s">
        <v>2</v>
      </c>
      <c r="J1" s="1" t="s">
        <v>4655</v>
      </c>
      <c r="K1" s="4" t="s">
        <v>4653</v>
      </c>
      <c r="L1" s="7" t="s">
        <v>4658</v>
      </c>
      <c r="M1" s="16" t="s">
        <v>4657</v>
      </c>
      <c r="N1" s="2" t="s">
        <v>4744</v>
      </c>
      <c r="O1" s="1" t="s">
        <v>4661</v>
      </c>
      <c r="P1" s="1" t="s">
        <v>4687</v>
      </c>
      <c r="Q1" s="1" t="s">
        <v>4656</v>
      </c>
      <c r="R1" s="3" t="s">
        <v>3</v>
      </c>
      <c r="S1" s="5" t="s">
        <v>4</v>
      </c>
      <c r="T1" s="3" t="s">
        <v>1166</v>
      </c>
      <c r="U1" s="3" t="s">
        <v>4672</v>
      </c>
      <c r="V1" s="3" t="s">
        <v>4677</v>
      </c>
      <c r="W1" s="3" t="s">
        <v>4676</v>
      </c>
      <c r="X1" s="3" t="s">
        <v>4678</v>
      </c>
      <c r="Y1" s="3" t="s">
        <v>4663</v>
      </c>
    </row>
    <row r="2" spans="1:25" x14ac:dyDescent="0.55000000000000004">
      <c r="A2" s="3" t="s">
        <v>540</v>
      </c>
      <c r="B2" s="3">
        <v>10</v>
      </c>
      <c r="C2" s="3" t="s">
        <v>1529</v>
      </c>
      <c r="D2" s="3" t="s">
        <v>1528</v>
      </c>
      <c r="E2" s="3" t="str">
        <f>VLOOKUP(C2,airports[],3,FALSE)</f>
        <v>Singapore</v>
      </c>
      <c r="F2" s="3" t="str">
        <f>VLOOKUP(E2,Regions[],2,FALSE)</f>
        <v>APAC</v>
      </c>
      <c r="G2" s="3" t="str">
        <f>VLOOKUP(D2,airports[],3,FALSE)</f>
        <v>USA</v>
      </c>
      <c r="H2" s="3" t="str">
        <f>VLOOKUP(G2,Regions[],2,FALSE)</f>
        <v>AMER</v>
      </c>
      <c r="I2" s="1">
        <f>J2-K2</f>
        <v>43145</v>
      </c>
      <c r="J2" s="1">
        <v>43151</v>
      </c>
      <c r="K2" s="4">
        <v>6</v>
      </c>
      <c r="L2" s="7">
        <v>15340</v>
      </c>
      <c r="M2" s="2">
        <v>18741.64</v>
      </c>
      <c r="N2" s="2" t="s">
        <v>4746</v>
      </c>
      <c r="O2" s="6">
        <f>Q2-J2</f>
        <v>5</v>
      </c>
      <c r="P2" s="6">
        <f>O2-1</f>
        <v>4</v>
      </c>
      <c r="Q2" s="1">
        <v>43156</v>
      </c>
      <c r="R2" s="10">
        <v>23.5</v>
      </c>
      <c r="S2" s="5" t="s">
        <v>1518</v>
      </c>
      <c r="T2" s="3" t="s">
        <v>1221</v>
      </c>
      <c r="U2" s="3">
        <v>456</v>
      </c>
      <c r="V2" s="3">
        <f>VLOOKUP(U2,employees[],6,FALSE)</f>
        <v>4</v>
      </c>
      <c r="W2" s="3">
        <f>VLOOKUP(V2,levels[],2,FALSE)</f>
        <v>10</v>
      </c>
      <c r="X2" s="3" t="str">
        <f>IF(R2&gt;W2,"yes","no")</f>
        <v>yes</v>
      </c>
      <c r="Y2" s="3" t="s">
        <v>4679</v>
      </c>
    </row>
    <row r="3" spans="1:25" x14ac:dyDescent="0.55000000000000004">
      <c r="A3" s="3" t="s">
        <v>1070</v>
      </c>
      <c r="B3" s="3">
        <v>2</v>
      </c>
      <c r="C3" s="3" t="s">
        <v>1541</v>
      </c>
      <c r="D3" s="3" t="s">
        <v>1521</v>
      </c>
      <c r="E3" s="3" t="str">
        <f>VLOOKUP(C3,airports[],3,FALSE)</f>
        <v>England</v>
      </c>
      <c r="F3" s="3" t="str">
        <f>VLOOKUP(E3,Regions[],2,FALSE)</f>
        <v>EMEAR</v>
      </c>
      <c r="G3" s="3" t="str">
        <f>VLOOKUP(D3,airports[],3,FALSE)</f>
        <v>USA</v>
      </c>
      <c r="H3" s="3" t="str">
        <f>VLOOKUP(G3,Regions[],2,FALSE)</f>
        <v>AMER</v>
      </c>
      <c r="I3" s="1">
        <f>J3-K3</f>
        <v>43229</v>
      </c>
      <c r="J3" s="1">
        <v>43235</v>
      </c>
      <c r="K3" s="4">
        <v>6</v>
      </c>
      <c r="L3" s="7">
        <v>8395</v>
      </c>
      <c r="M3" s="2">
        <v>18369.009999999998</v>
      </c>
      <c r="N3" s="2" t="s">
        <v>4746</v>
      </c>
      <c r="O3" s="6">
        <f>Q3-J3</f>
        <v>10</v>
      </c>
      <c r="P3" s="6">
        <f>O3-1</f>
        <v>9</v>
      </c>
      <c r="Q3" s="1">
        <v>43245</v>
      </c>
      <c r="R3" s="10">
        <v>9.5</v>
      </c>
      <c r="S3" s="5" t="s">
        <v>1518</v>
      </c>
      <c r="T3" s="3" t="s">
        <v>1177</v>
      </c>
      <c r="U3" s="3">
        <v>845</v>
      </c>
      <c r="V3" s="3">
        <f>VLOOKUP(U3,employees[],6,FALSE)</f>
        <v>4</v>
      </c>
      <c r="W3" s="3">
        <f>VLOOKUP(V3,levels[],2,FALSE)</f>
        <v>10</v>
      </c>
      <c r="X3" s="3" t="str">
        <f t="shared" ref="X3:X66" si="0">IF(R3&gt;W3,"yes","no")</f>
        <v>no</v>
      </c>
      <c r="Y3" s="3" t="s">
        <v>4663</v>
      </c>
    </row>
    <row r="4" spans="1:25" x14ac:dyDescent="0.55000000000000004">
      <c r="A4" s="3" t="s">
        <v>188</v>
      </c>
      <c r="B4" s="3">
        <v>1</v>
      </c>
      <c r="C4" s="3" t="s">
        <v>1528</v>
      </c>
      <c r="D4" s="3" t="s">
        <v>1529</v>
      </c>
      <c r="E4" s="3" t="str">
        <f>VLOOKUP(C4,airports[],3,FALSE)</f>
        <v>USA</v>
      </c>
      <c r="F4" s="3" t="str">
        <f>VLOOKUP(E4,Regions[],2,FALSE)</f>
        <v>AMER</v>
      </c>
      <c r="G4" s="3" t="str">
        <f>VLOOKUP(D4,airports[],3,FALSE)</f>
        <v>Singapore</v>
      </c>
      <c r="H4" s="3" t="str">
        <f>VLOOKUP(G4,Regions[],2,FALSE)</f>
        <v>APAC</v>
      </c>
      <c r="I4" s="1">
        <f>J4-K4</f>
        <v>43601</v>
      </c>
      <c r="J4" s="1">
        <v>43602</v>
      </c>
      <c r="K4" s="4">
        <v>1</v>
      </c>
      <c r="L4" s="7">
        <v>15349</v>
      </c>
      <c r="M4" s="2">
        <v>17950.32</v>
      </c>
      <c r="N4" s="2" t="s">
        <v>4746</v>
      </c>
      <c r="O4" s="6">
        <f>Q4-J4</f>
        <v>6</v>
      </c>
      <c r="P4" s="6">
        <f>O4-1</f>
        <v>5</v>
      </c>
      <c r="Q4" s="1">
        <v>43608</v>
      </c>
      <c r="R4" s="10">
        <v>18.5</v>
      </c>
      <c r="S4" s="5" t="s">
        <v>1518</v>
      </c>
      <c r="T4" s="3" t="s">
        <v>1172</v>
      </c>
      <c r="U4" s="3">
        <v>228</v>
      </c>
      <c r="V4" s="3">
        <f>VLOOKUP(U4,employees[],6,FALSE)</f>
        <v>3</v>
      </c>
      <c r="W4" s="3">
        <f>VLOOKUP(V4,levels[],2,FALSE)</f>
        <v>8</v>
      </c>
      <c r="X4" s="3" t="str">
        <f t="shared" si="0"/>
        <v>yes</v>
      </c>
      <c r="Y4" s="3" t="s">
        <v>4679</v>
      </c>
    </row>
    <row r="5" spans="1:25" x14ac:dyDescent="0.55000000000000004">
      <c r="A5" s="3" t="s">
        <v>125</v>
      </c>
      <c r="B5" s="3">
        <v>2</v>
      </c>
      <c r="C5" s="3" t="s">
        <v>1528</v>
      </c>
      <c r="D5" s="3" t="s">
        <v>1533</v>
      </c>
      <c r="E5" s="3" t="str">
        <f>VLOOKUP(C5,airports[],3,FALSE)</f>
        <v>USA</v>
      </c>
      <c r="F5" s="3" t="str">
        <f>VLOOKUP(E5,Regions[],2,FALSE)</f>
        <v>AMER</v>
      </c>
      <c r="G5" s="3" t="str">
        <f>VLOOKUP(D5,airports[],3,FALSE)</f>
        <v>India</v>
      </c>
      <c r="H5" s="3" t="str">
        <f>VLOOKUP(G5,Regions[],2,FALSE)</f>
        <v>APAC</v>
      </c>
      <c r="I5" s="1">
        <f>J5-K5</f>
        <v>42735</v>
      </c>
      <c r="J5" s="1">
        <v>42741</v>
      </c>
      <c r="K5" s="4">
        <v>6</v>
      </c>
      <c r="L5" s="7">
        <v>12551</v>
      </c>
      <c r="M5" s="2">
        <v>17484.54</v>
      </c>
      <c r="N5" s="2" t="s">
        <v>4746</v>
      </c>
      <c r="O5" s="6">
        <f>Q5-J5</f>
        <v>5</v>
      </c>
      <c r="P5" s="6">
        <f>O5-1</f>
        <v>4</v>
      </c>
      <c r="Q5" s="1">
        <v>42746</v>
      </c>
      <c r="R5" s="10">
        <v>15.3</v>
      </c>
      <c r="S5" s="5" t="s">
        <v>1518</v>
      </c>
      <c r="T5" s="3" t="s">
        <v>1177</v>
      </c>
      <c r="U5" s="3">
        <v>478</v>
      </c>
      <c r="V5" s="3">
        <f>VLOOKUP(U5,employees[],6,FALSE)</f>
        <v>3</v>
      </c>
      <c r="W5" s="3">
        <f>VLOOKUP(V5,levels[],2,FALSE)</f>
        <v>8</v>
      </c>
      <c r="X5" s="3" t="str">
        <f t="shared" si="0"/>
        <v>yes</v>
      </c>
      <c r="Y5" s="3" t="s">
        <v>4679</v>
      </c>
    </row>
    <row r="6" spans="1:25" x14ac:dyDescent="0.55000000000000004">
      <c r="A6" s="3" t="s">
        <v>883</v>
      </c>
      <c r="B6" s="3">
        <v>4</v>
      </c>
      <c r="C6" s="3" t="s">
        <v>1541</v>
      </c>
      <c r="D6" s="3" t="s">
        <v>1529</v>
      </c>
      <c r="E6" s="3" t="str">
        <f>VLOOKUP(C6,airports[],3,FALSE)</f>
        <v>England</v>
      </c>
      <c r="F6" s="3" t="str">
        <f>VLOOKUP(E6,Regions[],2,FALSE)</f>
        <v>EMEAR</v>
      </c>
      <c r="G6" s="3" t="str">
        <f>VLOOKUP(D6,airports[],3,FALSE)</f>
        <v>Singapore</v>
      </c>
      <c r="H6" s="3" t="str">
        <f>VLOOKUP(G6,Regions[],2,FALSE)</f>
        <v>APAC</v>
      </c>
      <c r="I6" s="1">
        <f>J6-K6</f>
        <v>43529</v>
      </c>
      <c r="J6" s="1">
        <v>43540</v>
      </c>
      <c r="K6" s="4">
        <v>11</v>
      </c>
      <c r="L6" s="7">
        <v>10883</v>
      </c>
      <c r="M6" s="2">
        <v>17348.84</v>
      </c>
      <c r="N6" s="2" t="s">
        <v>4746</v>
      </c>
      <c r="O6" s="6">
        <f>Q6-J6</f>
        <v>7</v>
      </c>
      <c r="P6" s="6">
        <f>O6-1</f>
        <v>6</v>
      </c>
      <c r="Q6" s="1">
        <v>43547</v>
      </c>
      <c r="R6" s="10">
        <v>12.8</v>
      </c>
      <c r="S6" s="5" t="s">
        <v>1518</v>
      </c>
      <c r="T6" s="3" t="s">
        <v>1172</v>
      </c>
      <c r="U6" s="3">
        <v>165</v>
      </c>
      <c r="V6" s="3">
        <f>VLOOKUP(U6,employees[],6,FALSE)</f>
        <v>2</v>
      </c>
      <c r="W6" s="3">
        <f>VLOOKUP(V6,levels[],2,FALSE)</f>
        <v>6</v>
      </c>
      <c r="X6" s="3" t="str">
        <f t="shared" si="0"/>
        <v>yes</v>
      </c>
      <c r="Y6" s="3" t="s">
        <v>4679</v>
      </c>
    </row>
    <row r="7" spans="1:25" x14ac:dyDescent="0.55000000000000004">
      <c r="A7" s="3" t="s">
        <v>542</v>
      </c>
      <c r="B7" s="3">
        <v>2</v>
      </c>
      <c r="C7" s="3" t="s">
        <v>1529</v>
      </c>
      <c r="D7" s="3" t="s">
        <v>1524</v>
      </c>
      <c r="E7" s="3" t="str">
        <f>VLOOKUP(C7,airports[],3,FALSE)</f>
        <v>Singapore</v>
      </c>
      <c r="F7" s="3" t="str">
        <f>VLOOKUP(E7,Regions[],2,FALSE)</f>
        <v>APAC</v>
      </c>
      <c r="G7" s="3" t="str">
        <f>VLOOKUP(D7,airports[],3,FALSE)</f>
        <v>USA</v>
      </c>
      <c r="H7" s="3" t="str">
        <f>VLOOKUP(G7,Regions[],2,FALSE)</f>
        <v>AMER</v>
      </c>
      <c r="I7" s="1">
        <f>J7-K7</f>
        <v>42835</v>
      </c>
      <c r="J7" s="1">
        <v>42848</v>
      </c>
      <c r="K7" s="4">
        <v>13</v>
      </c>
      <c r="L7" s="7">
        <v>16961</v>
      </c>
      <c r="M7" s="2">
        <v>17057.96</v>
      </c>
      <c r="N7" s="2" t="s">
        <v>4746</v>
      </c>
      <c r="O7" s="6">
        <f>Q7-J7</f>
        <v>8</v>
      </c>
      <c r="P7" s="6">
        <f>O7-1</f>
        <v>7</v>
      </c>
      <c r="Q7" s="1">
        <v>42856</v>
      </c>
      <c r="R7" s="10">
        <v>21.1</v>
      </c>
      <c r="S7" s="5" t="s">
        <v>1518</v>
      </c>
      <c r="T7" s="3" t="s">
        <v>1177</v>
      </c>
      <c r="U7" s="3">
        <v>952</v>
      </c>
      <c r="V7" s="3">
        <f>VLOOKUP(U7,employees[],6,FALSE)</f>
        <v>4</v>
      </c>
      <c r="W7" s="3">
        <f>VLOOKUP(V7,levels[],2,FALSE)</f>
        <v>10</v>
      </c>
      <c r="X7" s="3" t="str">
        <f t="shared" si="0"/>
        <v>yes</v>
      </c>
      <c r="Y7" s="3" t="s">
        <v>4679</v>
      </c>
    </row>
    <row r="8" spans="1:25" x14ac:dyDescent="0.55000000000000004">
      <c r="A8" s="3" t="s">
        <v>725</v>
      </c>
      <c r="B8" s="3">
        <v>2</v>
      </c>
      <c r="C8" s="3" t="s">
        <v>1541</v>
      </c>
      <c r="D8" s="3" t="s">
        <v>1515</v>
      </c>
      <c r="E8" s="3" t="str">
        <f>VLOOKUP(C8,airports[],3,FALSE)</f>
        <v>England</v>
      </c>
      <c r="F8" s="3" t="str">
        <f>VLOOKUP(E8,Regions[],2,FALSE)</f>
        <v>EMEAR</v>
      </c>
      <c r="G8" s="3" t="str">
        <f>VLOOKUP(D8,airports[],3,FALSE)</f>
        <v>USA</v>
      </c>
      <c r="H8" s="3" t="str">
        <f>VLOOKUP(G8,Regions[],2,FALSE)</f>
        <v>AMER</v>
      </c>
      <c r="I8" s="1">
        <f>J8-K8</f>
        <v>43473</v>
      </c>
      <c r="J8" s="1">
        <v>43482</v>
      </c>
      <c r="K8" s="4">
        <v>9</v>
      </c>
      <c r="L8" s="7">
        <v>6760</v>
      </c>
      <c r="M8" s="2">
        <v>16507.240000000002</v>
      </c>
      <c r="N8" s="2" t="s">
        <v>4746</v>
      </c>
      <c r="O8" s="6">
        <f>Q8-J8</f>
        <v>3</v>
      </c>
      <c r="P8" s="6">
        <f>O8-1</f>
        <v>2</v>
      </c>
      <c r="Q8" s="1">
        <v>43485</v>
      </c>
      <c r="R8" s="10">
        <v>7.9</v>
      </c>
      <c r="S8" s="5" t="s">
        <v>1518</v>
      </c>
      <c r="T8" s="3" t="s">
        <v>1177</v>
      </c>
      <c r="U8" s="3">
        <v>494</v>
      </c>
      <c r="V8" s="3">
        <f>VLOOKUP(U8,employees[],6,FALSE)</f>
        <v>3</v>
      </c>
      <c r="W8" s="3">
        <f>VLOOKUP(V8,levels[],2,FALSE)</f>
        <v>8</v>
      </c>
      <c r="X8" s="3" t="str">
        <f t="shared" si="0"/>
        <v>no</v>
      </c>
      <c r="Y8" s="3" t="s">
        <v>4663</v>
      </c>
    </row>
    <row r="9" spans="1:25" x14ac:dyDescent="0.55000000000000004">
      <c r="A9" s="3" t="s">
        <v>982</v>
      </c>
      <c r="B9" s="3">
        <v>5</v>
      </c>
      <c r="C9" s="3" t="s">
        <v>1542</v>
      </c>
      <c r="D9" s="3" t="s">
        <v>1515</v>
      </c>
      <c r="E9" s="3" t="str">
        <f>VLOOKUP(C9,airports[],3,FALSE)</f>
        <v>England</v>
      </c>
      <c r="F9" s="3" t="str">
        <f>VLOOKUP(E9,Regions[],2,FALSE)</f>
        <v>EMEAR</v>
      </c>
      <c r="G9" s="3" t="str">
        <f>VLOOKUP(D9,airports[],3,FALSE)</f>
        <v>USA</v>
      </c>
      <c r="H9" s="3" t="str">
        <f>VLOOKUP(G9,Regions[],2,FALSE)</f>
        <v>AMER</v>
      </c>
      <c r="I9" s="1">
        <f>J9-K9</f>
        <v>43780</v>
      </c>
      <c r="J9" s="1">
        <v>43790</v>
      </c>
      <c r="K9" s="4">
        <v>10</v>
      </c>
      <c r="L9" s="7">
        <v>6790</v>
      </c>
      <c r="M9" s="2">
        <v>16264.22</v>
      </c>
      <c r="N9" s="2" t="s">
        <v>4746</v>
      </c>
      <c r="O9" s="6">
        <f>Q9-J9</f>
        <v>8</v>
      </c>
      <c r="P9" s="6">
        <f>O9-1</f>
        <v>7</v>
      </c>
      <c r="Q9" s="1">
        <v>43798</v>
      </c>
      <c r="R9" s="10">
        <v>8.9</v>
      </c>
      <c r="S9" s="5" t="s">
        <v>1518</v>
      </c>
      <c r="T9" s="3" t="s">
        <v>1177</v>
      </c>
      <c r="U9" s="3">
        <v>89</v>
      </c>
      <c r="V9" s="3">
        <f>VLOOKUP(U9,employees[],6,FALSE)</f>
        <v>4</v>
      </c>
      <c r="W9" s="3">
        <f>VLOOKUP(V9,levels[],2,FALSE)</f>
        <v>10</v>
      </c>
      <c r="X9" s="3" t="str">
        <f t="shared" si="0"/>
        <v>no</v>
      </c>
      <c r="Y9" s="3" t="s">
        <v>4663</v>
      </c>
    </row>
    <row r="10" spans="1:25" x14ac:dyDescent="0.55000000000000004">
      <c r="A10" s="3" t="s">
        <v>1142</v>
      </c>
      <c r="B10" s="3">
        <v>8</v>
      </c>
      <c r="C10" s="3" t="s">
        <v>1541</v>
      </c>
      <c r="D10" s="3" t="s">
        <v>1529</v>
      </c>
      <c r="E10" s="3" t="str">
        <f>VLOOKUP(C10,airports[],3,FALSE)</f>
        <v>England</v>
      </c>
      <c r="F10" s="3" t="str">
        <f>VLOOKUP(E10,Regions[],2,FALSE)</f>
        <v>EMEAR</v>
      </c>
      <c r="G10" s="3" t="str">
        <f>VLOOKUP(D10,airports[],3,FALSE)</f>
        <v>Singapore</v>
      </c>
      <c r="H10" s="3" t="str">
        <f>VLOOKUP(G10,Regions[],2,FALSE)</f>
        <v>APAC</v>
      </c>
      <c r="I10" s="1">
        <f>J10-K10</f>
        <v>43316</v>
      </c>
      <c r="J10" s="1">
        <v>43324</v>
      </c>
      <c r="K10" s="4">
        <v>8</v>
      </c>
      <c r="L10" s="7">
        <v>10883</v>
      </c>
      <c r="M10" s="2">
        <v>16253.71</v>
      </c>
      <c r="N10" s="2" t="s">
        <v>4746</v>
      </c>
      <c r="O10" s="6">
        <f>Q10-J10</f>
        <v>16</v>
      </c>
      <c r="P10" s="6">
        <f>O10-1</f>
        <v>15</v>
      </c>
      <c r="Q10" s="1">
        <v>43340</v>
      </c>
      <c r="R10" s="10">
        <v>12.8</v>
      </c>
      <c r="S10" s="5" t="s">
        <v>1518</v>
      </c>
      <c r="T10" s="3" t="s">
        <v>1172</v>
      </c>
      <c r="U10" s="3">
        <v>41</v>
      </c>
      <c r="V10" s="3">
        <f>VLOOKUP(U10,employees[],6,FALSE)</f>
        <v>4</v>
      </c>
      <c r="W10" s="3">
        <f>VLOOKUP(V10,levels[],2,FALSE)</f>
        <v>10</v>
      </c>
      <c r="X10" s="3" t="str">
        <f t="shared" si="0"/>
        <v>yes</v>
      </c>
      <c r="Y10" s="3" t="s">
        <v>4679</v>
      </c>
    </row>
    <row r="11" spans="1:25" x14ac:dyDescent="0.55000000000000004">
      <c r="A11" s="3" t="s">
        <v>182</v>
      </c>
      <c r="B11" s="3">
        <v>2</v>
      </c>
      <c r="C11" s="3" t="s">
        <v>1528</v>
      </c>
      <c r="D11" s="3" t="s">
        <v>1530</v>
      </c>
      <c r="E11" s="3" t="str">
        <f>VLOOKUP(C11,airports[],3,FALSE)</f>
        <v>USA</v>
      </c>
      <c r="F11" s="3" t="str">
        <f>VLOOKUP(E11,Regions[],2,FALSE)</f>
        <v>AMER</v>
      </c>
      <c r="G11" s="3" t="str">
        <f>VLOOKUP(D11,airports[],3,FALSE)</f>
        <v>Japan</v>
      </c>
      <c r="H11" s="3" t="str">
        <f>VLOOKUP(G11,Regions[],2,FALSE)</f>
        <v>APAC</v>
      </c>
      <c r="I11" s="1">
        <f>J11-K11</f>
        <v>43076</v>
      </c>
      <c r="J11" s="1">
        <v>43078</v>
      </c>
      <c r="K11" s="4">
        <v>2</v>
      </c>
      <c r="L11" s="7">
        <v>10899</v>
      </c>
      <c r="M11" s="2">
        <v>16151.05</v>
      </c>
      <c r="N11" s="2" t="s">
        <v>4746</v>
      </c>
      <c r="O11" s="6">
        <f>Q11-J11</f>
        <v>5</v>
      </c>
      <c r="P11" s="6">
        <f>O11-1</f>
        <v>4</v>
      </c>
      <c r="Q11" s="1">
        <v>43083</v>
      </c>
      <c r="R11" s="10">
        <v>13.3</v>
      </c>
      <c r="S11" s="5" t="s">
        <v>1518</v>
      </c>
      <c r="T11" s="3" t="s">
        <v>1177</v>
      </c>
      <c r="U11" s="3">
        <v>459</v>
      </c>
      <c r="V11" s="3">
        <f>VLOOKUP(U11,employees[],6,FALSE)</f>
        <v>2</v>
      </c>
      <c r="W11" s="3">
        <f>VLOOKUP(V11,levels[],2,FALSE)</f>
        <v>6</v>
      </c>
      <c r="X11" s="3" t="str">
        <f t="shared" si="0"/>
        <v>yes</v>
      </c>
      <c r="Y11" s="3" t="s">
        <v>4679</v>
      </c>
    </row>
    <row r="12" spans="1:25" x14ac:dyDescent="0.55000000000000004">
      <c r="A12" s="3" t="s">
        <v>1132</v>
      </c>
      <c r="B12" s="3">
        <v>7</v>
      </c>
      <c r="C12" s="3" t="s">
        <v>1542</v>
      </c>
      <c r="D12" s="3" t="s">
        <v>1535</v>
      </c>
      <c r="E12" s="3" t="str">
        <f>VLOOKUP(C12,airports[],3,FALSE)</f>
        <v>England</v>
      </c>
      <c r="F12" s="3" t="str">
        <f>VLOOKUP(E12,Regions[],2,FALSE)</f>
        <v>EMEAR</v>
      </c>
      <c r="G12" s="3" t="str">
        <f>VLOOKUP(D12,airports[],3,FALSE)</f>
        <v>Malaysia</v>
      </c>
      <c r="H12" s="3" t="str">
        <f>VLOOKUP(G12,Regions[],2,FALSE)</f>
        <v>APAC</v>
      </c>
      <c r="I12" s="1">
        <f>J12-K12</f>
        <v>43780</v>
      </c>
      <c r="J12" s="1">
        <v>43793</v>
      </c>
      <c r="K12" s="4">
        <v>13</v>
      </c>
      <c r="L12" s="7">
        <v>10593</v>
      </c>
      <c r="M12" s="2">
        <v>15950.16</v>
      </c>
      <c r="N12" s="2" t="s">
        <v>4746</v>
      </c>
      <c r="O12" s="6">
        <f>Q12-J12</f>
        <v>14</v>
      </c>
      <c r="P12" s="6">
        <f>O12-1</f>
        <v>13</v>
      </c>
      <c r="Q12" s="1">
        <v>43807</v>
      </c>
      <c r="R12" s="10">
        <v>17.7</v>
      </c>
      <c r="S12" s="5" t="s">
        <v>1518</v>
      </c>
      <c r="T12" s="3" t="s">
        <v>1177</v>
      </c>
      <c r="U12" s="3">
        <v>52</v>
      </c>
      <c r="V12" s="3">
        <f>VLOOKUP(U12,employees[],6,FALSE)</f>
        <v>3</v>
      </c>
      <c r="W12" s="3">
        <f>VLOOKUP(V12,levels[],2,FALSE)</f>
        <v>8</v>
      </c>
      <c r="X12" s="3" t="str">
        <f t="shared" si="0"/>
        <v>yes</v>
      </c>
      <c r="Y12" s="3" t="s">
        <v>4679</v>
      </c>
    </row>
    <row r="13" spans="1:25" x14ac:dyDescent="0.55000000000000004">
      <c r="A13" s="3" t="s">
        <v>1159</v>
      </c>
      <c r="B13" s="3">
        <v>1</v>
      </c>
      <c r="C13" s="3" t="s">
        <v>1541</v>
      </c>
      <c r="D13" s="3" t="s">
        <v>1560</v>
      </c>
      <c r="E13" s="3" t="str">
        <f>VLOOKUP(C13,airports[],3,FALSE)</f>
        <v>England</v>
      </c>
      <c r="F13" s="3" t="str">
        <f>VLOOKUP(E13,Regions[],2,FALSE)</f>
        <v>EMEAR</v>
      </c>
      <c r="G13" s="3" t="str">
        <f>VLOOKUP(D13,airports[],3,FALSE)</f>
        <v>China</v>
      </c>
      <c r="H13" s="3" t="str">
        <f>VLOOKUP(G13,Regions[],2,FALSE)</f>
        <v>APAC</v>
      </c>
      <c r="I13" s="1">
        <f>J13-K13</f>
        <v>43777</v>
      </c>
      <c r="J13" s="1">
        <v>43788</v>
      </c>
      <c r="K13" s="4">
        <v>11</v>
      </c>
      <c r="L13" s="7">
        <v>9241</v>
      </c>
      <c r="M13" s="2">
        <v>15916.76</v>
      </c>
      <c r="N13" s="2" t="s">
        <v>4746</v>
      </c>
      <c r="O13" s="6">
        <f>Q13-J13</f>
        <v>19</v>
      </c>
      <c r="P13" s="6">
        <f>O13-1</f>
        <v>18</v>
      </c>
      <c r="Q13" s="1">
        <v>43807</v>
      </c>
      <c r="R13" s="10">
        <v>10.4</v>
      </c>
      <c r="S13" s="5" t="s">
        <v>1518</v>
      </c>
      <c r="T13" s="3" t="s">
        <v>1177</v>
      </c>
      <c r="U13" s="3">
        <v>422</v>
      </c>
      <c r="V13" s="3">
        <f>VLOOKUP(U13,employees[],6,FALSE)</f>
        <v>3</v>
      </c>
      <c r="W13" s="3">
        <f>VLOOKUP(V13,levels[],2,FALSE)</f>
        <v>8</v>
      </c>
      <c r="X13" s="3" t="str">
        <f t="shared" si="0"/>
        <v>yes</v>
      </c>
      <c r="Y13" s="3" t="s">
        <v>4679</v>
      </c>
    </row>
    <row r="14" spans="1:25" x14ac:dyDescent="0.55000000000000004">
      <c r="A14" s="3" t="s">
        <v>228</v>
      </c>
      <c r="B14" s="3">
        <v>8</v>
      </c>
      <c r="C14" s="3" t="s">
        <v>1528</v>
      </c>
      <c r="D14" s="3" t="s">
        <v>1531</v>
      </c>
      <c r="E14" s="3" t="str">
        <f>VLOOKUP(C14,airports[],3,FALSE)</f>
        <v>USA</v>
      </c>
      <c r="F14" s="3" t="str">
        <f>VLOOKUP(E14,Regions[],2,FALSE)</f>
        <v>AMER</v>
      </c>
      <c r="G14" s="3" t="str">
        <f>VLOOKUP(D14,airports[],3,FALSE)</f>
        <v>China</v>
      </c>
      <c r="H14" s="3" t="str">
        <f>VLOOKUP(G14,Regions[],2,FALSE)</f>
        <v>APAC</v>
      </c>
      <c r="I14" s="1">
        <f>J14-K14</f>
        <v>43510</v>
      </c>
      <c r="J14" s="1">
        <v>43521</v>
      </c>
      <c r="K14" s="4">
        <v>11</v>
      </c>
      <c r="L14" s="7">
        <v>11004</v>
      </c>
      <c r="M14" s="2">
        <v>15802.93</v>
      </c>
      <c r="N14" s="2" t="s">
        <v>4746</v>
      </c>
      <c r="O14" s="6">
        <f>Q14-J14</f>
        <v>6</v>
      </c>
      <c r="P14" s="6">
        <f>O14-1</f>
        <v>5</v>
      </c>
      <c r="Q14" s="1">
        <v>43527</v>
      </c>
      <c r="R14" s="10">
        <v>13.5</v>
      </c>
      <c r="S14" s="5" t="s">
        <v>1518</v>
      </c>
      <c r="T14" s="3" t="s">
        <v>1177</v>
      </c>
      <c r="U14" s="3">
        <v>506</v>
      </c>
      <c r="V14" s="3">
        <f>VLOOKUP(U14,employees[],6,FALSE)</f>
        <v>3</v>
      </c>
      <c r="W14" s="3">
        <f>VLOOKUP(V14,levels[],2,FALSE)</f>
        <v>8</v>
      </c>
      <c r="X14" s="3" t="str">
        <f t="shared" si="0"/>
        <v>yes</v>
      </c>
      <c r="Y14" s="3" t="s">
        <v>4679</v>
      </c>
    </row>
    <row r="15" spans="1:25" x14ac:dyDescent="0.55000000000000004">
      <c r="A15" s="3" t="s">
        <v>549</v>
      </c>
      <c r="B15" s="3">
        <v>8</v>
      </c>
      <c r="C15" s="3" t="s">
        <v>1529</v>
      </c>
      <c r="D15" s="3" t="s">
        <v>1541</v>
      </c>
      <c r="E15" s="3" t="str">
        <f>VLOOKUP(C15,airports[],3,FALSE)</f>
        <v>Singapore</v>
      </c>
      <c r="F15" s="3" t="str">
        <f>VLOOKUP(E15,Regions[],2,FALSE)</f>
        <v>APAC</v>
      </c>
      <c r="G15" s="3" t="str">
        <f>VLOOKUP(D15,airports[],3,FALSE)</f>
        <v>England</v>
      </c>
      <c r="H15" s="3" t="str">
        <f>VLOOKUP(G15,Regions[],2,FALSE)</f>
        <v>EMEAR</v>
      </c>
      <c r="I15" s="1">
        <f>J15-K15</f>
        <v>43543</v>
      </c>
      <c r="J15" s="1">
        <v>43551</v>
      </c>
      <c r="K15" s="4">
        <v>8</v>
      </c>
      <c r="L15" s="7">
        <v>10883</v>
      </c>
      <c r="M15" s="2">
        <v>15457.76</v>
      </c>
      <c r="N15" s="2" t="s">
        <v>4746</v>
      </c>
      <c r="O15" s="6">
        <f>Q15-J15</f>
        <v>6</v>
      </c>
      <c r="P15" s="6">
        <f>O15-1</f>
        <v>5</v>
      </c>
      <c r="Q15" s="1">
        <v>43557</v>
      </c>
      <c r="R15" s="10">
        <v>12.8</v>
      </c>
      <c r="S15" s="5" t="s">
        <v>1518</v>
      </c>
      <c r="T15" s="3" t="s">
        <v>1228</v>
      </c>
      <c r="U15" s="3">
        <v>224</v>
      </c>
      <c r="V15" s="3">
        <f>VLOOKUP(U15,employees[],6,FALSE)</f>
        <v>4</v>
      </c>
      <c r="W15" s="3">
        <f>VLOOKUP(V15,levels[],2,FALSE)</f>
        <v>10</v>
      </c>
      <c r="X15" s="3" t="str">
        <f t="shared" si="0"/>
        <v>yes</v>
      </c>
      <c r="Y15" s="3" t="s">
        <v>4679</v>
      </c>
    </row>
    <row r="16" spans="1:25" x14ac:dyDescent="0.55000000000000004">
      <c r="A16" s="3" t="s">
        <v>153</v>
      </c>
      <c r="B16" s="3">
        <v>6</v>
      </c>
      <c r="C16" s="3" t="s">
        <v>1528</v>
      </c>
      <c r="D16" s="3" t="s">
        <v>1531</v>
      </c>
      <c r="E16" s="3" t="str">
        <f>VLOOKUP(C16,airports[],3,FALSE)</f>
        <v>USA</v>
      </c>
      <c r="F16" s="3" t="str">
        <f>VLOOKUP(E16,Regions[],2,FALSE)</f>
        <v>AMER</v>
      </c>
      <c r="G16" s="3" t="str">
        <f>VLOOKUP(D16,airports[],3,FALSE)</f>
        <v>China</v>
      </c>
      <c r="H16" s="3" t="str">
        <f>VLOOKUP(G16,Regions[],2,FALSE)</f>
        <v>APAC</v>
      </c>
      <c r="I16" s="1">
        <f>J16-K16</f>
        <v>43465</v>
      </c>
      <c r="J16" s="1">
        <v>43468</v>
      </c>
      <c r="K16" s="4">
        <v>3</v>
      </c>
      <c r="L16" s="7">
        <v>11004</v>
      </c>
      <c r="M16" s="2">
        <v>15303.09</v>
      </c>
      <c r="N16" s="2" t="s">
        <v>4745</v>
      </c>
      <c r="O16" s="6">
        <f>Q16-J16</f>
        <v>15</v>
      </c>
      <c r="P16" s="6">
        <f>O16-1</f>
        <v>14</v>
      </c>
      <c r="Q16" s="1">
        <v>43483</v>
      </c>
      <c r="R16" s="10">
        <v>13.5</v>
      </c>
      <c r="S16" s="5" t="s">
        <v>1518</v>
      </c>
      <c r="T16" s="3" t="s">
        <v>1177</v>
      </c>
      <c r="U16" s="3">
        <v>204</v>
      </c>
      <c r="V16" s="3">
        <f>VLOOKUP(U16,employees[],6,FALSE)</f>
        <v>4</v>
      </c>
      <c r="W16" s="3">
        <f>VLOOKUP(V16,levels[],2,FALSE)</f>
        <v>10</v>
      </c>
      <c r="X16" s="3" t="str">
        <f t="shared" si="0"/>
        <v>yes</v>
      </c>
      <c r="Y16" s="3" t="s">
        <v>4679</v>
      </c>
    </row>
    <row r="17" spans="1:25" x14ac:dyDescent="0.55000000000000004">
      <c r="A17" s="3" t="s">
        <v>118</v>
      </c>
      <c r="B17" s="3">
        <v>6</v>
      </c>
      <c r="C17" s="3" t="s">
        <v>1528</v>
      </c>
      <c r="D17" s="3" t="s">
        <v>1529</v>
      </c>
      <c r="E17" s="3" t="str">
        <f>VLOOKUP(C17,airports[],3,FALSE)</f>
        <v>USA</v>
      </c>
      <c r="F17" s="3" t="str">
        <f>VLOOKUP(E17,Regions[],2,FALSE)</f>
        <v>AMER</v>
      </c>
      <c r="G17" s="3" t="str">
        <f>VLOOKUP(D17,airports[],3,FALSE)</f>
        <v>Singapore</v>
      </c>
      <c r="H17" s="3" t="str">
        <f>VLOOKUP(G17,Regions[],2,FALSE)</f>
        <v>APAC</v>
      </c>
      <c r="I17" s="1">
        <f>J17-K17</f>
        <v>43252</v>
      </c>
      <c r="J17" s="1">
        <v>43261</v>
      </c>
      <c r="K17" s="4">
        <v>9</v>
      </c>
      <c r="L17" s="7">
        <v>15349</v>
      </c>
      <c r="M17" s="2">
        <v>15291.96</v>
      </c>
      <c r="N17" s="2" t="s">
        <v>4746</v>
      </c>
      <c r="O17" s="6">
        <f>Q17-J17</f>
        <v>11</v>
      </c>
      <c r="P17" s="6">
        <f>O17-1</f>
        <v>10</v>
      </c>
      <c r="Q17" s="1">
        <v>43272</v>
      </c>
      <c r="R17" s="10">
        <v>18.5</v>
      </c>
      <c r="S17" s="5" t="s">
        <v>1518</v>
      </c>
      <c r="T17" s="3" t="s">
        <v>1221</v>
      </c>
      <c r="U17" s="3">
        <v>301</v>
      </c>
      <c r="V17" s="3">
        <f>VLOOKUP(U17,employees[],6,FALSE)</f>
        <v>2</v>
      </c>
      <c r="W17" s="3">
        <f>VLOOKUP(V17,levels[],2,FALSE)</f>
        <v>6</v>
      </c>
      <c r="X17" s="3" t="str">
        <f t="shared" si="0"/>
        <v>yes</v>
      </c>
      <c r="Y17" s="3" t="s">
        <v>4679</v>
      </c>
    </row>
    <row r="18" spans="1:25" x14ac:dyDescent="0.55000000000000004">
      <c r="A18" s="3" t="s">
        <v>342</v>
      </c>
      <c r="B18" s="3">
        <v>6</v>
      </c>
      <c r="C18" s="3" t="s">
        <v>1528</v>
      </c>
      <c r="D18" s="3" t="s">
        <v>1533</v>
      </c>
      <c r="E18" s="3" t="str">
        <f>VLOOKUP(C18,airports[],3,FALSE)</f>
        <v>USA</v>
      </c>
      <c r="F18" s="3" t="str">
        <f>VLOOKUP(E18,Regions[],2,FALSE)</f>
        <v>AMER</v>
      </c>
      <c r="G18" s="3" t="str">
        <f>VLOOKUP(D18,airports[],3,FALSE)</f>
        <v>India</v>
      </c>
      <c r="H18" s="3" t="str">
        <f>VLOOKUP(G18,Regions[],2,FALSE)</f>
        <v>APAC</v>
      </c>
      <c r="I18" s="1">
        <f>J18-K18</f>
        <v>43795</v>
      </c>
      <c r="J18" s="1">
        <v>43796</v>
      </c>
      <c r="K18" s="4">
        <v>1</v>
      </c>
      <c r="L18" s="7">
        <v>12551</v>
      </c>
      <c r="M18" s="2">
        <v>15148.48</v>
      </c>
      <c r="N18" s="2" t="s">
        <v>4746</v>
      </c>
      <c r="O18" s="6">
        <f>Q18-J18</f>
        <v>10</v>
      </c>
      <c r="P18" s="6">
        <f>O18-1</f>
        <v>9</v>
      </c>
      <c r="Q18" s="1">
        <v>43806</v>
      </c>
      <c r="R18" s="10">
        <v>15.3</v>
      </c>
      <c r="S18" s="5" t="s">
        <v>1518</v>
      </c>
      <c r="T18" s="3" t="s">
        <v>1177</v>
      </c>
      <c r="U18" s="3">
        <v>252</v>
      </c>
      <c r="V18" s="3">
        <f>VLOOKUP(U18,employees[],6,FALSE)</f>
        <v>4</v>
      </c>
      <c r="W18" s="3">
        <f>VLOOKUP(V18,levels[],2,FALSE)</f>
        <v>10</v>
      </c>
      <c r="X18" s="3" t="str">
        <f t="shared" si="0"/>
        <v>yes</v>
      </c>
      <c r="Y18" s="3" t="s">
        <v>4679</v>
      </c>
    </row>
    <row r="19" spans="1:25" x14ac:dyDescent="0.55000000000000004">
      <c r="A19" s="3" t="s">
        <v>545</v>
      </c>
      <c r="B19" s="3">
        <v>8</v>
      </c>
      <c r="C19" s="3" t="s">
        <v>1529</v>
      </c>
      <c r="D19" s="3" t="s">
        <v>1526</v>
      </c>
      <c r="E19" s="3" t="str">
        <f>VLOOKUP(C19,airports[],3,FALSE)</f>
        <v>Singapore</v>
      </c>
      <c r="F19" s="3" t="str">
        <f>VLOOKUP(E19,Regions[],2,FALSE)</f>
        <v>APAC</v>
      </c>
      <c r="G19" s="3" t="str">
        <f>VLOOKUP(D19,airports[],3,FALSE)</f>
        <v>USA</v>
      </c>
      <c r="H19" s="3" t="str">
        <f>VLOOKUP(G19,Regions[],2,FALSE)</f>
        <v>AMER</v>
      </c>
      <c r="I19" s="1">
        <f>J19-K19</f>
        <v>42943</v>
      </c>
      <c r="J19" s="1">
        <v>42954</v>
      </c>
      <c r="K19" s="4">
        <v>11</v>
      </c>
      <c r="L19" s="7">
        <v>12979</v>
      </c>
      <c r="M19" s="2">
        <v>15108.7</v>
      </c>
      <c r="N19" s="2" t="s">
        <v>4746</v>
      </c>
      <c r="O19" s="6">
        <f>Q19-J19</f>
        <v>11</v>
      </c>
      <c r="P19" s="6">
        <f>O19-1</f>
        <v>10</v>
      </c>
      <c r="Q19" s="1">
        <v>42965</v>
      </c>
      <c r="R19" s="10">
        <v>21.1</v>
      </c>
      <c r="S19" s="5" t="s">
        <v>1518</v>
      </c>
      <c r="T19" s="3" t="s">
        <v>1177</v>
      </c>
      <c r="U19" s="3">
        <v>700</v>
      </c>
      <c r="V19" s="3">
        <f>VLOOKUP(U19,employees[],6,FALSE)</f>
        <v>4</v>
      </c>
      <c r="W19" s="3">
        <f>VLOOKUP(V19,levels[],2,FALSE)</f>
        <v>10</v>
      </c>
      <c r="X19" s="3" t="str">
        <f t="shared" si="0"/>
        <v>yes</v>
      </c>
      <c r="Y19" s="3" t="s">
        <v>4679</v>
      </c>
    </row>
    <row r="20" spans="1:25" x14ac:dyDescent="0.55000000000000004">
      <c r="A20" s="3" t="s">
        <v>980</v>
      </c>
      <c r="B20" s="3">
        <v>4</v>
      </c>
      <c r="C20" s="3" t="s">
        <v>1541</v>
      </c>
      <c r="D20" s="3" t="s">
        <v>1538</v>
      </c>
      <c r="E20" s="3" t="str">
        <f>VLOOKUP(C20,airports[],3,FALSE)</f>
        <v>England</v>
      </c>
      <c r="F20" s="3" t="str">
        <f>VLOOKUP(E20,Regions[],2,FALSE)</f>
        <v>EMEAR</v>
      </c>
      <c r="G20" s="3" t="str">
        <f>VLOOKUP(D20,airports[],3,FALSE)</f>
        <v>Thailand</v>
      </c>
      <c r="H20" s="3" t="str">
        <f>VLOOKUP(G20,Regions[],2,FALSE)</f>
        <v>APAC</v>
      </c>
      <c r="I20" s="1">
        <f>J20-K20</f>
        <v>43808</v>
      </c>
      <c r="J20" s="1">
        <v>43813</v>
      </c>
      <c r="K20" s="4">
        <v>5</v>
      </c>
      <c r="L20" s="7">
        <v>9577</v>
      </c>
      <c r="M20" s="2">
        <v>14976.27</v>
      </c>
      <c r="N20" s="2" t="s">
        <v>4746</v>
      </c>
      <c r="O20" s="6">
        <f>Q20-J20</f>
        <v>8</v>
      </c>
      <c r="P20" s="6">
        <f>O20-1</f>
        <v>7</v>
      </c>
      <c r="Q20" s="1">
        <v>43821</v>
      </c>
      <c r="R20" s="10">
        <v>10.7</v>
      </c>
      <c r="S20" s="5" t="s">
        <v>1518</v>
      </c>
      <c r="T20" s="3" t="s">
        <v>1177</v>
      </c>
      <c r="U20" s="3">
        <v>905</v>
      </c>
      <c r="V20" s="3">
        <f>VLOOKUP(U20,employees[],6,FALSE)</f>
        <v>3</v>
      </c>
      <c r="W20" s="3">
        <f>VLOOKUP(V20,levels[],2,FALSE)</f>
        <v>8</v>
      </c>
      <c r="X20" s="3" t="str">
        <f t="shared" si="0"/>
        <v>yes</v>
      </c>
      <c r="Y20" s="3" t="s">
        <v>4679</v>
      </c>
    </row>
    <row r="21" spans="1:25" x14ac:dyDescent="0.55000000000000004">
      <c r="A21" s="3" t="s">
        <v>268</v>
      </c>
      <c r="B21" s="3">
        <v>7</v>
      </c>
      <c r="C21" s="3" t="s">
        <v>1528</v>
      </c>
      <c r="D21" s="3" t="s">
        <v>1535</v>
      </c>
      <c r="E21" s="3" t="str">
        <f>VLOOKUP(C21,airports[],3,FALSE)</f>
        <v>USA</v>
      </c>
      <c r="F21" s="3" t="str">
        <f>VLOOKUP(E21,Regions[],2,FALSE)</f>
        <v>AMER</v>
      </c>
      <c r="G21" s="3" t="str">
        <f>VLOOKUP(D21,airports[],3,FALSE)</f>
        <v>Malaysia</v>
      </c>
      <c r="H21" s="3" t="str">
        <f>VLOOKUP(G21,Regions[],2,FALSE)</f>
        <v>APAC</v>
      </c>
      <c r="I21" s="1">
        <f>J21-K21</f>
        <v>43175</v>
      </c>
      <c r="J21" s="1">
        <v>43181</v>
      </c>
      <c r="K21" s="4">
        <v>6</v>
      </c>
      <c r="L21" s="7">
        <v>15178</v>
      </c>
      <c r="M21" s="2">
        <v>14975.58</v>
      </c>
      <c r="N21" s="2" t="s">
        <v>4746</v>
      </c>
      <c r="O21" s="6">
        <f>Q21-J21</f>
        <v>5</v>
      </c>
      <c r="P21" s="6">
        <f>O21-1</f>
        <v>4</v>
      </c>
      <c r="Q21" s="1">
        <v>43186</v>
      </c>
      <c r="R21" s="10">
        <v>18.3</v>
      </c>
      <c r="S21" s="5" t="s">
        <v>1518</v>
      </c>
      <c r="T21" s="3" t="s">
        <v>1177</v>
      </c>
      <c r="U21" s="3">
        <v>479</v>
      </c>
      <c r="V21" s="3">
        <f>VLOOKUP(U21,employees[],6,FALSE)</f>
        <v>4</v>
      </c>
      <c r="W21" s="3">
        <f>VLOOKUP(V21,levels[],2,FALSE)</f>
        <v>10</v>
      </c>
      <c r="X21" s="3" t="str">
        <f t="shared" si="0"/>
        <v>yes</v>
      </c>
      <c r="Y21" s="3" t="s">
        <v>4679</v>
      </c>
    </row>
    <row r="22" spans="1:25" x14ac:dyDescent="0.55000000000000004">
      <c r="A22" s="3" t="s">
        <v>991</v>
      </c>
      <c r="B22" s="3">
        <v>3</v>
      </c>
      <c r="C22" s="3" t="s">
        <v>1542</v>
      </c>
      <c r="D22" s="3" t="s">
        <v>1567</v>
      </c>
      <c r="E22" s="3" t="str">
        <f>VLOOKUP(C22,airports[],3,FALSE)</f>
        <v>England</v>
      </c>
      <c r="F22" s="3" t="str">
        <f>VLOOKUP(E22,Regions[],2,FALSE)</f>
        <v>EMEAR</v>
      </c>
      <c r="G22" s="3" t="str">
        <f>VLOOKUP(D22,airports[],3,FALSE)</f>
        <v>Indonesia</v>
      </c>
      <c r="H22" s="3" t="str">
        <f>VLOOKUP(G22,Regions[],2,FALSE)</f>
        <v>APAC</v>
      </c>
      <c r="I22" s="1">
        <f>J22-K22</f>
        <v>42763</v>
      </c>
      <c r="J22" s="1">
        <v>42765</v>
      </c>
      <c r="K22" s="4">
        <v>2</v>
      </c>
      <c r="L22" s="7">
        <v>11708</v>
      </c>
      <c r="M22" s="2">
        <v>14856.71</v>
      </c>
      <c r="N22" s="2" t="s">
        <v>4746</v>
      </c>
      <c r="O22" s="6">
        <f>Q22-J22</f>
        <v>8</v>
      </c>
      <c r="P22" s="6">
        <f>O22-1</f>
        <v>7</v>
      </c>
      <c r="Q22" s="1">
        <v>42773</v>
      </c>
      <c r="R22" s="10">
        <v>20.9</v>
      </c>
      <c r="S22" s="5" t="s">
        <v>1518</v>
      </c>
      <c r="T22" s="3" t="s">
        <v>1177</v>
      </c>
      <c r="U22" s="3">
        <v>549</v>
      </c>
      <c r="V22" s="3">
        <f>VLOOKUP(U22,employees[],6,FALSE)</f>
        <v>4</v>
      </c>
      <c r="W22" s="3">
        <f>VLOOKUP(V22,levels[],2,FALSE)</f>
        <v>10</v>
      </c>
      <c r="X22" s="3" t="str">
        <f t="shared" si="0"/>
        <v>yes</v>
      </c>
      <c r="Y22" s="3" t="s">
        <v>4679</v>
      </c>
    </row>
    <row r="23" spans="1:25" x14ac:dyDescent="0.55000000000000004">
      <c r="A23" s="3" t="s">
        <v>164</v>
      </c>
      <c r="B23" s="3">
        <v>10</v>
      </c>
      <c r="C23" s="3" t="s">
        <v>1528</v>
      </c>
      <c r="D23" s="3" t="s">
        <v>1529</v>
      </c>
      <c r="E23" s="3" t="str">
        <f>VLOOKUP(C23,airports[],3,FALSE)</f>
        <v>USA</v>
      </c>
      <c r="F23" s="3" t="str">
        <f>VLOOKUP(E23,Regions[],2,FALSE)</f>
        <v>AMER</v>
      </c>
      <c r="G23" s="3" t="str">
        <f>VLOOKUP(D23,airports[],3,FALSE)</f>
        <v>Singapore</v>
      </c>
      <c r="H23" s="3" t="str">
        <f>VLOOKUP(G23,Regions[],2,FALSE)</f>
        <v>APAC</v>
      </c>
      <c r="I23" s="1">
        <f>J23-K23</f>
        <v>43725</v>
      </c>
      <c r="J23" s="1">
        <v>43737</v>
      </c>
      <c r="K23" s="4">
        <v>12</v>
      </c>
      <c r="L23" s="7">
        <v>15349</v>
      </c>
      <c r="M23" s="2">
        <v>14782.07</v>
      </c>
      <c r="N23" s="2" t="s">
        <v>4746</v>
      </c>
      <c r="O23" s="6">
        <f>Q23-J23</f>
        <v>7</v>
      </c>
      <c r="P23" s="6">
        <f>O23-1</f>
        <v>6</v>
      </c>
      <c r="Q23" s="1">
        <v>43744</v>
      </c>
      <c r="R23" s="10">
        <v>18.5</v>
      </c>
      <c r="S23" s="5" t="s">
        <v>1518</v>
      </c>
      <c r="T23" s="3" t="s">
        <v>1193</v>
      </c>
      <c r="U23" s="3">
        <v>109</v>
      </c>
      <c r="V23" s="3">
        <f>VLOOKUP(U23,employees[],6,FALSE)</f>
        <v>2</v>
      </c>
      <c r="W23" s="3">
        <f>VLOOKUP(V23,levels[],2,FALSE)</f>
        <v>6</v>
      </c>
      <c r="X23" s="3" t="str">
        <f t="shared" si="0"/>
        <v>yes</v>
      </c>
      <c r="Y23" s="3" t="s">
        <v>4679</v>
      </c>
    </row>
    <row r="24" spans="1:25" x14ac:dyDescent="0.55000000000000004">
      <c r="A24" s="3" t="s">
        <v>241</v>
      </c>
      <c r="B24" s="3">
        <v>10</v>
      </c>
      <c r="C24" s="3" t="s">
        <v>1528</v>
      </c>
      <c r="D24" s="3" t="s">
        <v>1536</v>
      </c>
      <c r="E24" s="3" t="str">
        <f>VLOOKUP(C24,airports[],3,FALSE)</f>
        <v>USA</v>
      </c>
      <c r="F24" s="3" t="str">
        <f>VLOOKUP(E24,Regions[],2,FALSE)</f>
        <v>AMER</v>
      </c>
      <c r="G24" s="3" t="str">
        <f>VLOOKUP(D24,airports[],3,FALSE)</f>
        <v>United Arab Emirates</v>
      </c>
      <c r="H24" s="3" t="str">
        <f>VLOOKUP(G24,Regions[],2,FALSE)</f>
        <v>EMEAR</v>
      </c>
      <c r="I24" s="1">
        <f>J24-K24</f>
        <v>43623</v>
      </c>
      <c r="J24" s="1">
        <v>43633</v>
      </c>
      <c r="K24" s="4">
        <v>10</v>
      </c>
      <c r="L24" s="7">
        <v>11022</v>
      </c>
      <c r="M24" s="2">
        <v>14626.46</v>
      </c>
      <c r="N24" s="2" t="s">
        <v>4746</v>
      </c>
      <c r="O24" s="6">
        <f>Q24-J24</f>
        <v>6</v>
      </c>
      <c r="P24" s="6">
        <f>O24-1</f>
        <v>5</v>
      </c>
      <c r="Q24" s="1">
        <v>43639</v>
      </c>
      <c r="R24" s="10">
        <v>13.5</v>
      </c>
      <c r="S24" s="5" t="s">
        <v>1518</v>
      </c>
      <c r="T24" s="3" t="s">
        <v>1193</v>
      </c>
      <c r="U24" s="3">
        <v>749</v>
      </c>
      <c r="V24" s="3">
        <f>VLOOKUP(U24,employees[],6,FALSE)</f>
        <v>4</v>
      </c>
      <c r="W24" s="3">
        <f>VLOOKUP(V24,levels[],2,FALSE)</f>
        <v>10</v>
      </c>
      <c r="X24" s="3" t="str">
        <f t="shared" si="0"/>
        <v>yes</v>
      </c>
      <c r="Y24" s="3" t="s">
        <v>4679</v>
      </c>
    </row>
    <row r="25" spans="1:25" x14ac:dyDescent="0.55000000000000004">
      <c r="A25" s="3" t="s">
        <v>989</v>
      </c>
      <c r="B25" s="3">
        <v>2</v>
      </c>
      <c r="C25" s="3" t="s">
        <v>1542</v>
      </c>
      <c r="D25" s="3" t="s">
        <v>1515</v>
      </c>
      <c r="E25" s="3" t="str">
        <f>VLOOKUP(C25,airports[],3,FALSE)</f>
        <v>England</v>
      </c>
      <c r="F25" s="3" t="str">
        <f>VLOOKUP(E25,Regions[],2,FALSE)</f>
        <v>EMEAR</v>
      </c>
      <c r="G25" s="3" t="str">
        <f>VLOOKUP(D25,airports[],3,FALSE)</f>
        <v>USA</v>
      </c>
      <c r="H25" s="3" t="str">
        <f>VLOOKUP(G25,Regions[],2,FALSE)</f>
        <v>AMER</v>
      </c>
      <c r="I25" s="1">
        <f>J25-K25</f>
        <v>43683</v>
      </c>
      <c r="J25" s="1">
        <v>43689</v>
      </c>
      <c r="K25" s="4">
        <v>6</v>
      </c>
      <c r="L25" s="7">
        <v>6790</v>
      </c>
      <c r="M25" s="2">
        <v>14561.25</v>
      </c>
      <c r="N25" s="2" t="s">
        <v>4746</v>
      </c>
      <c r="O25" s="6">
        <f>Q25-J25</f>
        <v>8</v>
      </c>
      <c r="P25" s="6">
        <f>O25-1</f>
        <v>7</v>
      </c>
      <c r="Q25" s="1">
        <v>43697</v>
      </c>
      <c r="R25" s="10">
        <v>8.9</v>
      </c>
      <c r="S25" s="5" t="s">
        <v>1518</v>
      </c>
      <c r="T25" s="3" t="s">
        <v>1177</v>
      </c>
      <c r="U25" s="3">
        <v>188</v>
      </c>
      <c r="V25" s="3">
        <f>VLOOKUP(U25,employees[],6,FALSE)</f>
        <v>2</v>
      </c>
      <c r="W25" s="3">
        <f>VLOOKUP(V25,levels[],2,FALSE)</f>
        <v>6</v>
      </c>
      <c r="X25" s="3" t="str">
        <f t="shared" si="0"/>
        <v>yes</v>
      </c>
      <c r="Y25" s="3" t="s">
        <v>4679</v>
      </c>
    </row>
    <row r="26" spans="1:25" x14ac:dyDescent="0.55000000000000004">
      <c r="A26" s="3" t="s">
        <v>240</v>
      </c>
      <c r="B26" s="3">
        <v>8</v>
      </c>
      <c r="C26" s="3" t="s">
        <v>1528</v>
      </c>
      <c r="D26" s="3" t="s">
        <v>1533</v>
      </c>
      <c r="E26" s="3" t="str">
        <f>VLOOKUP(C26,airports[],3,FALSE)</f>
        <v>USA</v>
      </c>
      <c r="F26" s="3" t="str">
        <f>VLOOKUP(E26,Regions[],2,FALSE)</f>
        <v>AMER</v>
      </c>
      <c r="G26" s="3" t="str">
        <f>VLOOKUP(D26,airports[],3,FALSE)</f>
        <v>India</v>
      </c>
      <c r="H26" s="3" t="str">
        <f>VLOOKUP(G26,Regions[],2,FALSE)</f>
        <v>APAC</v>
      </c>
      <c r="I26" s="1">
        <f>J26-K26</f>
        <v>43570</v>
      </c>
      <c r="J26" s="1">
        <v>43574</v>
      </c>
      <c r="K26" s="4">
        <v>4</v>
      </c>
      <c r="L26" s="7">
        <v>12551</v>
      </c>
      <c r="M26" s="2">
        <v>14382.37</v>
      </c>
      <c r="N26" s="2" t="s">
        <v>4746</v>
      </c>
      <c r="O26" s="6">
        <f>Q26-J26</f>
        <v>10</v>
      </c>
      <c r="P26" s="6">
        <f>O26-1</f>
        <v>9</v>
      </c>
      <c r="Q26" s="1">
        <v>43584</v>
      </c>
      <c r="R26" s="10">
        <v>15.3</v>
      </c>
      <c r="S26" s="5" t="s">
        <v>1518</v>
      </c>
      <c r="T26" s="3" t="s">
        <v>1177</v>
      </c>
      <c r="U26" s="3">
        <v>16</v>
      </c>
      <c r="V26" s="3">
        <f>VLOOKUP(U26,employees[],6,FALSE)</f>
        <v>4</v>
      </c>
      <c r="W26" s="3">
        <f>VLOOKUP(V26,levels[],2,FALSE)</f>
        <v>10</v>
      </c>
      <c r="X26" s="3" t="str">
        <f t="shared" si="0"/>
        <v>yes</v>
      </c>
      <c r="Y26" s="3" t="s">
        <v>4679</v>
      </c>
    </row>
    <row r="27" spans="1:25" x14ac:dyDescent="0.55000000000000004">
      <c r="A27" s="3" t="s">
        <v>257</v>
      </c>
      <c r="B27" s="3">
        <v>4</v>
      </c>
      <c r="C27" s="3" t="s">
        <v>1528</v>
      </c>
      <c r="D27" s="3" t="s">
        <v>1532</v>
      </c>
      <c r="E27" s="3" t="str">
        <f>VLOOKUP(C27,airports[],3,FALSE)</f>
        <v>USA</v>
      </c>
      <c r="F27" s="3" t="str">
        <f>VLOOKUP(E27,Regions[],2,FALSE)</f>
        <v>AMER</v>
      </c>
      <c r="G27" s="3" t="str">
        <f>VLOOKUP(D27,airports[],3,FALSE)</f>
        <v>Korea</v>
      </c>
      <c r="H27" s="3" t="str">
        <f>VLOOKUP(G27,Regions[],2,FALSE)</f>
        <v>APAC</v>
      </c>
      <c r="I27" s="1">
        <f>J27-K27</f>
        <v>43140</v>
      </c>
      <c r="J27" s="1">
        <v>43150</v>
      </c>
      <c r="K27" s="4">
        <v>10</v>
      </c>
      <c r="L27" s="7">
        <v>11115</v>
      </c>
      <c r="M27" s="2">
        <v>14340.29</v>
      </c>
      <c r="N27" s="2" t="s">
        <v>4746</v>
      </c>
      <c r="O27" s="6">
        <f>Q27-J27</f>
        <v>11</v>
      </c>
      <c r="P27" s="6">
        <f>O27-1</f>
        <v>10</v>
      </c>
      <c r="Q27" s="1">
        <v>43161</v>
      </c>
      <c r="R27" s="10">
        <v>13.5</v>
      </c>
      <c r="S27" s="5" t="s">
        <v>1518</v>
      </c>
      <c r="T27" s="3" t="s">
        <v>1177</v>
      </c>
      <c r="U27" s="3">
        <v>420</v>
      </c>
      <c r="V27" s="3">
        <f>VLOOKUP(U27,employees[],6,FALSE)</f>
        <v>2</v>
      </c>
      <c r="W27" s="3">
        <f>VLOOKUP(V27,levels[],2,FALSE)</f>
        <v>6</v>
      </c>
      <c r="X27" s="3" t="str">
        <f t="shared" si="0"/>
        <v>yes</v>
      </c>
      <c r="Y27" s="3" t="s">
        <v>4679</v>
      </c>
    </row>
    <row r="28" spans="1:25" x14ac:dyDescent="0.55000000000000004">
      <c r="A28" s="3" t="s">
        <v>189</v>
      </c>
      <c r="B28" s="3">
        <v>4</v>
      </c>
      <c r="C28" s="3" t="s">
        <v>1528</v>
      </c>
      <c r="D28" s="3" t="s">
        <v>1537</v>
      </c>
      <c r="E28" s="3" t="str">
        <f>VLOOKUP(C28,airports[],3,FALSE)</f>
        <v>USA</v>
      </c>
      <c r="F28" s="3" t="str">
        <f>VLOOKUP(E28,Regions[],2,FALSE)</f>
        <v>AMER</v>
      </c>
      <c r="G28" s="3" t="str">
        <f>VLOOKUP(D28,airports[],3,FALSE)</f>
        <v>Australia</v>
      </c>
      <c r="H28" s="3" t="str">
        <f>VLOOKUP(G28,Regions[],2,FALSE)</f>
        <v>APAC</v>
      </c>
      <c r="I28" s="1">
        <f>J28-K28</f>
        <v>43545</v>
      </c>
      <c r="J28" s="1">
        <v>43551</v>
      </c>
      <c r="K28" s="4">
        <v>6</v>
      </c>
      <c r="L28" s="7">
        <v>16013</v>
      </c>
      <c r="M28" s="2">
        <v>14302.71</v>
      </c>
      <c r="N28" s="2" t="s">
        <v>4746</v>
      </c>
      <c r="O28" s="6">
        <f>Q28-J28</f>
        <v>8</v>
      </c>
      <c r="P28" s="6">
        <f>O28-1</f>
        <v>7</v>
      </c>
      <c r="Q28" s="1">
        <v>43559</v>
      </c>
      <c r="R28" s="10">
        <v>19.3</v>
      </c>
      <c r="S28" s="5" t="s">
        <v>1518</v>
      </c>
      <c r="T28" s="3" t="s">
        <v>1177</v>
      </c>
      <c r="U28" s="3">
        <v>479</v>
      </c>
      <c r="V28" s="3">
        <f>VLOOKUP(U28,employees[],6,FALSE)</f>
        <v>4</v>
      </c>
      <c r="W28" s="3">
        <f>VLOOKUP(V28,levels[],2,FALSE)</f>
        <v>10</v>
      </c>
      <c r="X28" s="3" t="str">
        <f t="shared" si="0"/>
        <v>yes</v>
      </c>
      <c r="Y28" s="3" t="s">
        <v>4679</v>
      </c>
    </row>
    <row r="29" spans="1:25" x14ac:dyDescent="0.55000000000000004">
      <c r="A29" s="3" t="s">
        <v>562</v>
      </c>
      <c r="B29" s="3">
        <v>6</v>
      </c>
      <c r="C29" s="3" t="s">
        <v>1529</v>
      </c>
      <c r="D29" s="3" t="s">
        <v>1525</v>
      </c>
      <c r="E29" s="3" t="str">
        <f>VLOOKUP(C29,airports[],3,FALSE)</f>
        <v>Singapore</v>
      </c>
      <c r="F29" s="3" t="str">
        <f>VLOOKUP(E29,Regions[],2,FALSE)</f>
        <v>APAC</v>
      </c>
      <c r="G29" s="3" t="str">
        <f>VLOOKUP(D29,airports[],3,FALSE)</f>
        <v>USA</v>
      </c>
      <c r="H29" s="3" t="str">
        <f>VLOOKUP(G29,Regions[],2,FALSE)</f>
        <v>AMER</v>
      </c>
      <c r="I29" s="1">
        <f>J29-K29</f>
        <v>43679</v>
      </c>
      <c r="J29" s="1">
        <v>43683</v>
      </c>
      <c r="K29" s="4">
        <v>4</v>
      </c>
      <c r="L29" s="7">
        <v>15050</v>
      </c>
      <c r="M29" s="2">
        <v>14194.1</v>
      </c>
      <c r="N29" s="2" t="s">
        <v>4746</v>
      </c>
      <c r="O29" s="6">
        <f>Q29-J29</f>
        <v>16</v>
      </c>
      <c r="P29" s="6">
        <f>O29-1</f>
        <v>15</v>
      </c>
      <c r="Q29" s="1">
        <v>43699</v>
      </c>
      <c r="R29" s="10">
        <v>19.2</v>
      </c>
      <c r="S29" s="5" t="s">
        <v>1518</v>
      </c>
      <c r="T29" s="3" t="s">
        <v>1177</v>
      </c>
      <c r="U29" s="3">
        <v>874</v>
      </c>
      <c r="V29" s="3">
        <f>VLOOKUP(U29,employees[],6,FALSE)</f>
        <v>4</v>
      </c>
      <c r="W29" s="3">
        <f>VLOOKUP(V29,levels[],2,FALSE)</f>
        <v>10</v>
      </c>
      <c r="X29" s="3" t="str">
        <f t="shared" si="0"/>
        <v>yes</v>
      </c>
      <c r="Y29" s="3" t="s">
        <v>4679</v>
      </c>
    </row>
    <row r="30" spans="1:25" x14ac:dyDescent="0.55000000000000004">
      <c r="A30" s="3" t="s">
        <v>491</v>
      </c>
      <c r="B30" s="3">
        <v>3</v>
      </c>
      <c r="C30" s="3" t="s">
        <v>1528</v>
      </c>
      <c r="D30" s="3" t="s">
        <v>1545</v>
      </c>
      <c r="E30" s="3" t="str">
        <f>VLOOKUP(C30,airports[],3,FALSE)</f>
        <v>USA</v>
      </c>
      <c r="F30" s="3" t="str">
        <f>VLOOKUP(E30,Regions[],2,FALSE)</f>
        <v>AMER</v>
      </c>
      <c r="G30" s="3" t="str">
        <f>VLOOKUP(D30,airports[],3,FALSE)</f>
        <v>Italy (FCO-Leonardo Da Vinci</v>
      </c>
      <c r="H30" s="3" t="str">
        <f>VLOOKUP(G30,Regions[],2,FALSE)</f>
        <v>EMEAR</v>
      </c>
      <c r="I30" s="1">
        <f>J30-K30</f>
        <v>43264</v>
      </c>
      <c r="J30" s="1">
        <v>43266</v>
      </c>
      <c r="K30" s="4">
        <v>2</v>
      </c>
      <c r="L30" s="7">
        <v>6884</v>
      </c>
      <c r="M30" s="2">
        <v>14173.24</v>
      </c>
      <c r="N30" s="2" t="s">
        <v>4746</v>
      </c>
      <c r="O30" s="6">
        <f>Q30-J30</f>
        <v>2</v>
      </c>
      <c r="P30" s="6">
        <f>O30-1</f>
        <v>1</v>
      </c>
      <c r="Q30" s="1">
        <v>43268</v>
      </c>
      <c r="R30" s="10">
        <v>8.6</v>
      </c>
      <c r="S30" s="5" t="s">
        <v>1518</v>
      </c>
      <c r="T30" s="3" t="s">
        <v>1177</v>
      </c>
      <c r="U30" s="3">
        <v>60</v>
      </c>
      <c r="V30" s="3">
        <f>VLOOKUP(U30,employees[],6,FALSE)</f>
        <v>4</v>
      </c>
      <c r="W30" s="3">
        <f>VLOOKUP(V30,levels[],2,FALSE)</f>
        <v>10</v>
      </c>
      <c r="X30" s="3" t="str">
        <f t="shared" si="0"/>
        <v>no</v>
      </c>
      <c r="Y30" s="3" t="s">
        <v>4663</v>
      </c>
    </row>
    <row r="31" spans="1:25" x14ac:dyDescent="0.55000000000000004">
      <c r="A31" s="3" t="s">
        <v>1007</v>
      </c>
      <c r="B31" s="3">
        <v>7</v>
      </c>
      <c r="C31" s="3" t="s">
        <v>1541</v>
      </c>
      <c r="D31" s="3" t="s">
        <v>1555</v>
      </c>
      <c r="E31" s="3" t="str">
        <f>VLOOKUP(C31,airports[],3,FALSE)</f>
        <v>England</v>
      </c>
      <c r="F31" s="3" t="str">
        <f>VLOOKUP(E31,Regions[],2,FALSE)</f>
        <v>EMEAR</v>
      </c>
      <c r="G31" s="3" t="str">
        <f>VLOOKUP(D31,airports[],3,FALSE)</f>
        <v>USA</v>
      </c>
      <c r="H31" s="3" t="str">
        <f>VLOOKUP(G31,Regions[],2,FALSE)</f>
        <v>AMER</v>
      </c>
      <c r="I31" s="1">
        <f>J31-K31</f>
        <v>42744</v>
      </c>
      <c r="J31" s="1">
        <v>42747</v>
      </c>
      <c r="K31" s="4">
        <v>3</v>
      </c>
      <c r="L31" s="7">
        <v>5561</v>
      </c>
      <c r="M31" s="2">
        <v>14161.32</v>
      </c>
      <c r="N31" s="2" t="s">
        <v>4746</v>
      </c>
      <c r="O31" s="6">
        <f>Q31-J31</f>
        <v>8</v>
      </c>
      <c r="P31" s="6">
        <f>O31-1</f>
        <v>7</v>
      </c>
      <c r="Q31" s="1">
        <v>42755</v>
      </c>
      <c r="R31" s="10">
        <v>6.7</v>
      </c>
      <c r="S31" s="5" t="s">
        <v>1518</v>
      </c>
      <c r="T31" s="3" t="s">
        <v>1177</v>
      </c>
      <c r="U31" s="3">
        <v>101</v>
      </c>
      <c r="V31" s="3">
        <f>VLOOKUP(U31,employees[],6,FALSE)</f>
        <v>4</v>
      </c>
      <c r="W31" s="3">
        <f>VLOOKUP(V31,levels[],2,FALSE)</f>
        <v>10</v>
      </c>
      <c r="X31" s="3" t="str">
        <f t="shared" si="0"/>
        <v>no</v>
      </c>
      <c r="Y31" s="3" t="s">
        <v>4663</v>
      </c>
    </row>
    <row r="32" spans="1:25" x14ac:dyDescent="0.55000000000000004">
      <c r="A32" s="3" t="s">
        <v>839</v>
      </c>
      <c r="B32" s="3">
        <v>10</v>
      </c>
      <c r="C32" s="3" t="s">
        <v>1542</v>
      </c>
      <c r="D32" s="3" t="s">
        <v>1558</v>
      </c>
      <c r="E32" s="3" t="str">
        <f>VLOOKUP(C32,airports[],3,FALSE)</f>
        <v>England</v>
      </c>
      <c r="F32" s="3" t="str">
        <f>VLOOKUP(E32,Regions[],2,FALSE)</f>
        <v>EMEAR</v>
      </c>
      <c r="G32" s="3" t="str">
        <f>VLOOKUP(D32,airports[],3,FALSE)</f>
        <v>China</v>
      </c>
      <c r="H32" s="3" t="str">
        <f>VLOOKUP(G32,Regions[],2,FALSE)</f>
        <v>APAC</v>
      </c>
      <c r="I32" s="1">
        <f>J32-K32</f>
        <v>43266</v>
      </c>
      <c r="J32" s="1">
        <v>43266</v>
      </c>
      <c r="K32" s="4">
        <v>0</v>
      </c>
      <c r="L32" s="7">
        <v>9223</v>
      </c>
      <c r="M32" s="2">
        <v>14023.62</v>
      </c>
      <c r="N32" s="2" t="s">
        <v>4746</v>
      </c>
      <c r="O32" s="6">
        <f>Q32-J32</f>
        <v>7</v>
      </c>
      <c r="P32" s="6">
        <f>O32-1</f>
        <v>6</v>
      </c>
      <c r="Q32" s="1">
        <v>43273</v>
      </c>
      <c r="R32" s="10">
        <v>18.399999999999999</v>
      </c>
      <c r="S32" s="5" t="s">
        <v>1518</v>
      </c>
      <c r="T32" s="3" t="s">
        <v>1228</v>
      </c>
      <c r="U32" s="3">
        <v>454</v>
      </c>
      <c r="V32" s="3">
        <f>VLOOKUP(U32,employees[],6,FALSE)</f>
        <v>2</v>
      </c>
      <c r="W32" s="3">
        <f>VLOOKUP(V32,levels[],2,FALSE)</f>
        <v>6</v>
      </c>
      <c r="X32" s="3" t="str">
        <f t="shared" si="0"/>
        <v>yes</v>
      </c>
      <c r="Y32" s="3" t="s">
        <v>4679</v>
      </c>
    </row>
    <row r="33" spans="1:25" x14ac:dyDescent="0.55000000000000004">
      <c r="A33" s="3" t="s">
        <v>318</v>
      </c>
      <c r="B33" s="3">
        <v>1</v>
      </c>
      <c r="C33" s="3" t="s">
        <v>1528</v>
      </c>
      <c r="D33" s="3" t="s">
        <v>1531</v>
      </c>
      <c r="E33" s="3" t="str">
        <f>VLOOKUP(C33,airports[],3,FALSE)</f>
        <v>USA</v>
      </c>
      <c r="F33" s="3" t="str">
        <f>VLOOKUP(E33,Regions[],2,FALSE)</f>
        <v>AMER</v>
      </c>
      <c r="G33" s="3" t="str">
        <f>VLOOKUP(D33,airports[],3,FALSE)</f>
        <v>China</v>
      </c>
      <c r="H33" s="3" t="str">
        <f>VLOOKUP(G33,Regions[],2,FALSE)</f>
        <v>APAC</v>
      </c>
      <c r="I33" s="1">
        <f>J33-K33</f>
        <v>43619</v>
      </c>
      <c r="J33" s="1">
        <v>43627</v>
      </c>
      <c r="K33" s="4">
        <v>8</v>
      </c>
      <c r="L33" s="7">
        <v>11004</v>
      </c>
      <c r="M33" s="2">
        <v>13972.39</v>
      </c>
      <c r="N33" s="2" t="s">
        <v>4746</v>
      </c>
      <c r="O33" s="6">
        <f>Q33-J33</f>
        <v>11</v>
      </c>
      <c r="P33" s="6">
        <f>O33-1</f>
        <v>10</v>
      </c>
      <c r="Q33" s="1">
        <v>43638</v>
      </c>
      <c r="R33" s="10">
        <v>13.5</v>
      </c>
      <c r="S33" s="5" t="s">
        <v>1518</v>
      </c>
      <c r="T33" s="3" t="s">
        <v>1177</v>
      </c>
      <c r="U33" s="3">
        <v>650</v>
      </c>
      <c r="V33" s="3">
        <f>VLOOKUP(U33,employees[],6,FALSE)</f>
        <v>2</v>
      </c>
      <c r="W33" s="3">
        <f>VLOOKUP(V33,levels[],2,FALSE)</f>
        <v>6</v>
      </c>
      <c r="X33" s="3" t="str">
        <f t="shared" si="0"/>
        <v>yes</v>
      </c>
      <c r="Y33" s="3" t="s">
        <v>4679</v>
      </c>
    </row>
    <row r="34" spans="1:25" x14ac:dyDescent="0.55000000000000004">
      <c r="A34" s="3" t="s">
        <v>477</v>
      </c>
      <c r="B34" s="3">
        <v>1</v>
      </c>
      <c r="C34" s="3" t="s">
        <v>1528</v>
      </c>
      <c r="D34" s="3" t="s">
        <v>1548</v>
      </c>
      <c r="E34" s="3" t="str">
        <f>VLOOKUP(C34,airports[],3,FALSE)</f>
        <v>USA</v>
      </c>
      <c r="F34" s="3" t="str">
        <f>VLOOKUP(E34,Regions[],2,FALSE)</f>
        <v>AMER</v>
      </c>
      <c r="G34" s="3" t="str">
        <f>VLOOKUP(D34,airports[],3,FALSE)</f>
        <v>Turkey</v>
      </c>
      <c r="H34" s="3" t="str">
        <f>VLOOKUP(G34,Regions[],2,FALSE)</f>
        <v>EMEAR</v>
      </c>
      <c r="I34" s="1">
        <f>J34-K34</f>
        <v>43163</v>
      </c>
      <c r="J34" s="1">
        <v>43167</v>
      </c>
      <c r="K34" s="4">
        <v>4</v>
      </c>
      <c r="L34" s="7">
        <v>8047</v>
      </c>
      <c r="M34" s="2">
        <v>13897.68</v>
      </c>
      <c r="N34" s="2" t="s">
        <v>4746</v>
      </c>
      <c r="O34" s="6">
        <f>Q34-J34</f>
        <v>9</v>
      </c>
      <c r="P34" s="6">
        <f>O34-1</f>
        <v>8</v>
      </c>
      <c r="Q34" s="1">
        <v>43176</v>
      </c>
      <c r="R34" s="10">
        <v>10</v>
      </c>
      <c r="S34" s="5" t="s">
        <v>1518</v>
      </c>
      <c r="T34" s="3" t="s">
        <v>1177</v>
      </c>
      <c r="U34" s="3">
        <v>63</v>
      </c>
      <c r="V34" s="3">
        <f>VLOOKUP(U34,employees[],6,FALSE)</f>
        <v>3</v>
      </c>
      <c r="W34" s="3">
        <f>VLOOKUP(V34,levels[],2,FALSE)</f>
        <v>8</v>
      </c>
      <c r="X34" s="3" t="str">
        <f t="shared" si="0"/>
        <v>yes</v>
      </c>
      <c r="Y34" s="3" t="s">
        <v>4679</v>
      </c>
    </row>
    <row r="35" spans="1:25" x14ac:dyDescent="0.55000000000000004">
      <c r="A35" s="3" t="s">
        <v>296</v>
      </c>
      <c r="B35" s="3">
        <v>10</v>
      </c>
      <c r="C35" s="3" t="s">
        <v>1528</v>
      </c>
      <c r="D35" s="3" t="s">
        <v>1536</v>
      </c>
      <c r="E35" s="3" t="str">
        <f>VLOOKUP(C35,airports[],3,FALSE)</f>
        <v>USA</v>
      </c>
      <c r="F35" s="3" t="str">
        <f>VLOOKUP(E35,Regions[],2,FALSE)</f>
        <v>AMER</v>
      </c>
      <c r="G35" s="3" t="str">
        <f>VLOOKUP(D35,airports[],3,FALSE)</f>
        <v>United Arab Emirates</v>
      </c>
      <c r="H35" s="3" t="str">
        <f>VLOOKUP(G35,Regions[],2,FALSE)</f>
        <v>EMEAR</v>
      </c>
      <c r="I35" s="1">
        <f>J35-K35</f>
        <v>43558</v>
      </c>
      <c r="J35" s="1">
        <v>43568</v>
      </c>
      <c r="K35" s="4">
        <v>10</v>
      </c>
      <c r="L35" s="7">
        <v>11022</v>
      </c>
      <c r="M35" s="2">
        <v>13887.09</v>
      </c>
      <c r="N35" s="2" t="s">
        <v>4746</v>
      </c>
      <c r="O35" s="6">
        <f>Q35-J35</f>
        <v>7</v>
      </c>
      <c r="P35" s="6">
        <f>O35-1</f>
        <v>6</v>
      </c>
      <c r="Q35" s="1">
        <v>43575</v>
      </c>
      <c r="R35" s="10">
        <v>13.5</v>
      </c>
      <c r="S35" s="5" t="s">
        <v>1518</v>
      </c>
      <c r="T35" s="3" t="s">
        <v>1193</v>
      </c>
      <c r="U35" s="3">
        <v>109</v>
      </c>
      <c r="V35" s="3">
        <f>VLOOKUP(U35,employees[],6,FALSE)</f>
        <v>2</v>
      </c>
      <c r="W35" s="3">
        <f>VLOOKUP(V35,levels[],2,FALSE)</f>
        <v>6</v>
      </c>
      <c r="X35" s="3" t="str">
        <f t="shared" si="0"/>
        <v>yes</v>
      </c>
      <c r="Y35" s="3" t="s">
        <v>4679</v>
      </c>
    </row>
    <row r="36" spans="1:25" x14ac:dyDescent="0.55000000000000004">
      <c r="A36" s="3" t="s">
        <v>186</v>
      </c>
      <c r="B36" s="3">
        <v>6</v>
      </c>
      <c r="C36" s="3" t="s">
        <v>1528</v>
      </c>
      <c r="D36" s="3" t="s">
        <v>1530</v>
      </c>
      <c r="E36" s="3" t="str">
        <f>VLOOKUP(C36,airports[],3,FALSE)</f>
        <v>USA</v>
      </c>
      <c r="F36" s="3" t="str">
        <f>VLOOKUP(E36,Regions[],2,FALSE)</f>
        <v>AMER</v>
      </c>
      <c r="G36" s="3" t="str">
        <f>VLOOKUP(D36,airports[],3,FALSE)</f>
        <v>Japan</v>
      </c>
      <c r="H36" s="3" t="str">
        <f>VLOOKUP(G36,Regions[],2,FALSE)</f>
        <v>APAC</v>
      </c>
      <c r="I36" s="1">
        <f>J36-K36</f>
        <v>43598</v>
      </c>
      <c r="J36" s="1">
        <v>43608</v>
      </c>
      <c r="K36" s="4">
        <v>10</v>
      </c>
      <c r="L36" s="7">
        <v>10899</v>
      </c>
      <c r="M36" s="2">
        <v>13831.49</v>
      </c>
      <c r="N36" s="2" t="s">
        <v>4746</v>
      </c>
      <c r="O36" s="6">
        <f>Q36-J36</f>
        <v>11</v>
      </c>
      <c r="P36" s="6">
        <f>O36-1</f>
        <v>10</v>
      </c>
      <c r="Q36" s="1">
        <v>43619</v>
      </c>
      <c r="R36" s="10">
        <v>13.3</v>
      </c>
      <c r="S36" s="5" t="s">
        <v>1518</v>
      </c>
      <c r="T36" s="3" t="s">
        <v>1177</v>
      </c>
      <c r="U36" s="3">
        <v>197</v>
      </c>
      <c r="V36" s="3">
        <f>VLOOKUP(U36,employees[],6,FALSE)</f>
        <v>4</v>
      </c>
      <c r="W36" s="3">
        <f>VLOOKUP(V36,levels[],2,FALSE)</f>
        <v>10</v>
      </c>
      <c r="X36" s="3" t="str">
        <f t="shared" si="0"/>
        <v>yes</v>
      </c>
      <c r="Y36" s="3" t="s">
        <v>4679</v>
      </c>
    </row>
    <row r="37" spans="1:25" x14ac:dyDescent="0.55000000000000004">
      <c r="A37" s="3" t="s">
        <v>131</v>
      </c>
      <c r="B37" s="3">
        <v>10</v>
      </c>
      <c r="C37" s="3" t="s">
        <v>1528</v>
      </c>
      <c r="D37" s="3" t="s">
        <v>1535</v>
      </c>
      <c r="E37" s="3" t="str">
        <f>VLOOKUP(C37,airports[],3,FALSE)</f>
        <v>USA</v>
      </c>
      <c r="F37" s="3" t="str">
        <f>VLOOKUP(E37,Regions[],2,FALSE)</f>
        <v>AMER</v>
      </c>
      <c r="G37" s="3" t="str">
        <f>VLOOKUP(D37,airports[],3,FALSE)</f>
        <v>Malaysia</v>
      </c>
      <c r="H37" s="3" t="str">
        <f>VLOOKUP(G37,Regions[],2,FALSE)</f>
        <v>APAC</v>
      </c>
      <c r="I37" s="1">
        <f>J37-K37</f>
        <v>43302</v>
      </c>
      <c r="J37" s="1">
        <v>43305</v>
      </c>
      <c r="K37" s="4">
        <v>3</v>
      </c>
      <c r="L37" s="7">
        <v>15178</v>
      </c>
      <c r="M37" s="2">
        <v>13819.35</v>
      </c>
      <c r="N37" s="2" t="s">
        <v>4746</v>
      </c>
      <c r="O37" s="6">
        <f>Q37-J37</f>
        <v>16</v>
      </c>
      <c r="P37" s="6">
        <f>O37-1</f>
        <v>15</v>
      </c>
      <c r="Q37" s="1">
        <v>43321</v>
      </c>
      <c r="R37" s="10">
        <v>18.3</v>
      </c>
      <c r="S37" s="5" t="s">
        <v>1518</v>
      </c>
      <c r="T37" s="3" t="s">
        <v>1193</v>
      </c>
      <c r="U37" s="3">
        <v>770</v>
      </c>
      <c r="V37" s="3">
        <f>VLOOKUP(U37,employees[],6,FALSE)</f>
        <v>4</v>
      </c>
      <c r="W37" s="3">
        <f>VLOOKUP(V37,levels[],2,FALSE)</f>
        <v>10</v>
      </c>
      <c r="X37" s="3" t="str">
        <f t="shared" si="0"/>
        <v>yes</v>
      </c>
      <c r="Y37" s="3" t="s">
        <v>4679</v>
      </c>
    </row>
    <row r="38" spans="1:25" x14ac:dyDescent="0.55000000000000004">
      <c r="A38" s="3" t="s">
        <v>305</v>
      </c>
      <c r="B38" s="3">
        <v>1</v>
      </c>
      <c r="C38" s="3" t="s">
        <v>1528</v>
      </c>
      <c r="D38" s="3" t="s">
        <v>1535</v>
      </c>
      <c r="E38" s="3" t="str">
        <f>VLOOKUP(C38,airports[],3,FALSE)</f>
        <v>USA</v>
      </c>
      <c r="F38" s="3" t="str">
        <f>VLOOKUP(E38,Regions[],2,FALSE)</f>
        <v>AMER</v>
      </c>
      <c r="G38" s="3" t="str">
        <f>VLOOKUP(D38,airports[],3,FALSE)</f>
        <v>Malaysia</v>
      </c>
      <c r="H38" s="3" t="str">
        <f>VLOOKUP(G38,Regions[],2,FALSE)</f>
        <v>APAC</v>
      </c>
      <c r="I38" s="1">
        <f>J38-K38</f>
        <v>43324</v>
      </c>
      <c r="J38" s="1">
        <v>43325</v>
      </c>
      <c r="K38" s="4">
        <v>1</v>
      </c>
      <c r="L38" s="7">
        <v>15178</v>
      </c>
      <c r="M38" s="2">
        <v>13813.15</v>
      </c>
      <c r="N38" s="2" t="s">
        <v>4746</v>
      </c>
      <c r="O38" s="6">
        <f>Q38-J38</f>
        <v>6</v>
      </c>
      <c r="P38" s="6">
        <f>O38-1</f>
        <v>5</v>
      </c>
      <c r="Q38" s="1">
        <v>43331</v>
      </c>
      <c r="R38" s="10">
        <v>18.3</v>
      </c>
      <c r="S38" s="5" t="s">
        <v>1518</v>
      </c>
      <c r="T38" s="3" t="s">
        <v>1177</v>
      </c>
      <c r="U38" s="3">
        <v>297</v>
      </c>
      <c r="V38" s="3">
        <f>VLOOKUP(U38,employees[],6,FALSE)</f>
        <v>4</v>
      </c>
      <c r="W38" s="3">
        <f>VLOOKUP(V38,levels[],2,FALSE)</f>
        <v>10</v>
      </c>
      <c r="X38" s="3" t="str">
        <f t="shared" si="0"/>
        <v>yes</v>
      </c>
      <c r="Y38" s="3" t="s">
        <v>4679</v>
      </c>
    </row>
    <row r="39" spans="1:25" x14ac:dyDescent="0.55000000000000004">
      <c r="A39" s="3" t="s">
        <v>255</v>
      </c>
      <c r="B39" s="3">
        <v>7</v>
      </c>
      <c r="C39" s="3" t="s">
        <v>1528</v>
      </c>
      <c r="D39" s="3" t="s">
        <v>1530</v>
      </c>
      <c r="E39" s="3" t="str">
        <f>VLOOKUP(C39,airports[],3,FALSE)</f>
        <v>USA</v>
      </c>
      <c r="F39" s="3" t="str">
        <f>VLOOKUP(E39,Regions[],2,FALSE)</f>
        <v>AMER</v>
      </c>
      <c r="G39" s="3" t="str">
        <f>VLOOKUP(D39,airports[],3,FALSE)</f>
        <v>Japan</v>
      </c>
      <c r="H39" s="3" t="str">
        <f>VLOOKUP(G39,Regions[],2,FALSE)</f>
        <v>APAC</v>
      </c>
      <c r="I39" s="1">
        <f>J39-K39</f>
        <v>43539</v>
      </c>
      <c r="J39" s="1">
        <v>43547</v>
      </c>
      <c r="K39" s="4">
        <v>8</v>
      </c>
      <c r="L39" s="7">
        <v>10899</v>
      </c>
      <c r="M39" s="2">
        <v>13790.78</v>
      </c>
      <c r="N39" s="2" t="s">
        <v>4746</v>
      </c>
      <c r="O39" s="6">
        <f>Q39-J39</f>
        <v>8</v>
      </c>
      <c r="P39" s="6">
        <f>O39-1</f>
        <v>7</v>
      </c>
      <c r="Q39" s="1">
        <v>43555</v>
      </c>
      <c r="R39" s="10">
        <v>13.3</v>
      </c>
      <c r="S39" s="5" t="s">
        <v>1518</v>
      </c>
      <c r="T39" s="3" t="s">
        <v>1177</v>
      </c>
      <c r="U39" s="3">
        <v>161</v>
      </c>
      <c r="V39" s="3">
        <f>VLOOKUP(U39,employees[],6,FALSE)</f>
        <v>4</v>
      </c>
      <c r="W39" s="3">
        <f>VLOOKUP(V39,levels[],2,FALSE)</f>
        <v>10</v>
      </c>
      <c r="X39" s="3" t="str">
        <f t="shared" si="0"/>
        <v>yes</v>
      </c>
      <c r="Y39" s="3" t="s">
        <v>4679</v>
      </c>
    </row>
    <row r="40" spans="1:25" x14ac:dyDescent="0.55000000000000004">
      <c r="A40" s="3" t="s">
        <v>830</v>
      </c>
      <c r="B40" s="3">
        <v>3</v>
      </c>
      <c r="C40" s="3" t="s">
        <v>1542</v>
      </c>
      <c r="D40" s="3" t="s">
        <v>1531</v>
      </c>
      <c r="E40" s="3" t="str">
        <f>VLOOKUP(C40,airports[],3,FALSE)</f>
        <v>England</v>
      </c>
      <c r="F40" s="3" t="str">
        <f>VLOOKUP(E40,Regions[],2,FALSE)</f>
        <v>EMEAR</v>
      </c>
      <c r="G40" s="3" t="str">
        <f>VLOOKUP(D40,airports[],3,FALSE)</f>
        <v>China</v>
      </c>
      <c r="H40" s="3" t="str">
        <f>VLOOKUP(G40,Regions[],2,FALSE)</f>
        <v>APAC</v>
      </c>
      <c r="I40" s="1">
        <f>J40-K40</f>
        <v>42910</v>
      </c>
      <c r="J40" s="1">
        <v>42910</v>
      </c>
      <c r="K40" s="4">
        <v>0</v>
      </c>
      <c r="L40" s="7">
        <v>8187</v>
      </c>
      <c r="M40" s="2">
        <v>13763.43</v>
      </c>
      <c r="N40" s="2" t="s">
        <v>4746</v>
      </c>
      <c r="O40" s="6">
        <f>Q40-J40</f>
        <v>7</v>
      </c>
      <c r="P40" s="6">
        <f>O40-1</f>
        <v>6</v>
      </c>
      <c r="Q40" s="1">
        <v>42917</v>
      </c>
      <c r="R40" s="10">
        <v>10.1</v>
      </c>
      <c r="S40" s="5" t="s">
        <v>1518</v>
      </c>
      <c r="T40" s="3" t="s">
        <v>1177</v>
      </c>
      <c r="U40" s="3">
        <v>560</v>
      </c>
      <c r="V40" s="3">
        <f>VLOOKUP(U40,employees[],6,FALSE)</f>
        <v>2</v>
      </c>
      <c r="W40" s="3">
        <f>VLOOKUP(V40,levels[],2,FALSE)</f>
        <v>6</v>
      </c>
      <c r="X40" s="3" t="str">
        <f t="shared" si="0"/>
        <v>yes</v>
      </c>
      <c r="Y40" s="3" t="s">
        <v>4679</v>
      </c>
    </row>
    <row r="41" spans="1:25" x14ac:dyDescent="0.55000000000000004">
      <c r="A41" s="3" t="s">
        <v>230</v>
      </c>
      <c r="B41" s="3">
        <v>6</v>
      </c>
      <c r="C41" s="3" t="s">
        <v>1528</v>
      </c>
      <c r="D41" s="3" t="s">
        <v>1537</v>
      </c>
      <c r="E41" s="3" t="str">
        <f>VLOOKUP(C41,airports[],3,FALSE)</f>
        <v>USA</v>
      </c>
      <c r="F41" s="3" t="str">
        <f>VLOOKUP(E41,Regions[],2,FALSE)</f>
        <v>AMER</v>
      </c>
      <c r="G41" s="3" t="str">
        <f>VLOOKUP(D41,airports[],3,FALSE)</f>
        <v>Australia</v>
      </c>
      <c r="H41" s="3" t="str">
        <f>VLOOKUP(G41,Regions[],2,FALSE)</f>
        <v>APAC</v>
      </c>
      <c r="I41" s="1">
        <f>J41-K41</f>
        <v>43767</v>
      </c>
      <c r="J41" s="1">
        <v>43777</v>
      </c>
      <c r="K41" s="4">
        <v>10</v>
      </c>
      <c r="L41" s="7">
        <v>16013</v>
      </c>
      <c r="M41" s="2">
        <v>13735.44</v>
      </c>
      <c r="N41" s="2" t="s">
        <v>4746</v>
      </c>
      <c r="O41" s="6">
        <f>Q41-J41</f>
        <v>5</v>
      </c>
      <c r="P41" s="6">
        <f>O41-1</f>
        <v>4</v>
      </c>
      <c r="Q41" s="1">
        <v>43782</v>
      </c>
      <c r="R41" s="10">
        <v>19.3</v>
      </c>
      <c r="S41" s="5" t="s">
        <v>1518</v>
      </c>
      <c r="T41" s="3" t="s">
        <v>1177</v>
      </c>
      <c r="U41" s="3">
        <v>732</v>
      </c>
      <c r="V41" s="3">
        <f>VLOOKUP(U41,employees[],6,FALSE)</f>
        <v>3</v>
      </c>
      <c r="W41" s="3">
        <f>VLOOKUP(V41,levels[],2,FALSE)</f>
        <v>8</v>
      </c>
      <c r="X41" s="3" t="str">
        <f t="shared" si="0"/>
        <v>yes</v>
      </c>
      <c r="Y41" s="3" t="s">
        <v>4679</v>
      </c>
    </row>
    <row r="42" spans="1:25" x14ac:dyDescent="0.55000000000000004">
      <c r="A42" s="3" t="s">
        <v>272</v>
      </c>
      <c r="B42" s="3">
        <v>2</v>
      </c>
      <c r="C42" s="3" t="s">
        <v>1528</v>
      </c>
      <c r="D42" s="3" t="s">
        <v>1534</v>
      </c>
      <c r="E42" s="3" t="str">
        <f>VLOOKUP(C42,airports[],3,FALSE)</f>
        <v>USA</v>
      </c>
      <c r="F42" s="3" t="str">
        <f>VLOOKUP(E42,Regions[],2,FALSE)</f>
        <v>AMER</v>
      </c>
      <c r="G42" s="3" t="str">
        <f>VLOOKUP(D42,airports[],3,FALSE)</f>
        <v>China</v>
      </c>
      <c r="H42" s="3" t="str">
        <f>VLOOKUP(G42,Regions[],2,FALSE)</f>
        <v>APAC</v>
      </c>
      <c r="I42" s="1">
        <f>J42-K42</f>
        <v>42878</v>
      </c>
      <c r="J42" s="1">
        <v>42891</v>
      </c>
      <c r="K42" s="4">
        <v>13</v>
      </c>
      <c r="L42" s="7">
        <v>12116</v>
      </c>
      <c r="M42" s="2">
        <v>13702.46</v>
      </c>
      <c r="N42" s="2" t="s">
        <v>4746</v>
      </c>
      <c r="O42" s="6">
        <f>Q42-J42</f>
        <v>7</v>
      </c>
      <c r="P42" s="6">
        <f>O42-1</f>
        <v>6</v>
      </c>
      <c r="Q42" s="1">
        <v>42898</v>
      </c>
      <c r="R42" s="10">
        <v>14.8</v>
      </c>
      <c r="S42" s="5" t="s">
        <v>1518</v>
      </c>
      <c r="T42" s="3" t="s">
        <v>1177</v>
      </c>
      <c r="U42" s="3">
        <v>420</v>
      </c>
      <c r="V42" s="3">
        <f>VLOOKUP(U42,employees[],6,FALSE)</f>
        <v>2</v>
      </c>
      <c r="W42" s="3">
        <f>VLOOKUP(V42,levels[],2,FALSE)</f>
        <v>6</v>
      </c>
      <c r="X42" s="3" t="str">
        <f t="shared" si="0"/>
        <v>yes</v>
      </c>
      <c r="Y42" s="3" t="s">
        <v>4679</v>
      </c>
    </row>
    <row r="43" spans="1:25" x14ac:dyDescent="0.55000000000000004">
      <c r="A43" s="3" t="s">
        <v>321</v>
      </c>
      <c r="B43" s="3">
        <v>10</v>
      </c>
      <c r="C43" s="3" t="s">
        <v>1528</v>
      </c>
      <c r="D43" s="3" t="s">
        <v>1537</v>
      </c>
      <c r="E43" s="3" t="str">
        <f>VLOOKUP(C43,airports[],3,FALSE)</f>
        <v>USA</v>
      </c>
      <c r="F43" s="3" t="str">
        <f>VLOOKUP(E43,Regions[],2,FALSE)</f>
        <v>AMER</v>
      </c>
      <c r="G43" s="3" t="str">
        <f>VLOOKUP(D43,airports[],3,FALSE)</f>
        <v>Australia</v>
      </c>
      <c r="H43" s="3" t="str">
        <f>VLOOKUP(G43,Regions[],2,FALSE)</f>
        <v>APAC</v>
      </c>
      <c r="I43" s="1">
        <f>J43-K43</f>
        <v>43464</v>
      </c>
      <c r="J43" s="1">
        <v>43476</v>
      </c>
      <c r="K43" s="4">
        <v>12</v>
      </c>
      <c r="L43" s="7">
        <v>16013</v>
      </c>
      <c r="M43" s="2">
        <v>13689.25</v>
      </c>
      <c r="N43" s="2" t="s">
        <v>4746</v>
      </c>
      <c r="O43" s="6">
        <f>Q43-J43</f>
        <v>8</v>
      </c>
      <c r="P43" s="6">
        <f>O43-1</f>
        <v>7</v>
      </c>
      <c r="Q43" s="1">
        <v>43484</v>
      </c>
      <c r="R43" s="10">
        <v>19.3</v>
      </c>
      <c r="S43" s="5" t="s">
        <v>1518</v>
      </c>
      <c r="T43" s="3" t="s">
        <v>1193</v>
      </c>
      <c r="U43" s="3">
        <v>131</v>
      </c>
      <c r="V43" s="3">
        <f>VLOOKUP(U43,employees[],6,FALSE)</f>
        <v>3</v>
      </c>
      <c r="W43" s="3">
        <f>VLOOKUP(V43,levels[],2,FALSE)</f>
        <v>8</v>
      </c>
      <c r="X43" s="3" t="str">
        <f t="shared" si="0"/>
        <v>yes</v>
      </c>
      <c r="Y43" s="3" t="s">
        <v>4679</v>
      </c>
    </row>
    <row r="44" spans="1:25" x14ac:dyDescent="0.55000000000000004">
      <c r="A44" s="3" t="s">
        <v>539</v>
      </c>
      <c r="B44" s="3">
        <v>6</v>
      </c>
      <c r="C44" s="3" t="s">
        <v>1529</v>
      </c>
      <c r="D44" s="3" t="s">
        <v>1525</v>
      </c>
      <c r="E44" s="3" t="str">
        <f>VLOOKUP(C44,airports[],3,FALSE)</f>
        <v>Singapore</v>
      </c>
      <c r="F44" s="3" t="str">
        <f>VLOOKUP(E44,Regions[],2,FALSE)</f>
        <v>APAC</v>
      </c>
      <c r="G44" s="3" t="str">
        <f>VLOOKUP(D44,airports[],3,FALSE)</f>
        <v>USA</v>
      </c>
      <c r="H44" s="3" t="str">
        <f>VLOOKUP(G44,Regions[],2,FALSE)</f>
        <v>AMER</v>
      </c>
      <c r="I44" s="1">
        <f>J44-K44</f>
        <v>43034</v>
      </c>
      <c r="J44" s="1">
        <v>43046</v>
      </c>
      <c r="K44" s="4">
        <v>12</v>
      </c>
      <c r="L44" s="7">
        <v>15050</v>
      </c>
      <c r="M44" s="2">
        <v>13613.63</v>
      </c>
      <c r="N44" s="2" t="s">
        <v>4746</v>
      </c>
      <c r="O44" s="6">
        <f>Q44-J44</f>
        <v>9</v>
      </c>
      <c r="P44" s="6">
        <f>O44-1</f>
        <v>8</v>
      </c>
      <c r="Q44" s="1">
        <v>43055</v>
      </c>
      <c r="R44" s="10">
        <v>19.2</v>
      </c>
      <c r="S44" s="5" t="s">
        <v>1518</v>
      </c>
      <c r="T44" s="3" t="s">
        <v>1177</v>
      </c>
      <c r="U44" s="3">
        <v>77</v>
      </c>
      <c r="V44" s="3">
        <f>VLOOKUP(U44,employees[],6,FALSE)</f>
        <v>4</v>
      </c>
      <c r="W44" s="3">
        <f>VLOOKUP(V44,levels[],2,FALSE)</f>
        <v>10</v>
      </c>
      <c r="X44" s="3" t="str">
        <f t="shared" si="0"/>
        <v>yes</v>
      </c>
      <c r="Y44" s="3" t="s">
        <v>4679</v>
      </c>
    </row>
    <row r="45" spans="1:25" x14ac:dyDescent="0.55000000000000004">
      <c r="A45" s="3" t="s">
        <v>259</v>
      </c>
      <c r="B45" s="3">
        <v>7</v>
      </c>
      <c r="C45" s="3" t="s">
        <v>1528</v>
      </c>
      <c r="D45" s="3" t="s">
        <v>1538</v>
      </c>
      <c r="E45" s="3" t="str">
        <f>VLOOKUP(C45,airports[],3,FALSE)</f>
        <v>USA</v>
      </c>
      <c r="F45" s="3" t="str">
        <f>VLOOKUP(E45,Regions[],2,FALSE)</f>
        <v>AMER</v>
      </c>
      <c r="G45" s="3" t="str">
        <f>VLOOKUP(D45,airports[],3,FALSE)</f>
        <v>Thailand</v>
      </c>
      <c r="H45" s="3" t="str">
        <f>VLOOKUP(G45,Regions[],2,FALSE)</f>
        <v>APAC</v>
      </c>
      <c r="I45" s="1">
        <f>J45-K45</f>
        <v>43575</v>
      </c>
      <c r="J45" s="1">
        <v>43583</v>
      </c>
      <c r="K45" s="4">
        <v>8</v>
      </c>
      <c r="L45" s="7">
        <v>13964</v>
      </c>
      <c r="M45" s="2">
        <v>13612.32</v>
      </c>
      <c r="N45" s="2" t="s">
        <v>4746</v>
      </c>
      <c r="O45" s="6">
        <f>Q45-J45</f>
        <v>5</v>
      </c>
      <c r="P45" s="6">
        <f>O45-1</f>
        <v>4</v>
      </c>
      <c r="Q45" s="1">
        <v>43588</v>
      </c>
      <c r="R45" s="10">
        <v>16.899999999999999</v>
      </c>
      <c r="S45" s="5" t="s">
        <v>1518</v>
      </c>
      <c r="T45" s="3" t="s">
        <v>1177</v>
      </c>
      <c r="U45" s="3">
        <v>708</v>
      </c>
      <c r="V45" s="3">
        <f>VLOOKUP(U45,employees[],6,FALSE)</f>
        <v>4</v>
      </c>
      <c r="W45" s="3">
        <f>VLOOKUP(V45,levels[],2,FALSE)</f>
        <v>10</v>
      </c>
      <c r="X45" s="3" t="str">
        <f t="shared" si="0"/>
        <v>yes</v>
      </c>
      <c r="Y45" s="3" t="s">
        <v>4679</v>
      </c>
    </row>
    <row r="46" spans="1:25" x14ac:dyDescent="0.55000000000000004">
      <c r="A46" s="3" t="s">
        <v>265</v>
      </c>
      <c r="B46" s="3">
        <v>6</v>
      </c>
      <c r="C46" s="3" t="s">
        <v>1528</v>
      </c>
      <c r="D46" s="3" t="s">
        <v>1532</v>
      </c>
      <c r="E46" s="3" t="str">
        <f>VLOOKUP(C46,airports[],3,FALSE)</f>
        <v>USA</v>
      </c>
      <c r="F46" s="3" t="str">
        <f>VLOOKUP(E46,Regions[],2,FALSE)</f>
        <v>AMER</v>
      </c>
      <c r="G46" s="3" t="str">
        <f>VLOOKUP(D46,airports[],3,FALSE)</f>
        <v>Korea</v>
      </c>
      <c r="H46" s="3" t="str">
        <f>VLOOKUP(G46,Regions[],2,FALSE)</f>
        <v>APAC</v>
      </c>
      <c r="I46" s="1">
        <f>J46-K46</f>
        <v>43806</v>
      </c>
      <c r="J46" s="1">
        <v>43815</v>
      </c>
      <c r="K46" s="4">
        <v>9</v>
      </c>
      <c r="L46" s="7">
        <v>11115</v>
      </c>
      <c r="M46" s="2">
        <v>13581.83</v>
      </c>
      <c r="N46" s="2" t="s">
        <v>4746</v>
      </c>
      <c r="O46" s="6">
        <f>Q46-J46</f>
        <v>7</v>
      </c>
      <c r="P46" s="6">
        <f>O46-1</f>
        <v>6</v>
      </c>
      <c r="Q46" s="1">
        <v>43822</v>
      </c>
      <c r="R46" s="10">
        <v>13.5</v>
      </c>
      <c r="S46" s="5" t="s">
        <v>1518</v>
      </c>
      <c r="T46" s="3" t="s">
        <v>1177</v>
      </c>
      <c r="U46" s="3">
        <v>325</v>
      </c>
      <c r="V46" s="3">
        <f>VLOOKUP(U46,employees[],6,FALSE)</f>
        <v>4</v>
      </c>
      <c r="W46" s="3">
        <f>VLOOKUP(V46,levels[],2,FALSE)</f>
        <v>10</v>
      </c>
      <c r="X46" s="3" t="str">
        <f t="shared" si="0"/>
        <v>yes</v>
      </c>
      <c r="Y46" s="3" t="s">
        <v>4679</v>
      </c>
    </row>
    <row r="47" spans="1:25" x14ac:dyDescent="0.55000000000000004">
      <c r="A47" s="3" t="s">
        <v>155</v>
      </c>
      <c r="B47" s="3">
        <v>7</v>
      </c>
      <c r="C47" s="3" t="s">
        <v>1528</v>
      </c>
      <c r="D47" s="3" t="s">
        <v>1534</v>
      </c>
      <c r="E47" s="3" t="str">
        <f>VLOOKUP(C47,airports[],3,FALSE)</f>
        <v>USA</v>
      </c>
      <c r="F47" s="3" t="str">
        <f>VLOOKUP(E47,Regions[],2,FALSE)</f>
        <v>AMER</v>
      </c>
      <c r="G47" s="3" t="str">
        <f>VLOOKUP(D47,airports[],3,FALSE)</f>
        <v>China</v>
      </c>
      <c r="H47" s="3" t="str">
        <f>VLOOKUP(G47,Regions[],2,FALSE)</f>
        <v>APAC</v>
      </c>
      <c r="I47" s="1">
        <f>J47-K47</f>
        <v>43699</v>
      </c>
      <c r="J47" s="1">
        <v>43706</v>
      </c>
      <c r="K47" s="4">
        <v>7</v>
      </c>
      <c r="L47" s="7">
        <v>12116</v>
      </c>
      <c r="M47" s="2">
        <v>13578.24</v>
      </c>
      <c r="N47" s="2" t="s">
        <v>4746</v>
      </c>
      <c r="O47" s="6">
        <f>Q47-J47</f>
        <v>9</v>
      </c>
      <c r="P47" s="6">
        <f>O47-1</f>
        <v>8</v>
      </c>
      <c r="Q47" s="1">
        <v>43715</v>
      </c>
      <c r="R47" s="10">
        <v>14.8</v>
      </c>
      <c r="S47" s="5" t="s">
        <v>1518</v>
      </c>
      <c r="T47" s="3" t="s">
        <v>1177</v>
      </c>
      <c r="U47" s="3">
        <v>711</v>
      </c>
      <c r="V47" s="3">
        <f>VLOOKUP(U47,employees[],6,FALSE)</f>
        <v>4</v>
      </c>
      <c r="W47" s="3">
        <f>VLOOKUP(V47,levels[],2,FALSE)</f>
        <v>10</v>
      </c>
      <c r="X47" s="3" t="str">
        <f t="shared" si="0"/>
        <v>yes</v>
      </c>
      <c r="Y47" s="3" t="s">
        <v>4679</v>
      </c>
    </row>
    <row r="48" spans="1:25" x14ac:dyDescent="0.55000000000000004">
      <c r="A48" s="3" t="s">
        <v>324</v>
      </c>
      <c r="B48" s="3">
        <v>6</v>
      </c>
      <c r="C48" s="3" t="s">
        <v>1528</v>
      </c>
      <c r="D48" s="3" t="s">
        <v>1533</v>
      </c>
      <c r="E48" s="3" t="str">
        <f>VLOOKUP(C48,airports[],3,FALSE)</f>
        <v>USA</v>
      </c>
      <c r="F48" s="3" t="str">
        <f>VLOOKUP(E48,Regions[],2,FALSE)</f>
        <v>AMER</v>
      </c>
      <c r="G48" s="3" t="str">
        <f>VLOOKUP(D48,airports[],3,FALSE)</f>
        <v>India</v>
      </c>
      <c r="H48" s="3" t="str">
        <f>VLOOKUP(G48,Regions[],2,FALSE)</f>
        <v>APAC</v>
      </c>
      <c r="I48" s="1">
        <f>J48-K48</f>
        <v>43601</v>
      </c>
      <c r="J48" s="1">
        <v>43610</v>
      </c>
      <c r="K48" s="4">
        <v>9</v>
      </c>
      <c r="L48" s="7">
        <v>12551</v>
      </c>
      <c r="M48" s="2">
        <v>13451.29</v>
      </c>
      <c r="N48" s="2" t="s">
        <v>4746</v>
      </c>
      <c r="O48" s="6">
        <f>Q48-J48</f>
        <v>6</v>
      </c>
      <c r="P48" s="6">
        <f>O48-1</f>
        <v>5</v>
      </c>
      <c r="Q48" s="1">
        <v>43616</v>
      </c>
      <c r="R48" s="10">
        <v>15.3</v>
      </c>
      <c r="S48" s="5" t="s">
        <v>1518</v>
      </c>
      <c r="T48" s="3" t="s">
        <v>1177</v>
      </c>
      <c r="U48" s="3">
        <v>200</v>
      </c>
      <c r="V48" s="3">
        <f>VLOOKUP(U48,employees[],6,FALSE)</f>
        <v>4</v>
      </c>
      <c r="W48" s="3">
        <f>VLOOKUP(V48,levels[],2,FALSE)</f>
        <v>10</v>
      </c>
      <c r="X48" s="3" t="str">
        <f t="shared" si="0"/>
        <v>yes</v>
      </c>
      <c r="Y48" s="3" t="s">
        <v>4679</v>
      </c>
    </row>
    <row r="49" spans="1:25" x14ac:dyDescent="0.55000000000000004">
      <c r="A49" s="3" t="s">
        <v>243</v>
      </c>
      <c r="B49" s="3">
        <v>4</v>
      </c>
      <c r="C49" s="3" t="s">
        <v>1528</v>
      </c>
      <c r="D49" s="3" t="s">
        <v>1539</v>
      </c>
      <c r="E49" s="3" t="str">
        <f>VLOOKUP(C49,airports[],3,FALSE)</f>
        <v>USA</v>
      </c>
      <c r="F49" s="3" t="str">
        <f>VLOOKUP(E49,Regions[],2,FALSE)</f>
        <v>AMER</v>
      </c>
      <c r="G49" s="3" t="str">
        <f>VLOOKUP(D49,airports[],3,FALSE)</f>
        <v>Australia</v>
      </c>
      <c r="H49" s="3" t="str">
        <f>VLOOKUP(G49,Regions[],2,FALSE)</f>
        <v>APAC</v>
      </c>
      <c r="I49" s="1">
        <f>J49-K49</f>
        <v>43175</v>
      </c>
      <c r="J49" s="1">
        <v>43186</v>
      </c>
      <c r="K49" s="4">
        <v>11</v>
      </c>
      <c r="L49" s="7">
        <v>16695</v>
      </c>
      <c r="M49" s="2">
        <v>13436.57</v>
      </c>
      <c r="N49" s="2" t="s">
        <v>4746</v>
      </c>
      <c r="O49" s="6">
        <f>Q49-J49</f>
        <v>8</v>
      </c>
      <c r="P49" s="6">
        <f>O49-1</f>
        <v>7</v>
      </c>
      <c r="Q49" s="1">
        <v>43194</v>
      </c>
      <c r="R49" s="10">
        <v>20.100000000000001</v>
      </c>
      <c r="S49" s="5" t="s">
        <v>1518</v>
      </c>
      <c r="T49" s="3" t="s">
        <v>1177</v>
      </c>
      <c r="U49" s="3">
        <v>141</v>
      </c>
      <c r="V49" s="3">
        <f>VLOOKUP(U49,employees[],6,FALSE)</f>
        <v>2</v>
      </c>
      <c r="W49" s="3">
        <f>VLOOKUP(V49,levels[],2,FALSE)</f>
        <v>6</v>
      </c>
      <c r="X49" s="3" t="str">
        <f t="shared" si="0"/>
        <v>yes</v>
      </c>
      <c r="Y49" s="3" t="s">
        <v>4679</v>
      </c>
    </row>
    <row r="50" spans="1:25" x14ac:dyDescent="0.55000000000000004">
      <c r="A50" s="3" t="s">
        <v>963</v>
      </c>
      <c r="B50" s="3">
        <v>2</v>
      </c>
      <c r="C50" s="3" t="s">
        <v>1542</v>
      </c>
      <c r="D50" s="3" t="s">
        <v>1520</v>
      </c>
      <c r="E50" s="3" t="str">
        <f>VLOOKUP(C50,airports[],3,FALSE)</f>
        <v>England</v>
      </c>
      <c r="F50" s="3" t="str">
        <f>VLOOKUP(E50,Regions[],2,FALSE)</f>
        <v>EMEAR</v>
      </c>
      <c r="G50" s="3" t="str">
        <f>VLOOKUP(D50,airports[],3,FALSE)</f>
        <v>USA</v>
      </c>
      <c r="H50" s="3" t="str">
        <f>VLOOKUP(G50,Regions[],2,FALSE)</f>
        <v>AMER</v>
      </c>
      <c r="I50" s="1">
        <f>J50-K50</f>
        <v>43688</v>
      </c>
      <c r="J50" s="1">
        <v>43696</v>
      </c>
      <c r="K50" s="4">
        <v>8</v>
      </c>
      <c r="L50" s="7">
        <v>7794</v>
      </c>
      <c r="M50" s="2">
        <v>13366.17</v>
      </c>
      <c r="N50" s="2" t="s">
        <v>4746</v>
      </c>
      <c r="O50" s="6">
        <f>Q50-J50</f>
        <v>8</v>
      </c>
      <c r="P50" s="6">
        <f>O50-1</f>
        <v>7</v>
      </c>
      <c r="Q50" s="1">
        <v>43704</v>
      </c>
      <c r="R50" s="10">
        <v>12.9</v>
      </c>
      <c r="S50" s="5" t="s">
        <v>1518</v>
      </c>
      <c r="T50" s="3" t="s">
        <v>1177</v>
      </c>
      <c r="U50" s="3">
        <v>884</v>
      </c>
      <c r="V50" s="3">
        <f>VLOOKUP(U50,employees[],6,FALSE)</f>
        <v>3</v>
      </c>
      <c r="W50" s="3">
        <f>VLOOKUP(V50,levels[],2,FALSE)</f>
        <v>8</v>
      </c>
      <c r="X50" s="3" t="str">
        <f t="shared" si="0"/>
        <v>yes</v>
      </c>
      <c r="Y50" s="3" t="s">
        <v>4679</v>
      </c>
    </row>
    <row r="51" spans="1:25" x14ac:dyDescent="0.55000000000000004">
      <c r="A51" s="3" t="s">
        <v>1033</v>
      </c>
      <c r="B51" s="3">
        <v>1</v>
      </c>
      <c r="C51" s="3" t="s">
        <v>1541</v>
      </c>
      <c r="D51" s="3" t="s">
        <v>1563</v>
      </c>
      <c r="E51" s="3" t="str">
        <f>VLOOKUP(C51,airports[],3,FALSE)</f>
        <v>England</v>
      </c>
      <c r="F51" s="3" t="str">
        <f>VLOOKUP(E51,Regions[],2,FALSE)</f>
        <v>EMEAR</v>
      </c>
      <c r="G51" s="3" t="str">
        <f>VLOOKUP(D51,airports[],3,FALSE)</f>
        <v>China</v>
      </c>
      <c r="H51" s="3" t="str">
        <f>VLOOKUP(G51,Regions[],2,FALSE)</f>
        <v>APAC</v>
      </c>
      <c r="I51" s="1">
        <f>J51-K51</f>
        <v>43495</v>
      </c>
      <c r="J51" s="1">
        <v>43504</v>
      </c>
      <c r="K51" s="4">
        <v>9</v>
      </c>
      <c r="L51" s="7">
        <v>9594</v>
      </c>
      <c r="M51" s="2">
        <v>13355.14</v>
      </c>
      <c r="N51" s="2" t="s">
        <v>4746</v>
      </c>
      <c r="O51" s="6">
        <f>Q51-J51</f>
        <v>10</v>
      </c>
      <c r="P51" s="6">
        <f>O51-1</f>
        <v>9</v>
      </c>
      <c r="Q51" s="1">
        <v>43514</v>
      </c>
      <c r="R51" s="10">
        <v>16.7</v>
      </c>
      <c r="S51" s="5" t="s">
        <v>1518</v>
      </c>
      <c r="T51" s="3" t="s">
        <v>1177</v>
      </c>
      <c r="U51" s="3">
        <v>950</v>
      </c>
      <c r="V51" s="3">
        <f>VLOOKUP(U51,employees[],6,FALSE)</f>
        <v>3</v>
      </c>
      <c r="W51" s="3">
        <f>VLOOKUP(V51,levels[],2,FALSE)</f>
        <v>8</v>
      </c>
      <c r="X51" s="3" t="str">
        <f t="shared" si="0"/>
        <v>yes</v>
      </c>
      <c r="Y51" s="3" t="s">
        <v>4679</v>
      </c>
    </row>
    <row r="52" spans="1:25" x14ac:dyDescent="0.55000000000000004">
      <c r="A52" s="3" t="s">
        <v>330</v>
      </c>
      <c r="B52" s="3">
        <v>7</v>
      </c>
      <c r="C52" s="3" t="s">
        <v>1528</v>
      </c>
      <c r="D52" s="3" t="s">
        <v>1540</v>
      </c>
      <c r="E52" s="3" t="str">
        <f>VLOOKUP(C52,airports[],3,FALSE)</f>
        <v>USA</v>
      </c>
      <c r="F52" s="3" t="str">
        <f>VLOOKUP(E52,Regions[],2,FALSE)</f>
        <v>AMER</v>
      </c>
      <c r="G52" s="3" t="str">
        <f>VLOOKUP(D52,airports[],3,FALSE)</f>
        <v>Qatar</v>
      </c>
      <c r="H52" s="3" t="str">
        <f>VLOOKUP(G52,Regions[],2,FALSE)</f>
        <v>EMEAR</v>
      </c>
      <c r="I52" s="1">
        <f>J52-K52</f>
        <v>43437</v>
      </c>
      <c r="J52" s="1">
        <v>43448</v>
      </c>
      <c r="K52" s="4">
        <v>11</v>
      </c>
      <c r="L52" s="7">
        <v>10789</v>
      </c>
      <c r="M52" s="2">
        <v>13346.08</v>
      </c>
      <c r="N52" s="2" t="s">
        <v>4746</v>
      </c>
      <c r="O52" s="6">
        <f>Q52-J52</f>
        <v>7</v>
      </c>
      <c r="P52" s="6">
        <f>O52-1</f>
        <v>6</v>
      </c>
      <c r="Q52" s="1">
        <v>43455</v>
      </c>
      <c r="R52" s="10">
        <v>13.2</v>
      </c>
      <c r="S52" s="5" t="s">
        <v>1518</v>
      </c>
      <c r="T52" s="3" t="s">
        <v>1177</v>
      </c>
      <c r="U52" s="3">
        <v>451</v>
      </c>
      <c r="V52" s="3">
        <f>VLOOKUP(U52,employees[],6,FALSE)</f>
        <v>2</v>
      </c>
      <c r="W52" s="3">
        <f>VLOOKUP(V52,levels[],2,FALSE)</f>
        <v>6</v>
      </c>
      <c r="X52" s="3" t="str">
        <f t="shared" si="0"/>
        <v>yes</v>
      </c>
      <c r="Y52" s="3" t="s">
        <v>4679</v>
      </c>
    </row>
    <row r="53" spans="1:25" x14ac:dyDescent="0.55000000000000004">
      <c r="A53" s="3" t="s">
        <v>1037</v>
      </c>
      <c r="B53" s="3">
        <v>10</v>
      </c>
      <c r="C53" s="3" t="s">
        <v>1541</v>
      </c>
      <c r="D53" s="3" t="s">
        <v>1535</v>
      </c>
      <c r="E53" s="3" t="str">
        <f>VLOOKUP(C53,airports[],3,FALSE)</f>
        <v>England</v>
      </c>
      <c r="F53" s="3" t="str">
        <f>VLOOKUP(E53,Regions[],2,FALSE)</f>
        <v>EMEAR</v>
      </c>
      <c r="G53" s="3" t="str">
        <f>VLOOKUP(D53,airports[],3,FALSE)</f>
        <v>Malaysia</v>
      </c>
      <c r="H53" s="3" t="str">
        <f>VLOOKUP(G53,Regions[],2,FALSE)</f>
        <v>APAC</v>
      </c>
      <c r="I53" s="1">
        <f>J53-K53</f>
        <v>43464</v>
      </c>
      <c r="J53" s="1">
        <v>43467</v>
      </c>
      <c r="K53" s="4">
        <v>3</v>
      </c>
      <c r="L53" s="7">
        <v>10605</v>
      </c>
      <c r="M53" s="2">
        <v>13336.96</v>
      </c>
      <c r="N53" s="2" t="s">
        <v>4746</v>
      </c>
      <c r="O53" s="6">
        <f>Q53-J53</f>
        <v>10</v>
      </c>
      <c r="P53" s="6">
        <f>O53-1</f>
        <v>9</v>
      </c>
      <c r="Q53" s="1">
        <v>43477</v>
      </c>
      <c r="R53" s="10">
        <v>11.8</v>
      </c>
      <c r="S53" s="5" t="s">
        <v>1518</v>
      </c>
      <c r="T53" s="3" t="s">
        <v>1228</v>
      </c>
      <c r="U53" s="3">
        <v>707</v>
      </c>
      <c r="V53" s="3">
        <f>VLOOKUP(U53,employees[],6,FALSE)</f>
        <v>2</v>
      </c>
      <c r="W53" s="3">
        <f>VLOOKUP(V53,levels[],2,FALSE)</f>
        <v>6</v>
      </c>
      <c r="X53" s="3" t="str">
        <f t="shared" si="0"/>
        <v>yes</v>
      </c>
      <c r="Y53" s="3" t="s">
        <v>4679</v>
      </c>
    </row>
    <row r="54" spans="1:25" x14ac:dyDescent="0.55000000000000004">
      <c r="A54" s="3" t="s">
        <v>222</v>
      </c>
      <c r="B54" s="3">
        <v>2</v>
      </c>
      <c r="C54" s="3" t="s">
        <v>1528</v>
      </c>
      <c r="D54" s="3" t="s">
        <v>1531</v>
      </c>
      <c r="E54" s="3" t="str">
        <f>VLOOKUP(C54,airports[],3,FALSE)</f>
        <v>USA</v>
      </c>
      <c r="F54" s="3" t="str">
        <f>VLOOKUP(E54,Regions[],2,FALSE)</f>
        <v>AMER</v>
      </c>
      <c r="G54" s="3" t="str">
        <f>VLOOKUP(D54,airports[],3,FALSE)</f>
        <v>China</v>
      </c>
      <c r="H54" s="3" t="str">
        <f>VLOOKUP(G54,Regions[],2,FALSE)</f>
        <v>APAC</v>
      </c>
      <c r="I54" s="1">
        <f>J54-K54</f>
        <v>42990</v>
      </c>
      <c r="J54" s="1">
        <v>43001</v>
      </c>
      <c r="K54" s="4">
        <v>11</v>
      </c>
      <c r="L54" s="7">
        <v>11004</v>
      </c>
      <c r="M54" s="2">
        <v>13301.97</v>
      </c>
      <c r="N54" s="2" t="s">
        <v>4746</v>
      </c>
      <c r="O54" s="6">
        <f>Q54-J54</f>
        <v>9</v>
      </c>
      <c r="P54" s="6">
        <f>O54-1</f>
        <v>8</v>
      </c>
      <c r="Q54" s="1">
        <v>43010</v>
      </c>
      <c r="R54" s="10">
        <v>13.5</v>
      </c>
      <c r="S54" s="5" t="s">
        <v>1518</v>
      </c>
      <c r="T54" s="3" t="s">
        <v>1177</v>
      </c>
      <c r="U54" s="3">
        <v>530</v>
      </c>
      <c r="V54" s="3">
        <f>VLOOKUP(U54,employees[],6,FALSE)</f>
        <v>3</v>
      </c>
      <c r="W54" s="3">
        <f>VLOOKUP(V54,levels[],2,FALSE)</f>
        <v>8</v>
      </c>
      <c r="X54" s="3" t="str">
        <f t="shared" si="0"/>
        <v>yes</v>
      </c>
      <c r="Y54" s="3" t="s">
        <v>4679</v>
      </c>
    </row>
    <row r="55" spans="1:25" x14ac:dyDescent="0.55000000000000004">
      <c r="A55" s="3" t="s">
        <v>300</v>
      </c>
      <c r="B55" s="3">
        <v>4</v>
      </c>
      <c r="C55" s="3" t="s">
        <v>1528</v>
      </c>
      <c r="D55" s="3" t="s">
        <v>1533</v>
      </c>
      <c r="E55" s="3" t="str">
        <f>VLOOKUP(C55,airports[],3,FALSE)</f>
        <v>USA</v>
      </c>
      <c r="F55" s="3" t="str">
        <f>VLOOKUP(E55,Regions[],2,FALSE)</f>
        <v>AMER</v>
      </c>
      <c r="G55" s="3" t="str">
        <f>VLOOKUP(D55,airports[],3,FALSE)</f>
        <v>India</v>
      </c>
      <c r="H55" s="3" t="str">
        <f>VLOOKUP(G55,Regions[],2,FALSE)</f>
        <v>APAC</v>
      </c>
      <c r="I55" s="1">
        <f>J55-K55</f>
        <v>43167</v>
      </c>
      <c r="J55" s="1">
        <v>43175</v>
      </c>
      <c r="K55" s="4">
        <v>8</v>
      </c>
      <c r="L55" s="7">
        <v>12551</v>
      </c>
      <c r="M55" s="2">
        <v>13299.59</v>
      </c>
      <c r="N55" s="2" t="s">
        <v>4746</v>
      </c>
      <c r="O55" s="6">
        <f>Q55-J55</f>
        <v>7</v>
      </c>
      <c r="P55" s="6">
        <f>O55-1</f>
        <v>6</v>
      </c>
      <c r="Q55" s="1">
        <v>43182</v>
      </c>
      <c r="R55" s="10">
        <v>15.3</v>
      </c>
      <c r="S55" s="5" t="s">
        <v>1518</v>
      </c>
      <c r="T55" s="3" t="s">
        <v>1177</v>
      </c>
      <c r="U55" s="3">
        <v>677</v>
      </c>
      <c r="V55" s="3">
        <f>VLOOKUP(U55,employees[],6,FALSE)</f>
        <v>4</v>
      </c>
      <c r="W55" s="3">
        <f>VLOOKUP(V55,levels[],2,FALSE)</f>
        <v>10</v>
      </c>
      <c r="X55" s="3" t="str">
        <f t="shared" si="0"/>
        <v>yes</v>
      </c>
      <c r="Y55" s="3" t="s">
        <v>4679</v>
      </c>
    </row>
    <row r="56" spans="1:25" x14ac:dyDescent="0.55000000000000004">
      <c r="A56" s="3" t="s">
        <v>309</v>
      </c>
      <c r="B56" s="3">
        <v>2</v>
      </c>
      <c r="C56" s="3" t="s">
        <v>1528</v>
      </c>
      <c r="D56" s="3" t="s">
        <v>1538</v>
      </c>
      <c r="E56" s="3" t="str">
        <f>VLOOKUP(C56,airports[],3,FALSE)</f>
        <v>USA</v>
      </c>
      <c r="F56" s="3" t="str">
        <f>VLOOKUP(E56,Regions[],2,FALSE)</f>
        <v>AMER</v>
      </c>
      <c r="G56" s="3" t="str">
        <f>VLOOKUP(D56,airports[],3,FALSE)</f>
        <v>Thailand</v>
      </c>
      <c r="H56" s="3" t="str">
        <f>VLOOKUP(G56,Regions[],2,FALSE)</f>
        <v>APAC</v>
      </c>
      <c r="I56" s="1">
        <f>J56-K56</f>
        <v>43415</v>
      </c>
      <c r="J56" s="1">
        <v>43426</v>
      </c>
      <c r="K56" s="4">
        <v>11</v>
      </c>
      <c r="L56" s="7">
        <v>13964</v>
      </c>
      <c r="M56" s="2">
        <v>13295.86</v>
      </c>
      <c r="N56" s="2" t="s">
        <v>4746</v>
      </c>
      <c r="O56" s="6">
        <f>Q56-J56</f>
        <v>11</v>
      </c>
      <c r="P56" s="6">
        <f>O56-1</f>
        <v>10</v>
      </c>
      <c r="Q56" s="1">
        <v>43437</v>
      </c>
      <c r="R56" s="10">
        <v>16.899999999999999</v>
      </c>
      <c r="S56" s="5" t="s">
        <v>1518</v>
      </c>
      <c r="T56" s="3" t="s">
        <v>1177</v>
      </c>
      <c r="U56" s="3">
        <v>297</v>
      </c>
      <c r="V56" s="3">
        <f>VLOOKUP(U56,employees[],6,FALSE)</f>
        <v>4</v>
      </c>
      <c r="W56" s="3">
        <f>VLOOKUP(V56,levels[],2,FALSE)</f>
        <v>10</v>
      </c>
      <c r="X56" s="3" t="str">
        <f t="shared" si="0"/>
        <v>yes</v>
      </c>
      <c r="Y56" s="3" t="s">
        <v>4679</v>
      </c>
    </row>
    <row r="57" spans="1:25" x14ac:dyDescent="0.55000000000000004">
      <c r="A57" s="3" t="s">
        <v>348</v>
      </c>
      <c r="B57" s="3">
        <v>2</v>
      </c>
      <c r="C57" s="3" t="s">
        <v>1528</v>
      </c>
      <c r="D57" s="3" t="s">
        <v>1530</v>
      </c>
      <c r="E57" s="3" t="str">
        <f>VLOOKUP(C57,airports[],3,FALSE)</f>
        <v>USA</v>
      </c>
      <c r="F57" s="3" t="str">
        <f>VLOOKUP(E57,Regions[],2,FALSE)</f>
        <v>AMER</v>
      </c>
      <c r="G57" s="3" t="str">
        <f>VLOOKUP(D57,airports[],3,FALSE)</f>
        <v>Japan</v>
      </c>
      <c r="H57" s="3" t="str">
        <f>VLOOKUP(G57,Regions[],2,FALSE)</f>
        <v>APAC</v>
      </c>
      <c r="I57" s="1">
        <f>J57-K57</f>
        <v>43168</v>
      </c>
      <c r="J57" s="1">
        <v>43177</v>
      </c>
      <c r="K57" s="4">
        <v>9</v>
      </c>
      <c r="L57" s="7">
        <v>10899</v>
      </c>
      <c r="M57" s="2">
        <v>13291.91</v>
      </c>
      <c r="N57" s="2" t="s">
        <v>4746</v>
      </c>
      <c r="O57" s="6">
        <f>Q57-J57</f>
        <v>7</v>
      </c>
      <c r="P57" s="6">
        <f>O57-1</f>
        <v>6</v>
      </c>
      <c r="Q57" s="1">
        <v>43184</v>
      </c>
      <c r="R57" s="10">
        <v>13.3</v>
      </c>
      <c r="S57" s="5" t="s">
        <v>1518</v>
      </c>
      <c r="T57" s="3" t="s">
        <v>1177</v>
      </c>
      <c r="U57" s="3">
        <v>16</v>
      </c>
      <c r="V57" s="3">
        <f>VLOOKUP(U57,employees[],6,FALSE)</f>
        <v>4</v>
      </c>
      <c r="W57" s="3">
        <f>VLOOKUP(V57,levels[],2,FALSE)</f>
        <v>10</v>
      </c>
      <c r="X57" s="3" t="str">
        <f t="shared" si="0"/>
        <v>yes</v>
      </c>
      <c r="Y57" s="3" t="s">
        <v>4679</v>
      </c>
    </row>
    <row r="58" spans="1:25" x14ac:dyDescent="0.55000000000000004">
      <c r="A58" s="3" t="s">
        <v>167</v>
      </c>
      <c r="B58" s="3">
        <v>3</v>
      </c>
      <c r="C58" s="3" t="s">
        <v>1528</v>
      </c>
      <c r="D58" s="3" t="s">
        <v>1529</v>
      </c>
      <c r="E58" s="3" t="str">
        <f>VLOOKUP(C58,airports[],3,FALSE)</f>
        <v>USA</v>
      </c>
      <c r="F58" s="3" t="str">
        <f>VLOOKUP(E58,Regions[],2,FALSE)</f>
        <v>AMER</v>
      </c>
      <c r="G58" s="3" t="str">
        <f>VLOOKUP(D58,airports[],3,FALSE)</f>
        <v>Singapore</v>
      </c>
      <c r="H58" s="3" t="str">
        <f>VLOOKUP(G58,Regions[],2,FALSE)</f>
        <v>APAC</v>
      </c>
      <c r="I58" s="1">
        <f>J58-K58</f>
        <v>42960</v>
      </c>
      <c r="J58" s="1">
        <v>42968</v>
      </c>
      <c r="K58" s="4">
        <v>8</v>
      </c>
      <c r="L58" s="7">
        <v>15349</v>
      </c>
      <c r="M58" s="2">
        <v>13273.35</v>
      </c>
      <c r="N58" s="2" t="s">
        <v>4746</v>
      </c>
      <c r="O58" s="6">
        <f>Q58-J58</f>
        <v>10</v>
      </c>
      <c r="P58" s="6">
        <f>O58-1</f>
        <v>9</v>
      </c>
      <c r="Q58" s="1">
        <v>42978</v>
      </c>
      <c r="R58" s="10">
        <v>18.5</v>
      </c>
      <c r="S58" s="5" t="s">
        <v>1518</v>
      </c>
      <c r="T58" s="3" t="s">
        <v>1172</v>
      </c>
      <c r="U58" s="3">
        <v>228</v>
      </c>
      <c r="V58" s="3">
        <f>VLOOKUP(U58,employees[],6,FALSE)</f>
        <v>3</v>
      </c>
      <c r="W58" s="3">
        <f>VLOOKUP(V58,levels[],2,FALSE)</f>
        <v>8</v>
      </c>
      <c r="X58" s="3" t="str">
        <f t="shared" si="0"/>
        <v>yes</v>
      </c>
      <c r="Y58" s="3" t="s">
        <v>4679</v>
      </c>
    </row>
    <row r="59" spans="1:25" x14ac:dyDescent="0.55000000000000004">
      <c r="A59" s="3" t="s">
        <v>322</v>
      </c>
      <c r="B59" s="3">
        <v>9</v>
      </c>
      <c r="C59" s="3" t="s">
        <v>1528</v>
      </c>
      <c r="D59" s="3" t="s">
        <v>1533</v>
      </c>
      <c r="E59" s="3" t="str">
        <f>VLOOKUP(C59,airports[],3,FALSE)</f>
        <v>USA</v>
      </c>
      <c r="F59" s="3" t="str">
        <f>VLOOKUP(E59,Regions[],2,FALSE)</f>
        <v>AMER</v>
      </c>
      <c r="G59" s="3" t="str">
        <f>VLOOKUP(D59,airports[],3,FALSE)</f>
        <v>India</v>
      </c>
      <c r="H59" s="3" t="str">
        <f>VLOOKUP(G59,Regions[],2,FALSE)</f>
        <v>APAC</v>
      </c>
      <c r="I59" s="1">
        <f>J59-K59</f>
        <v>43051</v>
      </c>
      <c r="J59" s="1">
        <v>43063</v>
      </c>
      <c r="K59" s="4">
        <v>12</v>
      </c>
      <c r="L59" s="7">
        <v>12551</v>
      </c>
      <c r="M59" s="2">
        <v>13262.23</v>
      </c>
      <c r="N59" s="2" t="s">
        <v>4746</v>
      </c>
      <c r="O59" s="6">
        <f>Q59-J59</f>
        <v>6</v>
      </c>
      <c r="P59" s="6">
        <f>O59-1</f>
        <v>5</v>
      </c>
      <c r="Q59" s="1">
        <v>43069</v>
      </c>
      <c r="R59" s="10">
        <v>15.3</v>
      </c>
      <c r="S59" s="5" t="s">
        <v>1518</v>
      </c>
      <c r="T59" s="3" t="s">
        <v>1193</v>
      </c>
      <c r="U59" s="3">
        <v>770</v>
      </c>
      <c r="V59" s="3">
        <f>VLOOKUP(U59,employees[],6,FALSE)</f>
        <v>4</v>
      </c>
      <c r="W59" s="3">
        <f>VLOOKUP(V59,levels[],2,FALSE)</f>
        <v>10</v>
      </c>
      <c r="X59" s="3" t="str">
        <f t="shared" si="0"/>
        <v>yes</v>
      </c>
      <c r="Y59" s="3" t="s">
        <v>4679</v>
      </c>
    </row>
    <row r="60" spans="1:25" x14ac:dyDescent="0.55000000000000004">
      <c r="A60" s="3" t="s">
        <v>541</v>
      </c>
      <c r="B60" s="3">
        <v>9</v>
      </c>
      <c r="C60" s="3" t="s">
        <v>1529</v>
      </c>
      <c r="D60" s="3" t="s">
        <v>1523</v>
      </c>
      <c r="E60" s="3" t="str">
        <f>VLOOKUP(C60,airports[],3,FALSE)</f>
        <v>Singapore</v>
      </c>
      <c r="F60" s="3" t="str">
        <f>VLOOKUP(E60,Regions[],2,FALSE)</f>
        <v>APAC</v>
      </c>
      <c r="G60" s="3" t="str">
        <f>VLOOKUP(D60,airports[],3,FALSE)</f>
        <v>USA</v>
      </c>
      <c r="H60" s="3" t="str">
        <f>VLOOKUP(G60,Regions[],2,FALSE)</f>
        <v>AMER</v>
      </c>
      <c r="I60" s="1">
        <f>J60-K60</f>
        <v>43297</v>
      </c>
      <c r="J60" s="1">
        <v>43308</v>
      </c>
      <c r="K60" s="4">
        <v>11</v>
      </c>
      <c r="L60" s="7">
        <v>16655</v>
      </c>
      <c r="M60" s="2">
        <v>13192.34</v>
      </c>
      <c r="N60" s="2" t="s">
        <v>4746</v>
      </c>
      <c r="O60" s="6">
        <f>Q60-J60</f>
        <v>10</v>
      </c>
      <c r="P60" s="6">
        <f>O60-1</f>
        <v>9</v>
      </c>
      <c r="Q60" s="1">
        <v>43318</v>
      </c>
      <c r="R60" s="10">
        <v>23.8</v>
      </c>
      <c r="S60" s="5" t="s">
        <v>1518</v>
      </c>
      <c r="T60" s="3" t="s">
        <v>1177</v>
      </c>
      <c r="U60" s="3">
        <v>919</v>
      </c>
      <c r="V60" s="3">
        <f>VLOOKUP(U60,employees[],6,FALSE)</f>
        <v>4</v>
      </c>
      <c r="W60" s="3">
        <f>VLOOKUP(V60,levels[],2,FALSE)</f>
        <v>10</v>
      </c>
      <c r="X60" s="3" t="str">
        <f t="shared" si="0"/>
        <v>yes</v>
      </c>
      <c r="Y60" s="3" t="s">
        <v>4679</v>
      </c>
    </row>
    <row r="61" spans="1:25" x14ac:dyDescent="0.55000000000000004">
      <c r="A61" s="3" t="s">
        <v>371</v>
      </c>
      <c r="B61" s="3">
        <v>4</v>
      </c>
      <c r="C61" s="3" t="s">
        <v>1528</v>
      </c>
      <c r="D61" s="3" t="s">
        <v>1533</v>
      </c>
      <c r="E61" s="3" t="str">
        <f>VLOOKUP(C61,airports[],3,FALSE)</f>
        <v>USA</v>
      </c>
      <c r="F61" s="3" t="str">
        <f>VLOOKUP(E61,Regions[],2,FALSE)</f>
        <v>AMER</v>
      </c>
      <c r="G61" s="3" t="str">
        <f>VLOOKUP(D61,airports[],3,FALSE)</f>
        <v>India</v>
      </c>
      <c r="H61" s="3" t="str">
        <f>VLOOKUP(G61,Regions[],2,FALSE)</f>
        <v>APAC</v>
      </c>
      <c r="I61" s="1">
        <f>J61-K61</f>
        <v>43340</v>
      </c>
      <c r="J61" s="1">
        <v>43342</v>
      </c>
      <c r="K61" s="4">
        <v>2</v>
      </c>
      <c r="L61" s="7">
        <v>12551</v>
      </c>
      <c r="M61" s="2">
        <v>13159.55</v>
      </c>
      <c r="N61" s="2" t="s">
        <v>4746</v>
      </c>
      <c r="O61" s="6">
        <f>Q61-J61</f>
        <v>10</v>
      </c>
      <c r="P61" s="6">
        <f>O61-1</f>
        <v>9</v>
      </c>
      <c r="Q61" s="1">
        <v>43352</v>
      </c>
      <c r="R61" s="10">
        <v>15.3</v>
      </c>
      <c r="S61" s="5" t="s">
        <v>1518</v>
      </c>
      <c r="T61" s="3" t="s">
        <v>1177</v>
      </c>
      <c r="U61" s="3">
        <v>451</v>
      </c>
      <c r="V61" s="3">
        <f>VLOOKUP(U61,employees[],6,FALSE)</f>
        <v>2</v>
      </c>
      <c r="W61" s="3">
        <f>VLOOKUP(V61,levels[],2,FALSE)</f>
        <v>6</v>
      </c>
      <c r="X61" s="3" t="str">
        <f t="shared" si="0"/>
        <v>yes</v>
      </c>
      <c r="Y61" s="3" t="s">
        <v>4679</v>
      </c>
    </row>
    <row r="62" spans="1:25" x14ac:dyDescent="0.55000000000000004">
      <c r="A62" s="3" t="s">
        <v>1071</v>
      </c>
      <c r="B62" s="3">
        <v>6</v>
      </c>
      <c r="C62" s="3" t="s">
        <v>1542</v>
      </c>
      <c r="D62" s="3" t="s">
        <v>1557</v>
      </c>
      <c r="E62" s="3" t="str">
        <f>VLOOKUP(C62,airports[],3,FALSE)</f>
        <v>England</v>
      </c>
      <c r="F62" s="3" t="str">
        <f>VLOOKUP(E62,Regions[],2,FALSE)</f>
        <v>EMEAR</v>
      </c>
      <c r="G62" s="3" t="str">
        <f>VLOOKUP(D62,airports[],3,FALSE)</f>
        <v>USA</v>
      </c>
      <c r="H62" s="3" t="str">
        <f>VLOOKUP(G62,Regions[],2,FALSE)</f>
        <v>AMER</v>
      </c>
      <c r="I62" s="1">
        <f>J62-K62</f>
        <v>43796</v>
      </c>
      <c r="J62" s="1">
        <v>43797</v>
      </c>
      <c r="K62" s="4">
        <v>1</v>
      </c>
      <c r="L62" s="7">
        <v>8520</v>
      </c>
      <c r="M62" s="2">
        <v>13154.82</v>
      </c>
      <c r="N62" s="2" t="s">
        <v>4746</v>
      </c>
      <c r="O62" s="6">
        <f>Q62-J62</f>
        <v>10</v>
      </c>
      <c r="P62" s="6">
        <f>O62-1</f>
        <v>9</v>
      </c>
      <c r="Q62" s="1">
        <v>43807</v>
      </c>
      <c r="R62" s="10">
        <v>10.5</v>
      </c>
      <c r="S62" s="5" t="s">
        <v>1518</v>
      </c>
      <c r="T62" s="3" t="s">
        <v>1177</v>
      </c>
      <c r="U62" s="3">
        <v>435</v>
      </c>
      <c r="V62" s="3">
        <f>VLOOKUP(U62,employees[],6,FALSE)</f>
        <v>4</v>
      </c>
      <c r="W62" s="3">
        <f>VLOOKUP(V62,levels[],2,FALSE)</f>
        <v>10</v>
      </c>
      <c r="X62" s="3" t="str">
        <f t="shared" si="0"/>
        <v>yes</v>
      </c>
      <c r="Y62" s="3" t="s">
        <v>4679</v>
      </c>
    </row>
    <row r="63" spans="1:25" x14ac:dyDescent="0.55000000000000004">
      <c r="A63" s="3" t="s">
        <v>1058</v>
      </c>
      <c r="B63" s="3">
        <v>8</v>
      </c>
      <c r="C63" s="3" t="s">
        <v>1541</v>
      </c>
      <c r="D63" s="3" t="s">
        <v>1528</v>
      </c>
      <c r="E63" s="3" t="str">
        <f>VLOOKUP(C63,airports[],3,FALSE)</f>
        <v>England</v>
      </c>
      <c r="F63" s="3" t="str">
        <f>VLOOKUP(E63,Regions[],2,FALSE)</f>
        <v>EMEAR</v>
      </c>
      <c r="G63" s="3" t="str">
        <f>VLOOKUP(D63,airports[],3,FALSE)</f>
        <v>USA</v>
      </c>
      <c r="H63" s="3" t="str">
        <f>VLOOKUP(G63,Regions[],2,FALSE)</f>
        <v>AMER</v>
      </c>
      <c r="I63" s="1">
        <f>J63-K63</f>
        <v>42774</v>
      </c>
      <c r="J63" s="1">
        <v>42784</v>
      </c>
      <c r="K63" s="4">
        <v>10</v>
      </c>
      <c r="L63" s="7">
        <v>5539</v>
      </c>
      <c r="M63" s="2">
        <v>13143.22</v>
      </c>
      <c r="N63" s="2" t="s">
        <v>4746</v>
      </c>
      <c r="O63" s="6">
        <f>Q63-J63</f>
        <v>10</v>
      </c>
      <c r="P63" s="6">
        <f>O63-1</f>
        <v>9</v>
      </c>
      <c r="Q63" s="1">
        <v>42794</v>
      </c>
      <c r="R63" s="10">
        <v>6.7</v>
      </c>
      <c r="S63" s="5" t="s">
        <v>1518</v>
      </c>
      <c r="T63" s="3" t="s">
        <v>1172</v>
      </c>
      <c r="U63" s="3">
        <v>165</v>
      </c>
      <c r="V63" s="3">
        <f>VLOOKUP(U63,employees[],6,FALSE)</f>
        <v>2</v>
      </c>
      <c r="W63" s="3">
        <f>VLOOKUP(V63,levels[],2,FALSE)</f>
        <v>6</v>
      </c>
      <c r="X63" s="3" t="str">
        <f t="shared" si="0"/>
        <v>yes</v>
      </c>
      <c r="Y63" s="3" t="s">
        <v>4679</v>
      </c>
    </row>
    <row r="64" spans="1:25" x14ac:dyDescent="0.55000000000000004">
      <c r="A64" s="3" t="s">
        <v>327</v>
      </c>
      <c r="B64" s="3">
        <v>5</v>
      </c>
      <c r="C64" s="3" t="s">
        <v>1528</v>
      </c>
      <c r="D64" s="3" t="s">
        <v>1531</v>
      </c>
      <c r="E64" s="3" t="str">
        <f>VLOOKUP(C64,airports[],3,FALSE)</f>
        <v>USA</v>
      </c>
      <c r="F64" s="3" t="str">
        <f>VLOOKUP(E64,Regions[],2,FALSE)</f>
        <v>AMER</v>
      </c>
      <c r="G64" s="3" t="str">
        <f>VLOOKUP(D64,airports[],3,FALSE)</f>
        <v>China</v>
      </c>
      <c r="H64" s="3" t="str">
        <f>VLOOKUP(G64,Regions[],2,FALSE)</f>
        <v>APAC</v>
      </c>
      <c r="I64" s="1">
        <f>J64-K64</f>
        <v>43706</v>
      </c>
      <c r="J64" s="1">
        <v>43715</v>
      </c>
      <c r="K64" s="4">
        <v>9</v>
      </c>
      <c r="L64" s="7">
        <v>11004</v>
      </c>
      <c r="M64" s="2">
        <v>13142.77</v>
      </c>
      <c r="N64" s="2" t="s">
        <v>4746</v>
      </c>
      <c r="O64" s="6">
        <f>Q64-J64</f>
        <v>12</v>
      </c>
      <c r="P64" s="6">
        <f>O64-1</f>
        <v>11</v>
      </c>
      <c r="Q64" s="1">
        <v>43727</v>
      </c>
      <c r="R64" s="10">
        <v>13.5</v>
      </c>
      <c r="S64" s="5" t="s">
        <v>1518</v>
      </c>
      <c r="T64" s="3" t="s">
        <v>1177</v>
      </c>
      <c r="U64" s="3">
        <v>808</v>
      </c>
      <c r="V64" s="3">
        <f>VLOOKUP(U64,employees[],6,FALSE)</f>
        <v>2</v>
      </c>
      <c r="W64" s="3">
        <f>VLOOKUP(V64,levels[],2,FALSE)</f>
        <v>6</v>
      </c>
      <c r="X64" s="3" t="str">
        <f t="shared" si="0"/>
        <v>yes</v>
      </c>
      <c r="Y64" s="3" t="s">
        <v>4679</v>
      </c>
    </row>
    <row r="65" spans="1:25" x14ac:dyDescent="0.55000000000000004">
      <c r="A65" s="3" t="s">
        <v>269</v>
      </c>
      <c r="B65" s="3">
        <v>10</v>
      </c>
      <c r="C65" s="3" t="s">
        <v>1528</v>
      </c>
      <c r="D65" s="3" t="s">
        <v>1536</v>
      </c>
      <c r="E65" s="3" t="str">
        <f>VLOOKUP(C65,airports[],3,FALSE)</f>
        <v>USA</v>
      </c>
      <c r="F65" s="3" t="str">
        <f>VLOOKUP(E65,Regions[],2,FALSE)</f>
        <v>AMER</v>
      </c>
      <c r="G65" s="3" t="str">
        <f>VLOOKUP(D65,airports[],3,FALSE)</f>
        <v>United Arab Emirates</v>
      </c>
      <c r="H65" s="3" t="str">
        <f>VLOOKUP(G65,Regions[],2,FALSE)</f>
        <v>EMEAR</v>
      </c>
      <c r="I65" s="1">
        <f>J65-K65</f>
        <v>43167</v>
      </c>
      <c r="J65" s="1">
        <v>43168</v>
      </c>
      <c r="K65" s="4">
        <v>1</v>
      </c>
      <c r="L65" s="7">
        <v>11022</v>
      </c>
      <c r="M65" s="2">
        <v>13116.36</v>
      </c>
      <c r="N65" s="2" t="s">
        <v>4746</v>
      </c>
      <c r="O65" s="6">
        <f>Q65-J65</f>
        <v>8</v>
      </c>
      <c r="P65" s="6">
        <f>O65-1</f>
        <v>7</v>
      </c>
      <c r="Q65" s="1">
        <v>43176</v>
      </c>
      <c r="R65" s="10">
        <v>13.5</v>
      </c>
      <c r="S65" s="5" t="s">
        <v>1518</v>
      </c>
      <c r="T65" s="3" t="s">
        <v>1193</v>
      </c>
      <c r="U65" s="3">
        <v>885</v>
      </c>
      <c r="V65" s="3">
        <f>VLOOKUP(U65,employees[],6,FALSE)</f>
        <v>4</v>
      </c>
      <c r="W65" s="3">
        <f>VLOOKUP(V65,levels[],2,FALSE)</f>
        <v>10</v>
      </c>
      <c r="X65" s="3" t="str">
        <f t="shared" si="0"/>
        <v>yes</v>
      </c>
      <c r="Y65" s="3" t="s">
        <v>4679</v>
      </c>
    </row>
    <row r="66" spans="1:25" x14ac:dyDescent="0.55000000000000004">
      <c r="A66" s="3" t="s">
        <v>978</v>
      </c>
      <c r="B66" s="3">
        <v>9</v>
      </c>
      <c r="C66" s="3" t="s">
        <v>1541</v>
      </c>
      <c r="D66" s="3" t="s">
        <v>1528</v>
      </c>
      <c r="E66" s="3" t="str">
        <f>VLOOKUP(C66,airports[],3,FALSE)</f>
        <v>England</v>
      </c>
      <c r="F66" s="3" t="str">
        <f>VLOOKUP(E66,Regions[],2,FALSE)</f>
        <v>EMEAR</v>
      </c>
      <c r="G66" s="3" t="str">
        <f>VLOOKUP(D66,airports[],3,FALSE)</f>
        <v>USA</v>
      </c>
      <c r="H66" s="3" t="str">
        <f>VLOOKUP(G66,Regions[],2,FALSE)</f>
        <v>AMER</v>
      </c>
      <c r="I66" s="1">
        <f>J66-K66</f>
        <v>43389</v>
      </c>
      <c r="J66" s="1">
        <v>43401</v>
      </c>
      <c r="K66" s="4">
        <v>12</v>
      </c>
      <c r="L66" s="7">
        <v>5539</v>
      </c>
      <c r="M66" s="2">
        <v>13088.52</v>
      </c>
      <c r="N66" s="2" t="s">
        <v>4746</v>
      </c>
      <c r="O66" s="6">
        <f>Q66-J66</f>
        <v>8</v>
      </c>
      <c r="P66" s="6">
        <f>O66-1</f>
        <v>7</v>
      </c>
      <c r="Q66" s="1">
        <v>43409</v>
      </c>
      <c r="R66" s="10">
        <v>6.7</v>
      </c>
      <c r="S66" s="5" t="s">
        <v>1518</v>
      </c>
      <c r="T66" s="3" t="s">
        <v>1221</v>
      </c>
      <c r="U66" s="3">
        <v>751</v>
      </c>
      <c r="V66" s="3">
        <f>VLOOKUP(U66,employees[],6,FALSE)</f>
        <v>4</v>
      </c>
      <c r="W66" s="3">
        <f>VLOOKUP(V66,levels[],2,FALSE)</f>
        <v>10</v>
      </c>
      <c r="X66" s="3" t="str">
        <f t="shared" si="0"/>
        <v>no</v>
      </c>
      <c r="Y66" s="3" t="s">
        <v>4663</v>
      </c>
    </row>
    <row r="67" spans="1:25" x14ac:dyDescent="0.55000000000000004">
      <c r="A67" s="3" t="s">
        <v>1101</v>
      </c>
      <c r="B67" s="3">
        <v>1</v>
      </c>
      <c r="C67" s="3" t="s">
        <v>1542</v>
      </c>
      <c r="D67" s="3" t="s">
        <v>1531</v>
      </c>
      <c r="E67" s="3" t="str">
        <f>VLOOKUP(C67,airports[],3,FALSE)</f>
        <v>England</v>
      </c>
      <c r="F67" s="3" t="str">
        <f>VLOOKUP(E67,Regions[],2,FALSE)</f>
        <v>EMEAR</v>
      </c>
      <c r="G67" s="3" t="str">
        <f>VLOOKUP(D67,airports[],3,FALSE)</f>
        <v>China</v>
      </c>
      <c r="H67" s="3" t="str">
        <f>VLOOKUP(G67,Regions[],2,FALSE)</f>
        <v>APAC</v>
      </c>
      <c r="I67" s="1">
        <f>J67-K67</f>
        <v>43731</v>
      </c>
      <c r="J67" s="1">
        <v>43738</v>
      </c>
      <c r="K67" s="4">
        <v>7</v>
      </c>
      <c r="L67" s="7">
        <v>8187</v>
      </c>
      <c r="M67" s="2">
        <v>13083.1</v>
      </c>
      <c r="N67" s="2" t="s">
        <v>4746</v>
      </c>
      <c r="O67" s="6">
        <f>Q67-J67</f>
        <v>12</v>
      </c>
      <c r="P67" s="6">
        <f>O67-1</f>
        <v>11</v>
      </c>
      <c r="Q67" s="1">
        <v>43750</v>
      </c>
      <c r="R67" s="10">
        <v>10.1</v>
      </c>
      <c r="S67" s="5" t="s">
        <v>1518</v>
      </c>
      <c r="T67" s="3" t="s">
        <v>1177</v>
      </c>
      <c r="U67" s="3">
        <v>549</v>
      </c>
      <c r="V67" s="3">
        <f>VLOOKUP(U67,employees[],6,FALSE)</f>
        <v>4</v>
      </c>
      <c r="W67" s="3">
        <f>VLOOKUP(V67,levels[],2,FALSE)</f>
        <v>10</v>
      </c>
      <c r="X67" s="3" t="str">
        <f t="shared" ref="X67:X130" si="1">IF(R67&gt;W67,"yes","no")</f>
        <v>yes</v>
      </c>
      <c r="Y67" s="3" t="s">
        <v>4679</v>
      </c>
    </row>
    <row r="68" spans="1:25" x14ac:dyDescent="0.55000000000000004">
      <c r="A68" s="3" t="s">
        <v>154</v>
      </c>
      <c r="B68" s="3">
        <v>7</v>
      </c>
      <c r="C68" s="3" t="s">
        <v>1528</v>
      </c>
      <c r="D68" s="3" t="s">
        <v>1539</v>
      </c>
      <c r="E68" s="3" t="str">
        <f>VLOOKUP(C68,airports[],3,FALSE)</f>
        <v>USA</v>
      </c>
      <c r="F68" s="3" t="str">
        <f>VLOOKUP(E68,Regions[],2,FALSE)</f>
        <v>AMER</v>
      </c>
      <c r="G68" s="3" t="str">
        <f>VLOOKUP(D68,airports[],3,FALSE)</f>
        <v>Australia</v>
      </c>
      <c r="H68" s="3" t="str">
        <f>VLOOKUP(G68,Regions[],2,FALSE)</f>
        <v>APAC</v>
      </c>
      <c r="I68" s="1">
        <f>J68-K68</f>
        <v>43485</v>
      </c>
      <c r="J68" s="1">
        <v>43498</v>
      </c>
      <c r="K68" s="4">
        <v>13</v>
      </c>
      <c r="L68" s="7">
        <v>16695</v>
      </c>
      <c r="M68" s="2">
        <v>13079.81</v>
      </c>
      <c r="N68" s="2" t="s">
        <v>4746</v>
      </c>
      <c r="O68" s="6">
        <f>Q68-J68</f>
        <v>12</v>
      </c>
      <c r="P68" s="6">
        <f>O68-1</f>
        <v>11</v>
      </c>
      <c r="Q68" s="1">
        <v>43510</v>
      </c>
      <c r="R68" s="10">
        <v>20.100000000000001</v>
      </c>
      <c r="S68" s="5" t="s">
        <v>1518</v>
      </c>
      <c r="T68" s="3" t="s">
        <v>1177</v>
      </c>
      <c r="U68" s="3">
        <v>708</v>
      </c>
      <c r="V68" s="3">
        <f>VLOOKUP(U68,employees[],6,FALSE)</f>
        <v>4</v>
      </c>
      <c r="W68" s="3">
        <f>VLOOKUP(V68,levels[],2,FALSE)</f>
        <v>10</v>
      </c>
      <c r="X68" s="3" t="str">
        <f t="shared" si="1"/>
        <v>yes</v>
      </c>
      <c r="Y68" s="3" t="s">
        <v>4679</v>
      </c>
    </row>
    <row r="69" spans="1:25" x14ac:dyDescent="0.55000000000000004">
      <c r="A69" s="3" t="s">
        <v>1068</v>
      </c>
      <c r="B69" s="3">
        <v>6</v>
      </c>
      <c r="C69" s="3" t="s">
        <v>1542</v>
      </c>
      <c r="D69" s="3" t="s">
        <v>1567</v>
      </c>
      <c r="E69" s="3" t="str">
        <f>VLOOKUP(C69,airports[],3,FALSE)</f>
        <v>England</v>
      </c>
      <c r="F69" s="3" t="str">
        <f>VLOOKUP(E69,Regions[],2,FALSE)</f>
        <v>EMEAR</v>
      </c>
      <c r="G69" s="3" t="str">
        <f>VLOOKUP(D69,airports[],3,FALSE)</f>
        <v>Indonesia</v>
      </c>
      <c r="H69" s="3" t="str">
        <f>VLOOKUP(G69,Regions[],2,FALSE)</f>
        <v>APAC</v>
      </c>
      <c r="I69" s="1">
        <f>J69-K69</f>
        <v>43811</v>
      </c>
      <c r="J69" s="1">
        <v>43823</v>
      </c>
      <c r="K69" s="4">
        <v>12</v>
      </c>
      <c r="L69" s="7">
        <v>11708</v>
      </c>
      <c r="M69" s="2">
        <v>13053.23</v>
      </c>
      <c r="N69" s="2" t="s">
        <v>4746</v>
      </c>
      <c r="O69" s="6">
        <f>Q69-J69</f>
        <v>11</v>
      </c>
      <c r="P69" s="6">
        <f>O69-1</f>
        <v>10</v>
      </c>
      <c r="Q69" s="1">
        <v>43834</v>
      </c>
      <c r="R69" s="10">
        <v>20.9</v>
      </c>
      <c r="S69" s="5" t="s">
        <v>1518</v>
      </c>
      <c r="T69" s="3" t="s">
        <v>1177</v>
      </c>
      <c r="U69" s="3">
        <v>741</v>
      </c>
      <c r="V69" s="3">
        <f>VLOOKUP(U69,employees[],6,FALSE)</f>
        <v>4</v>
      </c>
      <c r="W69" s="3">
        <f>VLOOKUP(V69,levels[],2,FALSE)</f>
        <v>10</v>
      </c>
      <c r="X69" s="3" t="str">
        <f t="shared" si="1"/>
        <v>yes</v>
      </c>
      <c r="Y69" s="3" t="s">
        <v>4679</v>
      </c>
    </row>
    <row r="70" spans="1:25" x14ac:dyDescent="0.55000000000000004">
      <c r="A70" s="3" t="s">
        <v>325</v>
      </c>
      <c r="B70" s="3">
        <v>3</v>
      </c>
      <c r="C70" s="3" t="s">
        <v>1528</v>
      </c>
      <c r="D70" s="3" t="s">
        <v>1529</v>
      </c>
      <c r="E70" s="3" t="str">
        <f>VLOOKUP(C70,airports[],3,FALSE)</f>
        <v>USA</v>
      </c>
      <c r="F70" s="3" t="str">
        <f>VLOOKUP(E70,Regions[],2,FALSE)</f>
        <v>AMER</v>
      </c>
      <c r="G70" s="3" t="str">
        <f>VLOOKUP(D70,airports[],3,FALSE)</f>
        <v>Singapore</v>
      </c>
      <c r="H70" s="3" t="str">
        <f>VLOOKUP(G70,Regions[],2,FALSE)</f>
        <v>APAC</v>
      </c>
      <c r="I70" s="1">
        <f>J70-K70</f>
        <v>43721</v>
      </c>
      <c r="J70" s="1">
        <v>43732</v>
      </c>
      <c r="K70" s="4">
        <v>11</v>
      </c>
      <c r="L70" s="7">
        <v>15349</v>
      </c>
      <c r="M70" s="2">
        <v>13015.17</v>
      </c>
      <c r="N70" s="2" t="s">
        <v>4746</v>
      </c>
      <c r="O70" s="6">
        <f>Q70-J70</f>
        <v>6</v>
      </c>
      <c r="P70" s="6">
        <f>O70-1</f>
        <v>5</v>
      </c>
      <c r="Q70" s="1">
        <v>43738</v>
      </c>
      <c r="R70" s="10">
        <v>18.5</v>
      </c>
      <c r="S70" s="5" t="s">
        <v>1518</v>
      </c>
      <c r="T70" s="3" t="s">
        <v>1228</v>
      </c>
      <c r="U70" s="3">
        <v>382</v>
      </c>
      <c r="V70" s="3">
        <f>VLOOKUP(U70,employees[],6,FALSE)</f>
        <v>4</v>
      </c>
      <c r="W70" s="3">
        <f>VLOOKUP(V70,levels[],2,FALSE)</f>
        <v>10</v>
      </c>
      <c r="X70" s="3" t="str">
        <f t="shared" si="1"/>
        <v>yes</v>
      </c>
      <c r="Y70" s="3" t="s">
        <v>4679</v>
      </c>
    </row>
    <row r="71" spans="1:25" x14ac:dyDescent="0.55000000000000004">
      <c r="A71" s="3" t="s">
        <v>474</v>
      </c>
      <c r="B71" s="3">
        <v>3</v>
      </c>
      <c r="C71" s="3" t="s">
        <v>1514</v>
      </c>
      <c r="D71" s="3" t="s">
        <v>1549</v>
      </c>
      <c r="E71" s="3" t="str">
        <f>VLOOKUP(C71,airports[],3,FALSE)</f>
        <v>USA</v>
      </c>
      <c r="F71" s="3" t="str">
        <f>VLOOKUP(E71,Regions[],2,FALSE)</f>
        <v>AMER</v>
      </c>
      <c r="G71" s="3" t="str">
        <f>VLOOKUP(D71,airports[],3,FALSE)</f>
        <v>Spain</v>
      </c>
      <c r="H71" s="3" t="str">
        <f>VLOOKUP(G71,Regions[],2,FALSE)</f>
        <v>EMEAR</v>
      </c>
      <c r="I71" s="1">
        <f>J71-K71</f>
        <v>43383</v>
      </c>
      <c r="J71" s="1">
        <v>43396</v>
      </c>
      <c r="K71" s="4">
        <v>13</v>
      </c>
      <c r="L71" s="7">
        <v>5763</v>
      </c>
      <c r="M71" s="2">
        <v>12965.95</v>
      </c>
      <c r="N71" s="2" t="s">
        <v>4746</v>
      </c>
      <c r="O71" s="6">
        <f>Q71-J71</f>
        <v>8</v>
      </c>
      <c r="P71" s="6">
        <f>O71-1</f>
        <v>7</v>
      </c>
      <c r="Q71" s="1">
        <v>43404</v>
      </c>
      <c r="R71" s="10">
        <v>8.9</v>
      </c>
      <c r="S71" s="5" t="s">
        <v>1518</v>
      </c>
      <c r="T71" s="3" t="s">
        <v>1177</v>
      </c>
      <c r="U71" s="3">
        <v>39</v>
      </c>
      <c r="V71" s="3">
        <f>VLOOKUP(U71,employees[],6,FALSE)</f>
        <v>4</v>
      </c>
      <c r="W71" s="3">
        <f>VLOOKUP(V71,levels[],2,FALSE)</f>
        <v>10</v>
      </c>
      <c r="X71" s="3" t="str">
        <f t="shared" si="1"/>
        <v>no</v>
      </c>
      <c r="Y71" s="3" t="s">
        <v>4663</v>
      </c>
    </row>
    <row r="72" spans="1:25" x14ac:dyDescent="0.55000000000000004">
      <c r="A72" s="3" t="s">
        <v>258</v>
      </c>
      <c r="B72" s="3">
        <v>4</v>
      </c>
      <c r="C72" s="3" t="s">
        <v>1528</v>
      </c>
      <c r="D72" s="3" t="s">
        <v>1531</v>
      </c>
      <c r="E72" s="3" t="str">
        <f>VLOOKUP(C72,airports[],3,FALSE)</f>
        <v>USA</v>
      </c>
      <c r="F72" s="3" t="str">
        <f>VLOOKUP(E72,Regions[],2,FALSE)</f>
        <v>AMER</v>
      </c>
      <c r="G72" s="3" t="str">
        <f>VLOOKUP(D72,airports[],3,FALSE)</f>
        <v>China</v>
      </c>
      <c r="H72" s="3" t="str">
        <f>VLOOKUP(G72,Regions[],2,FALSE)</f>
        <v>APAC</v>
      </c>
      <c r="I72" s="1">
        <f>J72-K72</f>
        <v>43032</v>
      </c>
      <c r="J72" s="1">
        <v>43033</v>
      </c>
      <c r="K72" s="4">
        <v>1</v>
      </c>
      <c r="L72" s="7">
        <v>11004</v>
      </c>
      <c r="M72" s="2">
        <v>12955.18</v>
      </c>
      <c r="N72" s="2" t="s">
        <v>4746</v>
      </c>
      <c r="O72" s="6">
        <f>Q72-J72</f>
        <v>6</v>
      </c>
      <c r="P72" s="6">
        <f>O72-1</f>
        <v>5</v>
      </c>
      <c r="Q72" s="1">
        <v>43039</v>
      </c>
      <c r="R72" s="10">
        <v>13.5</v>
      </c>
      <c r="S72" s="5" t="s">
        <v>1518</v>
      </c>
      <c r="T72" s="3" t="s">
        <v>1177</v>
      </c>
      <c r="U72" s="3">
        <v>496</v>
      </c>
      <c r="V72" s="3">
        <f>VLOOKUP(U72,employees[],6,FALSE)</f>
        <v>2</v>
      </c>
      <c r="W72" s="3">
        <f>VLOOKUP(V72,levels[],2,FALSE)</f>
        <v>6</v>
      </c>
      <c r="X72" s="3" t="str">
        <f t="shared" si="1"/>
        <v>yes</v>
      </c>
      <c r="Y72" s="3" t="s">
        <v>4679</v>
      </c>
    </row>
    <row r="73" spans="1:25" x14ac:dyDescent="0.55000000000000004">
      <c r="A73" s="3" t="s">
        <v>310</v>
      </c>
      <c r="B73" s="3">
        <v>2</v>
      </c>
      <c r="C73" s="3" t="s">
        <v>1528</v>
      </c>
      <c r="D73" s="3" t="s">
        <v>1538</v>
      </c>
      <c r="E73" s="3" t="str">
        <f>VLOOKUP(C73,airports[],3,FALSE)</f>
        <v>USA</v>
      </c>
      <c r="F73" s="3" t="str">
        <f>VLOOKUP(E73,Regions[],2,FALSE)</f>
        <v>AMER</v>
      </c>
      <c r="G73" s="3" t="str">
        <f>VLOOKUP(D73,airports[],3,FALSE)</f>
        <v>Thailand</v>
      </c>
      <c r="H73" s="3" t="str">
        <f>VLOOKUP(G73,Regions[],2,FALSE)</f>
        <v>APAC</v>
      </c>
      <c r="I73" s="1">
        <f>J73-K73</f>
        <v>43642</v>
      </c>
      <c r="J73" s="1">
        <v>43652</v>
      </c>
      <c r="K73" s="4">
        <v>10</v>
      </c>
      <c r="L73" s="7">
        <v>13964</v>
      </c>
      <c r="M73" s="2">
        <v>12951.53</v>
      </c>
      <c r="N73" s="2" t="s">
        <v>4746</v>
      </c>
      <c r="O73" s="6">
        <f>Q73-J73</f>
        <v>7</v>
      </c>
      <c r="P73" s="6">
        <f>O73-1</f>
        <v>6</v>
      </c>
      <c r="Q73" s="1">
        <v>43659</v>
      </c>
      <c r="R73" s="10">
        <v>16.899999999999999</v>
      </c>
      <c r="S73" s="5" t="s">
        <v>1518</v>
      </c>
      <c r="T73" s="3" t="s">
        <v>1177</v>
      </c>
      <c r="U73" s="3">
        <v>63</v>
      </c>
      <c r="V73" s="3">
        <f>VLOOKUP(U73,employees[],6,FALSE)</f>
        <v>3</v>
      </c>
      <c r="W73" s="3">
        <f>VLOOKUP(V73,levels[],2,FALSE)</f>
        <v>8</v>
      </c>
      <c r="X73" s="3" t="str">
        <f t="shared" si="1"/>
        <v>yes</v>
      </c>
      <c r="Y73" s="3" t="s">
        <v>4679</v>
      </c>
    </row>
    <row r="74" spans="1:25" x14ac:dyDescent="0.55000000000000004">
      <c r="A74" s="3" t="s">
        <v>723</v>
      </c>
      <c r="B74" s="3">
        <v>2</v>
      </c>
      <c r="C74" s="3" t="s">
        <v>1541</v>
      </c>
      <c r="D74" s="3" t="s">
        <v>1565</v>
      </c>
      <c r="E74" s="3" t="str">
        <f>VLOOKUP(C74,airports[],3,FALSE)</f>
        <v>England</v>
      </c>
      <c r="F74" s="3" t="str">
        <f>VLOOKUP(E74,Regions[],2,FALSE)</f>
        <v>EMEAR</v>
      </c>
      <c r="G74" s="3" t="str">
        <f>VLOOKUP(D74,airports[],3,FALSE)</f>
        <v>China</v>
      </c>
      <c r="H74" s="3" t="str">
        <f>VLOOKUP(G74,Regions[],2,FALSE)</f>
        <v>APAC</v>
      </c>
      <c r="I74" s="1">
        <f>J74-K74</f>
        <v>43758</v>
      </c>
      <c r="J74" s="1">
        <v>43758</v>
      </c>
      <c r="K74" s="4">
        <v>0</v>
      </c>
      <c r="L74" s="7">
        <v>8716</v>
      </c>
      <c r="M74" s="2">
        <v>12934.52</v>
      </c>
      <c r="N74" s="2" t="s">
        <v>4746</v>
      </c>
      <c r="O74" s="6">
        <f>Q74-J74</f>
        <v>6</v>
      </c>
      <c r="P74" s="6">
        <f>O74-1</f>
        <v>5</v>
      </c>
      <c r="Q74" s="1">
        <v>43764</v>
      </c>
      <c r="R74" s="10">
        <v>16.899999999999999</v>
      </c>
      <c r="S74" s="5" t="s">
        <v>1518</v>
      </c>
      <c r="T74" s="3" t="s">
        <v>1177</v>
      </c>
      <c r="U74" s="3">
        <v>944</v>
      </c>
      <c r="V74" s="3">
        <f>VLOOKUP(U74,employees[],6,FALSE)</f>
        <v>3</v>
      </c>
      <c r="W74" s="3">
        <f>VLOOKUP(V74,levels[],2,FALSE)</f>
        <v>8</v>
      </c>
      <c r="X74" s="3" t="str">
        <f t="shared" si="1"/>
        <v>yes</v>
      </c>
      <c r="Y74" s="3" t="s">
        <v>4679</v>
      </c>
    </row>
    <row r="75" spans="1:25" x14ac:dyDescent="0.55000000000000004">
      <c r="A75" s="3" t="s">
        <v>331</v>
      </c>
      <c r="B75" s="3">
        <v>5</v>
      </c>
      <c r="C75" s="3" t="s">
        <v>1528</v>
      </c>
      <c r="D75" s="3" t="s">
        <v>1540</v>
      </c>
      <c r="E75" s="3" t="str">
        <f>VLOOKUP(C75,airports[],3,FALSE)</f>
        <v>USA</v>
      </c>
      <c r="F75" s="3" t="str">
        <f>VLOOKUP(E75,Regions[],2,FALSE)</f>
        <v>AMER</v>
      </c>
      <c r="G75" s="3" t="str">
        <f>VLOOKUP(D75,airports[],3,FALSE)</f>
        <v>Qatar</v>
      </c>
      <c r="H75" s="3" t="str">
        <f>VLOOKUP(G75,Regions[],2,FALSE)</f>
        <v>EMEAR</v>
      </c>
      <c r="I75" s="1">
        <f>J75-K75</f>
        <v>43105</v>
      </c>
      <c r="J75" s="1">
        <v>43114</v>
      </c>
      <c r="K75" s="4">
        <v>9</v>
      </c>
      <c r="L75" s="7">
        <v>10789</v>
      </c>
      <c r="M75" s="2">
        <v>12916.22</v>
      </c>
      <c r="N75" s="2" t="s">
        <v>4746</v>
      </c>
      <c r="O75" s="6">
        <f>Q75-J75</f>
        <v>6</v>
      </c>
      <c r="P75" s="6">
        <f>O75-1</f>
        <v>5</v>
      </c>
      <c r="Q75" s="1">
        <v>43120</v>
      </c>
      <c r="R75" s="10">
        <v>13.2</v>
      </c>
      <c r="S75" s="5" t="s">
        <v>1518</v>
      </c>
      <c r="T75" s="3" t="s">
        <v>1177</v>
      </c>
      <c r="U75" s="3">
        <v>297</v>
      </c>
      <c r="V75" s="3">
        <f>VLOOKUP(U75,employees[],6,FALSE)</f>
        <v>4</v>
      </c>
      <c r="W75" s="3">
        <f>VLOOKUP(V75,levels[],2,FALSE)</f>
        <v>10</v>
      </c>
      <c r="X75" s="3" t="str">
        <f t="shared" si="1"/>
        <v>yes</v>
      </c>
      <c r="Y75" s="3" t="s">
        <v>4679</v>
      </c>
    </row>
    <row r="76" spans="1:25" x14ac:dyDescent="0.55000000000000004">
      <c r="A76" s="3" t="s">
        <v>251</v>
      </c>
      <c r="B76" s="3">
        <v>3</v>
      </c>
      <c r="C76" s="3" t="s">
        <v>1528</v>
      </c>
      <c r="D76" s="3" t="s">
        <v>1537</v>
      </c>
      <c r="E76" s="3" t="str">
        <f>VLOOKUP(C76,airports[],3,FALSE)</f>
        <v>USA</v>
      </c>
      <c r="F76" s="3" t="str">
        <f>VLOOKUP(E76,Regions[],2,FALSE)</f>
        <v>AMER</v>
      </c>
      <c r="G76" s="3" t="str">
        <f>VLOOKUP(D76,airports[],3,FALSE)</f>
        <v>Australia</v>
      </c>
      <c r="H76" s="3" t="str">
        <f>VLOOKUP(G76,Regions[],2,FALSE)</f>
        <v>APAC</v>
      </c>
      <c r="I76" s="1">
        <f>J76-K76</f>
        <v>42988</v>
      </c>
      <c r="J76" s="1">
        <v>42997</v>
      </c>
      <c r="K76" s="4">
        <v>9</v>
      </c>
      <c r="L76" s="7">
        <v>16013</v>
      </c>
      <c r="M76" s="2">
        <v>12893.62</v>
      </c>
      <c r="N76" s="2" t="s">
        <v>4746</v>
      </c>
      <c r="O76" s="6">
        <f>Q76-J76</f>
        <v>6</v>
      </c>
      <c r="P76" s="6">
        <f>O76-1</f>
        <v>5</v>
      </c>
      <c r="Q76" s="1">
        <v>43003</v>
      </c>
      <c r="R76" s="10">
        <v>19.3</v>
      </c>
      <c r="S76" s="5" t="s">
        <v>1518</v>
      </c>
      <c r="T76" s="3" t="s">
        <v>1177</v>
      </c>
      <c r="U76" s="3">
        <v>451</v>
      </c>
      <c r="V76" s="3">
        <f>VLOOKUP(U76,employees[],6,FALSE)</f>
        <v>2</v>
      </c>
      <c r="W76" s="3">
        <f>VLOOKUP(V76,levels[],2,FALSE)</f>
        <v>6</v>
      </c>
      <c r="X76" s="3" t="str">
        <f t="shared" si="1"/>
        <v>yes</v>
      </c>
      <c r="Y76" s="3" t="s">
        <v>4679</v>
      </c>
    </row>
    <row r="77" spans="1:25" x14ac:dyDescent="0.55000000000000004">
      <c r="A77" s="3" t="s">
        <v>250</v>
      </c>
      <c r="B77" s="3">
        <v>10</v>
      </c>
      <c r="C77" s="3" t="s">
        <v>1528</v>
      </c>
      <c r="D77" s="3" t="s">
        <v>1531</v>
      </c>
      <c r="E77" s="3" t="str">
        <f>VLOOKUP(C77,airports[],3,FALSE)</f>
        <v>USA</v>
      </c>
      <c r="F77" s="3" t="str">
        <f>VLOOKUP(E77,Regions[],2,FALSE)</f>
        <v>AMER</v>
      </c>
      <c r="G77" s="3" t="str">
        <f>VLOOKUP(D77,airports[],3,FALSE)</f>
        <v>China</v>
      </c>
      <c r="H77" s="3" t="str">
        <f>VLOOKUP(G77,Regions[],2,FALSE)</f>
        <v>APAC</v>
      </c>
      <c r="I77" s="1">
        <f>J77-K77</f>
        <v>43619</v>
      </c>
      <c r="J77" s="1">
        <v>43630</v>
      </c>
      <c r="K77" s="4">
        <v>11</v>
      </c>
      <c r="L77" s="7">
        <v>11004</v>
      </c>
      <c r="M77" s="2">
        <v>12869.7</v>
      </c>
      <c r="N77" s="2" t="s">
        <v>4746</v>
      </c>
      <c r="O77" s="6">
        <f>Q77-J77</f>
        <v>7</v>
      </c>
      <c r="P77" s="6">
        <f>O77-1</f>
        <v>6</v>
      </c>
      <c r="Q77" s="1">
        <v>43637</v>
      </c>
      <c r="R77" s="10">
        <v>13.5</v>
      </c>
      <c r="S77" s="5" t="s">
        <v>1518</v>
      </c>
      <c r="T77" s="3" t="s">
        <v>1193</v>
      </c>
      <c r="U77" s="3">
        <v>321</v>
      </c>
      <c r="V77" s="3">
        <f>VLOOKUP(U77,employees[],6,FALSE)</f>
        <v>3</v>
      </c>
      <c r="W77" s="3">
        <f>VLOOKUP(V77,levels[],2,FALSE)</f>
        <v>8</v>
      </c>
      <c r="X77" s="3" t="str">
        <f t="shared" si="1"/>
        <v>yes</v>
      </c>
      <c r="Y77" s="3" t="s">
        <v>4679</v>
      </c>
    </row>
    <row r="78" spans="1:25" x14ac:dyDescent="0.55000000000000004">
      <c r="A78" s="3" t="s">
        <v>139</v>
      </c>
      <c r="B78" s="3">
        <v>2</v>
      </c>
      <c r="C78" s="3" t="s">
        <v>1528</v>
      </c>
      <c r="D78" s="3" t="s">
        <v>1532</v>
      </c>
      <c r="E78" s="3" t="str">
        <f>VLOOKUP(C78,airports[],3,FALSE)</f>
        <v>USA</v>
      </c>
      <c r="F78" s="3" t="str">
        <f>VLOOKUP(E78,Regions[],2,FALSE)</f>
        <v>AMER</v>
      </c>
      <c r="G78" s="3" t="str">
        <f>VLOOKUP(D78,airports[],3,FALSE)</f>
        <v>Korea</v>
      </c>
      <c r="H78" s="3" t="str">
        <f>VLOOKUP(G78,Regions[],2,FALSE)</f>
        <v>APAC</v>
      </c>
      <c r="I78" s="1">
        <f>J78-K78</f>
        <v>43649</v>
      </c>
      <c r="J78" s="1">
        <v>43660</v>
      </c>
      <c r="K78" s="4">
        <v>11</v>
      </c>
      <c r="L78" s="7">
        <v>11115</v>
      </c>
      <c r="M78" s="2">
        <v>12839.82</v>
      </c>
      <c r="N78" s="2" t="s">
        <v>4746</v>
      </c>
      <c r="O78" s="6">
        <f>Q78-J78</f>
        <v>12</v>
      </c>
      <c r="P78" s="6">
        <f>O78-1</f>
        <v>11</v>
      </c>
      <c r="Q78" s="1">
        <v>43672</v>
      </c>
      <c r="R78" s="10">
        <v>13.5</v>
      </c>
      <c r="S78" s="5" t="s">
        <v>1518</v>
      </c>
      <c r="T78" s="3" t="s">
        <v>1177</v>
      </c>
      <c r="U78" s="3">
        <v>663</v>
      </c>
      <c r="V78" s="3">
        <f>VLOOKUP(U78,employees[],6,FALSE)</f>
        <v>4</v>
      </c>
      <c r="W78" s="3">
        <f>VLOOKUP(V78,levels[],2,FALSE)</f>
        <v>10</v>
      </c>
      <c r="X78" s="3" t="str">
        <f t="shared" si="1"/>
        <v>yes</v>
      </c>
      <c r="Y78" s="3" t="s">
        <v>4679</v>
      </c>
    </row>
    <row r="79" spans="1:25" x14ac:dyDescent="0.55000000000000004">
      <c r="A79" s="3" t="s">
        <v>737</v>
      </c>
      <c r="B79" s="3">
        <v>8</v>
      </c>
      <c r="C79" s="3" t="s">
        <v>1541</v>
      </c>
      <c r="D79" s="3" t="s">
        <v>1567</v>
      </c>
      <c r="E79" s="3" t="str">
        <f>VLOOKUP(C79,airports[],3,FALSE)</f>
        <v>England</v>
      </c>
      <c r="F79" s="3" t="str">
        <f>VLOOKUP(E79,Regions[],2,FALSE)</f>
        <v>EMEAR</v>
      </c>
      <c r="G79" s="3" t="str">
        <f>VLOOKUP(D79,airports[],3,FALSE)</f>
        <v>Indonesia</v>
      </c>
      <c r="H79" s="3" t="str">
        <f>VLOOKUP(G79,Regions[],2,FALSE)</f>
        <v>APAC</v>
      </c>
      <c r="I79" s="1">
        <f>J79-K79</f>
        <v>43699</v>
      </c>
      <c r="J79" s="1">
        <v>43708</v>
      </c>
      <c r="K79" s="4">
        <v>9</v>
      </c>
      <c r="L79" s="7">
        <v>11721</v>
      </c>
      <c r="M79" s="2">
        <v>12816.98</v>
      </c>
      <c r="N79" s="2" t="s">
        <v>4746</v>
      </c>
      <c r="O79" s="6">
        <f>Q79-J79</f>
        <v>6</v>
      </c>
      <c r="P79" s="6">
        <f>O79-1</f>
        <v>5</v>
      </c>
      <c r="Q79" s="1">
        <v>43714</v>
      </c>
      <c r="R79" s="10">
        <v>13.9</v>
      </c>
      <c r="S79" s="5" t="s">
        <v>1518</v>
      </c>
      <c r="T79" s="3" t="s">
        <v>1177</v>
      </c>
      <c r="U79" s="3">
        <v>601</v>
      </c>
      <c r="V79" s="3">
        <f>VLOOKUP(U79,employees[],6,FALSE)</f>
        <v>2</v>
      </c>
      <c r="W79" s="3">
        <f>VLOOKUP(V79,levels[],2,FALSE)</f>
        <v>6</v>
      </c>
      <c r="X79" s="3" t="str">
        <f t="shared" si="1"/>
        <v>yes</v>
      </c>
      <c r="Y79" s="3" t="s">
        <v>4679</v>
      </c>
    </row>
    <row r="80" spans="1:25" x14ac:dyDescent="0.55000000000000004">
      <c r="A80" s="3" t="s">
        <v>229</v>
      </c>
      <c r="B80" s="3">
        <v>4</v>
      </c>
      <c r="C80" s="3" t="s">
        <v>1528</v>
      </c>
      <c r="D80" s="3" t="s">
        <v>1529</v>
      </c>
      <c r="E80" s="3" t="str">
        <f>VLOOKUP(C80,airports[],3,FALSE)</f>
        <v>USA</v>
      </c>
      <c r="F80" s="3" t="str">
        <f>VLOOKUP(E80,Regions[],2,FALSE)</f>
        <v>AMER</v>
      </c>
      <c r="G80" s="3" t="str">
        <f>VLOOKUP(D80,airports[],3,FALSE)</f>
        <v>Singapore</v>
      </c>
      <c r="H80" s="3" t="str">
        <f>VLOOKUP(G80,Regions[],2,FALSE)</f>
        <v>APAC</v>
      </c>
      <c r="I80" s="1">
        <f>J80-K80</f>
        <v>43142</v>
      </c>
      <c r="J80" s="1">
        <v>43153</v>
      </c>
      <c r="K80" s="4">
        <v>11</v>
      </c>
      <c r="L80" s="7">
        <v>15349</v>
      </c>
      <c r="M80" s="2">
        <v>12792.56</v>
      </c>
      <c r="N80" s="2" t="s">
        <v>4746</v>
      </c>
      <c r="O80" s="6">
        <f>Q80-J80</f>
        <v>5</v>
      </c>
      <c r="P80" s="6">
        <f>O80-1</f>
        <v>4</v>
      </c>
      <c r="Q80" s="1">
        <v>43158</v>
      </c>
      <c r="R80" s="10">
        <v>18.5</v>
      </c>
      <c r="S80" s="5" t="s">
        <v>1518</v>
      </c>
      <c r="T80" s="3" t="s">
        <v>1221</v>
      </c>
      <c r="U80" s="3">
        <v>195</v>
      </c>
      <c r="V80" s="3">
        <f>VLOOKUP(U80,employees[],6,FALSE)</f>
        <v>4</v>
      </c>
      <c r="W80" s="3">
        <f>VLOOKUP(V80,levels[],2,FALSE)</f>
        <v>10</v>
      </c>
      <c r="X80" s="3" t="str">
        <f t="shared" si="1"/>
        <v>yes</v>
      </c>
      <c r="Y80" s="3" t="s">
        <v>4679</v>
      </c>
    </row>
    <row r="81" spans="1:25" x14ac:dyDescent="0.55000000000000004">
      <c r="A81" s="3" t="s">
        <v>170</v>
      </c>
      <c r="B81" s="3">
        <v>10</v>
      </c>
      <c r="C81" s="3" t="s">
        <v>1528</v>
      </c>
      <c r="D81" s="3" t="s">
        <v>1536</v>
      </c>
      <c r="E81" s="3" t="str">
        <f>VLOOKUP(C81,airports[],3,FALSE)</f>
        <v>USA</v>
      </c>
      <c r="F81" s="3" t="str">
        <f>VLOOKUP(E81,Regions[],2,FALSE)</f>
        <v>AMER</v>
      </c>
      <c r="G81" s="3" t="str">
        <f>VLOOKUP(D81,airports[],3,FALSE)</f>
        <v>United Arab Emirates</v>
      </c>
      <c r="H81" s="3" t="str">
        <f>VLOOKUP(G81,Regions[],2,FALSE)</f>
        <v>EMEAR</v>
      </c>
      <c r="I81" s="1">
        <f>J81-K81</f>
        <v>43510</v>
      </c>
      <c r="J81" s="1">
        <v>43514</v>
      </c>
      <c r="K81" s="4">
        <v>4</v>
      </c>
      <c r="L81" s="7">
        <v>11022</v>
      </c>
      <c r="M81" s="2">
        <v>12721.34</v>
      </c>
      <c r="N81" s="2" t="s">
        <v>4746</v>
      </c>
      <c r="O81" s="6">
        <f>Q81-J81</f>
        <v>6</v>
      </c>
      <c r="P81" s="6">
        <f>O81-1</f>
        <v>5</v>
      </c>
      <c r="Q81" s="1">
        <v>43520</v>
      </c>
      <c r="R81" s="10">
        <v>13.5</v>
      </c>
      <c r="S81" s="5" t="s">
        <v>1518</v>
      </c>
      <c r="T81" s="3" t="s">
        <v>1193</v>
      </c>
      <c r="U81" s="3">
        <v>499</v>
      </c>
      <c r="V81" s="3">
        <f>VLOOKUP(U81,employees[],6,FALSE)</f>
        <v>4</v>
      </c>
      <c r="W81" s="3">
        <f>VLOOKUP(V81,levels[],2,FALSE)</f>
        <v>10</v>
      </c>
      <c r="X81" s="3" t="str">
        <f t="shared" si="1"/>
        <v>yes</v>
      </c>
      <c r="Y81" s="3" t="s">
        <v>4679</v>
      </c>
    </row>
    <row r="82" spans="1:25" x14ac:dyDescent="0.55000000000000004">
      <c r="A82" s="3" t="s">
        <v>142</v>
      </c>
      <c r="B82" s="3">
        <v>4</v>
      </c>
      <c r="C82" s="3" t="s">
        <v>1528</v>
      </c>
      <c r="D82" s="3" t="s">
        <v>1529</v>
      </c>
      <c r="E82" s="3" t="str">
        <f>VLOOKUP(C82,airports[],3,FALSE)</f>
        <v>USA</v>
      </c>
      <c r="F82" s="3" t="str">
        <f>VLOOKUP(E82,Regions[],2,FALSE)</f>
        <v>AMER</v>
      </c>
      <c r="G82" s="3" t="str">
        <f>VLOOKUP(D82,airports[],3,FALSE)</f>
        <v>Singapore</v>
      </c>
      <c r="H82" s="3" t="str">
        <f>VLOOKUP(G82,Regions[],2,FALSE)</f>
        <v>APAC</v>
      </c>
      <c r="I82" s="1">
        <f>J82-K82</f>
        <v>43207</v>
      </c>
      <c r="J82" s="1">
        <v>43215</v>
      </c>
      <c r="K82" s="4">
        <v>8</v>
      </c>
      <c r="L82" s="7">
        <v>15349</v>
      </c>
      <c r="M82" s="2">
        <v>12711.48</v>
      </c>
      <c r="N82" s="2" t="s">
        <v>4746</v>
      </c>
      <c r="O82" s="6">
        <f>Q82-J82</f>
        <v>6</v>
      </c>
      <c r="P82" s="6">
        <f>O82-1</f>
        <v>5</v>
      </c>
      <c r="Q82" s="1">
        <v>43221</v>
      </c>
      <c r="R82" s="10">
        <v>18.5</v>
      </c>
      <c r="S82" s="5" t="s">
        <v>1518</v>
      </c>
      <c r="T82" s="3" t="s">
        <v>1172</v>
      </c>
      <c r="U82" s="3">
        <v>228</v>
      </c>
      <c r="V82" s="3">
        <f>VLOOKUP(U82,employees[],6,FALSE)</f>
        <v>3</v>
      </c>
      <c r="W82" s="3">
        <f>VLOOKUP(V82,levels[],2,FALSE)</f>
        <v>8</v>
      </c>
      <c r="X82" s="3" t="str">
        <f t="shared" si="1"/>
        <v>yes</v>
      </c>
      <c r="Y82" s="3" t="s">
        <v>4679</v>
      </c>
    </row>
    <row r="83" spans="1:25" x14ac:dyDescent="0.55000000000000004">
      <c r="A83" s="3" t="s">
        <v>278</v>
      </c>
      <c r="B83" s="3">
        <v>3</v>
      </c>
      <c r="C83" s="3" t="s">
        <v>1528</v>
      </c>
      <c r="D83" s="3" t="s">
        <v>1531</v>
      </c>
      <c r="E83" s="3" t="str">
        <f>VLOOKUP(C83,airports[],3,FALSE)</f>
        <v>USA</v>
      </c>
      <c r="F83" s="3" t="str">
        <f>VLOOKUP(E83,Regions[],2,FALSE)</f>
        <v>AMER</v>
      </c>
      <c r="G83" s="3" t="str">
        <f>VLOOKUP(D83,airports[],3,FALSE)</f>
        <v>China</v>
      </c>
      <c r="H83" s="3" t="str">
        <f>VLOOKUP(G83,Regions[],2,FALSE)</f>
        <v>APAC</v>
      </c>
      <c r="I83" s="1">
        <f>J83-K83</f>
        <v>43794</v>
      </c>
      <c r="J83" s="1">
        <v>43803</v>
      </c>
      <c r="K83" s="4">
        <v>9</v>
      </c>
      <c r="L83" s="7">
        <v>11004</v>
      </c>
      <c r="M83" s="2">
        <v>12690.67</v>
      </c>
      <c r="N83" s="2" t="s">
        <v>4746</v>
      </c>
      <c r="O83" s="6">
        <f>Q83-J83</f>
        <v>11</v>
      </c>
      <c r="P83" s="6">
        <f>O83-1</f>
        <v>10</v>
      </c>
      <c r="Q83" s="1">
        <v>43814</v>
      </c>
      <c r="R83" s="10">
        <v>13.5</v>
      </c>
      <c r="S83" s="5" t="s">
        <v>1518</v>
      </c>
      <c r="T83" s="3" t="s">
        <v>1177</v>
      </c>
      <c r="U83" s="3">
        <v>161</v>
      </c>
      <c r="V83" s="3">
        <f>VLOOKUP(U83,employees[],6,FALSE)</f>
        <v>4</v>
      </c>
      <c r="W83" s="3">
        <f>VLOOKUP(V83,levels[],2,FALSE)</f>
        <v>10</v>
      </c>
      <c r="X83" s="3" t="str">
        <f t="shared" si="1"/>
        <v>yes</v>
      </c>
      <c r="Y83" s="3" t="s">
        <v>4679</v>
      </c>
    </row>
    <row r="84" spans="1:25" x14ac:dyDescent="0.55000000000000004">
      <c r="A84" s="3" t="s">
        <v>547</v>
      </c>
      <c r="B84" s="3">
        <v>5</v>
      </c>
      <c r="C84" s="3" t="s">
        <v>1529</v>
      </c>
      <c r="D84" s="3" t="s">
        <v>1528</v>
      </c>
      <c r="E84" s="3" t="str">
        <f>VLOOKUP(C84,airports[],3,FALSE)</f>
        <v>Singapore</v>
      </c>
      <c r="F84" s="3" t="str">
        <f>VLOOKUP(E84,Regions[],2,FALSE)</f>
        <v>APAC</v>
      </c>
      <c r="G84" s="3" t="str">
        <f>VLOOKUP(D84,airports[],3,FALSE)</f>
        <v>USA</v>
      </c>
      <c r="H84" s="3" t="str">
        <f>VLOOKUP(G84,Regions[],2,FALSE)</f>
        <v>AMER</v>
      </c>
      <c r="I84" s="1">
        <f>J84-K84</f>
        <v>42993</v>
      </c>
      <c r="J84" s="1">
        <v>43003</v>
      </c>
      <c r="K84" s="4">
        <v>10</v>
      </c>
      <c r="L84" s="7">
        <v>15340</v>
      </c>
      <c r="M84" s="2">
        <v>12676.7</v>
      </c>
      <c r="N84" s="2" t="s">
        <v>4746</v>
      </c>
      <c r="O84" s="6">
        <f>Q84-J84</f>
        <v>10</v>
      </c>
      <c r="P84" s="6">
        <f>O84-1</f>
        <v>9</v>
      </c>
      <c r="Q84" s="1">
        <v>43013</v>
      </c>
      <c r="R84" s="10">
        <v>23.5</v>
      </c>
      <c r="S84" s="5" t="s">
        <v>1518</v>
      </c>
      <c r="T84" s="3" t="s">
        <v>1177</v>
      </c>
      <c r="U84" s="3">
        <v>952</v>
      </c>
      <c r="V84" s="3">
        <f>VLOOKUP(U84,employees[],6,FALSE)</f>
        <v>4</v>
      </c>
      <c r="W84" s="3">
        <f>VLOOKUP(V84,levels[],2,FALSE)</f>
        <v>10</v>
      </c>
      <c r="X84" s="3" t="str">
        <f t="shared" si="1"/>
        <v>yes</v>
      </c>
      <c r="Y84" s="3" t="s">
        <v>4679</v>
      </c>
    </row>
    <row r="85" spans="1:25" x14ac:dyDescent="0.55000000000000004">
      <c r="A85" s="3" t="s">
        <v>249</v>
      </c>
      <c r="B85" s="3">
        <v>6</v>
      </c>
      <c r="C85" s="3" t="s">
        <v>1528</v>
      </c>
      <c r="D85" s="3" t="s">
        <v>1538</v>
      </c>
      <c r="E85" s="3" t="str">
        <f>VLOOKUP(C85,airports[],3,FALSE)</f>
        <v>USA</v>
      </c>
      <c r="F85" s="3" t="str">
        <f>VLOOKUP(E85,Regions[],2,FALSE)</f>
        <v>AMER</v>
      </c>
      <c r="G85" s="3" t="str">
        <f>VLOOKUP(D85,airports[],3,FALSE)</f>
        <v>Thailand</v>
      </c>
      <c r="H85" s="3" t="str">
        <f>VLOOKUP(G85,Regions[],2,FALSE)</f>
        <v>APAC</v>
      </c>
      <c r="I85" s="1">
        <f>J85-K85</f>
        <v>43050</v>
      </c>
      <c r="J85" s="1">
        <v>43062</v>
      </c>
      <c r="K85" s="4">
        <v>12</v>
      </c>
      <c r="L85" s="7">
        <v>13964</v>
      </c>
      <c r="M85" s="2">
        <v>12649.05</v>
      </c>
      <c r="N85" s="2" t="s">
        <v>4746</v>
      </c>
      <c r="O85" s="6">
        <f>Q85-J85</f>
        <v>8</v>
      </c>
      <c r="P85" s="6">
        <f>O85-1</f>
        <v>7</v>
      </c>
      <c r="Q85" s="1">
        <v>43070</v>
      </c>
      <c r="R85" s="10">
        <v>16.899999999999999</v>
      </c>
      <c r="S85" s="5" t="s">
        <v>1518</v>
      </c>
      <c r="T85" s="3" t="s">
        <v>1177</v>
      </c>
      <c r="U85" s="3">
        <v>239</v>
      </c>
      <c r="V85" s="3">
        <f>VLOOKUP(U85,employees[],6,FALSE)</f>
        <v>2</v>
      </c>
      <c r="W85" s="3">
        <f>VLOOKUP(V85,levels[],2,FALSE)</f>
        <v>6</v>
      </c>
      <c r="X85" s="3" t="str">
        <f t="shared" si="1"/>
        <v>yes</v>
      </c>
      <c r="Y85" s="3" t="s">
        <v>4679</v>
      </c>
    </row>
    <row r="86" spans="1:25" x14ac:dyDescent="0.55000000000000004">
      <c r="A86" s="3" t="s">
        <v>168</v>
      </c>
      <c r="B86" s="3">
        <v>2</v>
      </c>
      <c r="C86" s="3" t="s">
        <v>1528</v>
      </c>
      <c r="D86" s="3" t="s">
        <v>1530</v>
      </c>
      <c r="E86" s="3" t="str">
        <f>VLOOKUP(C86,airports[],3,FALSE)</f>
        <v>USA</v>
      </c>
      <c r="F86" s="3" t="str">
        <f>VLOOKUP(E86,Regions[],2,FALSE)</f>
        <v>AMER</v>
      </c>
      <c r="G86" s="3" t="str">
        <f>VLOOKUP(D86,airports[],3,FALSE)</f>
        <v>Japan</v>
      </c>
      <c r="H86" s="3" t="str">
        <f>VLOOKUP(G86,Regions[],2,FALSE)</f>
        <v>APAC</v>
      </c>
      <c r="I86" s="1">
        <f>J86-K86</f>
        <v>43263</v>
      </c>
      <c r="J86" s="1">
        <v>43266</v>
      </c>
      <c r="K86" s="4">
        <v>3</v>
      </c>
      <c r="L86" s="7">
        <v>10899</v>
      </c>
      <c r="M86" s="2">
        <v>12642.55</v>
      </c>
      <c r="N86" s="2" t="s">
        <v>4746</v>
      </c>
      <c r="O86" s="6">
        <f>Q86-J86</f>
        <v>10</v>
      </c>
      <c r="P86" s="6">
        <f>O86-1</f>
        <v>9</v>
      </c>
      <c r="Q86" s="1">
        <v>43276</v>
      </c>
      <c r="R86" s="10">
        <v>13.3</v>
      </c>
      <c r="S86" s="5" t="s">
        <v>1518</v>
      </c>
      <c r="T86" s="3" t="s">
        <v>1177</v>
      </c>
      <c r="U86" s="3">
        <v>13</v>
      </c>
      <c r="V86" s="3">
        <f>VLOOKUP(U86,employees[],6,FALSE)</f>
        <v>2</v>
      </c>
      <c r="W86" s="3">
        <f>VLOOKUP(V86,levels[],2,FALSE)</f>
        <v>6</v>
      </c>
      <c r="X86" s="3" t="str">
        <f t="shared" si="1"/>
        <v>yes</v>
      </c>
      <c r="Y86" s="3" t="s">
        <v>4679</v>
      </c>
    </row>
    <row r="87" spans="1:25" x14ac:dyDescent="0.55000000000000004">
      <c r="A87" s="3" t="s">
        <v>262</v>
      </c>
      <c r="B87" s="3">
        <v>3</v>
      </c>
      <c r="C87" s="3" t="s">
        <v>1528</v>
      </c>
      <c r="D87" s="3" t="s">
        <v>1539</v>
      </c>
      <c r="E87" s="3" t="str">
        <f>VLOOKUP(C87,airports[],3,FALSE)</f>
        <v>USA</v>
      </c>
      <c r="F87" s="3" t="str">
        <f>VLOOKUP(E87,Regions[],2,FALSE)</f>
        <v>AMER</v>
      </c>
      <c r="G87" s="3" t="str">
        <f>VLOOKUP(D87,airports[],3,FALSE)</f>
        <v>Australia</v>
      </c>
      <c r="H87" s="3" t="str">
        <f>VLOOKUP(G87,Regions[],2,FALSE)</f>
        <v>APAC</v>
      </c>
      <c r="I87" s="1">
        <f>J87-K87</f>
        <v>43465</v>
      </c>
      <c r="J87" s="1">
        <v>43476</v>
      </c>
      <c r="K87" s="4">
        <v>11</v>
      </c>
      <c r="L87" s="7">
        <v>16695</v>
      </c>
      <c r="M87" s="2">
        <v>12630.5</v>
      </c>
      <c r="N87" s="2" t="s">
        <v>4746</v>
      </c>
      <c r="O87" s="6">
        <f>Q87-J87</f>
        <v>9</v>
      </c>
      <c r="P87" s="6">
        <f>O87-1</f>
        <v>8</v>
      </c>
      <c r="Q87" s="1">
        <v>43485</v>
      </c>
      <c r="R87" s="10">
        <v>20.100000000000001</v>
      </c>
      <c r="S87" s="5" t="s">
        <v>1518</v>
      </c>
      <c r="T87" s="3" t="s">
        <v>1177</v>
      </c>
      <c r="U87" s="3">
        <v>204</v>
      </c>
      <c r="V87" s="3">
        <f>VLOOKUP(U87,employees[],6,FALSE)</f>
        <v>4</v>
      </c>
      <c r="W87" s="3">
        <f>VLOOKUP(V87,levels[],2,FALSE)</f>
        <v>10</v>
      </c>
      <c r="X87" s="3" t="str">
        <f t="shared" si="1"/>
        <v>yes</v>
      </c>
      <c r="Y87" s="3" t="s">
        <v>4679</v>
      </c>
    </row>
    <row r="88" spans="1:25" x14ac:dyDescent="0.55000000000000004">
      <c r="A88" s="3" t="s">
        <v>351</v>
      </c>
      <c r="B88" s="3">
        <v>7</v>
      </c>
      <c r="C88" s="3" t="s">
        <v>1528</v>
      </c>
      <c r="D88" s="3" t="s">
        <v>1538</v>
      </c>
      <c r="E88" s="3" t="str">
        <f>VLOOKUP(C88,airports[],3,FALSE)</f>
        <v>USA</v>
      </c>
      <c r="F88" s="3" t="str">
        <f>VLOOKUP(E88,Regions[],2,FALSE)</f>
        <v>AMER</v>
      </c>
      <c r="G88" s="3" t="str">
        <f>VLOOKUP(D88,airports[],3,FALSE)</f>
        <v>Thailand</v>
      </c>
      <c r="H88" s="3" t="str">
        <f>VLOOKUP(G88,Regions[],2,FALSE)</f>
        <v>APAC</v>
      </c>
      <c r="I88" s="1">
        <f>J88-K88</f>
        <v>43380</v>
      </c>
      <c r="J88" s="1">
        <v>43393</v>
      </c>
      <c r="K88" s="4">
        <v>13</v>
      </c>
      <c r="L88" s="7">
        <v>13964</v>
      </c>
      <c r="M88" s="2">
        <v>12630.24</v>
      </c>
      <c r="N88" s="2" t="s">
        <v>4746</v>
      </c>
      <c r="O88" s="6">
        <f>Q88-J88</f>
        <v>5</v>
      </c>
      <c r="P88" s="6">
        <f>O88-1</f>
        <v>4</v>
      </c>
      <c r="Q88" s="1">
        <v>43398</v>
      </c>
      <c r="R88" s="10">
        <v>16.899999999999999</v>
      </c>
      <c r="S88" s="5" t="s">
        <v>1518</v>
      </c>
      <c r="T88" s="3" t="s">
        <v>1177</v>
      </c>
      <c r="U88" s="3">
        <v>12</v>
      </c>
      <c r="V88" s="3">
        <f>VLOOKUP(U88,employees[],6,FALSE)</f>
        <v>2</v>
      </c>
      <c r="W88" s="3">
        <f>VLOOKUP(V88,levels[],2,FALSE)</f>
        <v>6</v>
      </c>
      <c r="X88" s="3" t="str">
        <f t="shared" si="1"/>
        <v>yes</v>
      </c>
      <c r="Y88" s="3" t="s">
        <v>4679</v>
      </c>
    </row>
    <row r="89" spans="1:25" x14ac:dyDescent="0.55000000000000004">
      <c r="A89" s="3" t="s">
        <v>994</v>
      </c>
      <c r="B89" s="3">
        <v>5</v>
      </c>
      <c r="C89" s="3" t="s">
        <v>1542</v>
      </c>
      <c r="D89" s="3" t="s">
        <v>1561</v>
      </c>
      <c r="E89" s="3" t="str">
        <f>VLOOKUP(C89,airports[],3,FALSE)</f>
        <v>England</v>
      </c>
      <c r="F89" s="3" t="str">
        <f>VLOOKUP(E89,Regions[],2,FALSE)</f>
        <v>EMEAR</v>
      </c>
      <c r="G89" s="3" t="str">
        <f>VLOOKUP(D89,airports[],3,FALSE)</f>
        <v>India</v>
      </c>
      <c r="H89" s="3" t="str">
        <f>VLOOKUP(G89,Regions[],2,FALSE)</f>
        <v>APAC</v>
      </c>
      <c r="I89" s="1">
        <f>J89-K89</f>
        <v>43803</v>
      </c>
      <c r="J89" s="1">
        <v>43812</v>
      </c>
      <c r="K89" s="4">
        <v>9</v>
      </c>
      <c r="L89" s="7">
        <v>6732</v>
      </c>
      <c r="M89" s="2">
        <v>12629.26</v>
      </c>
      <c r="N89" s="2" t="s">
        <v>4746</v>
      </c>
      <c r="O89" s="6">
        <f>Q89-J89</f>
        <v>9</v>
      </c>
      <c r="P89" s="6">
        <f>O89-1</f>
        <v>8</v>
      </c>
      <c r="Q89" s="1">
        <v>43821</v>
      </c>
      <c r="R89" s="10">
        <v>8.5</v>
      </c>
      <c r="S89" s="5" t="s">
        <v>1518</v>
      </c>
      <c r="T89" s="3" t="s">
        <v>1177</v>
      </c>
      <c r="U89" s="3">
        <v>102</v>
      </c>
      <c r="V89" s="3">
        <f>VLOOKUP(U89,employees[],6,FALSE)</f>
        <v>4</v>
      </c>
      <c r="W89" s="3">
        <f>VLOOKUP(V89,levels[],2,FALSE)</f>
        <v>10</v>
      </c>
      <c r="X89" s="3" t="str">
        <f t="shared" si="1"/>
        <v>no</v>
      </c>
      <c r="Y89" s="3" t="s">
        <v>4663</v>
      </c>
    </row>
    <row r="90" spans="1:25" x14ac:dyDescent="0.55000000000000004">
      <c r="A90" s="3" t="s">
        <v>1046</v>
      </c>
      <c r="B90" s="3">
        <v>2</v>
      </c>
      <c r="C90" s="3" t="s">
        <v>1541</v>
      </c>
      <c r="D90" s="3" t="s">
        <v>1558</v>
      </c>
      <c r="E90" s="3" t="str">
        <f>VLOOKUP(C90,airports[],3,FALSE)</f>
        <v>England</v>
      </c>
      <c r="F90" s="3" t="str">
        <f>VLOOKUP(E90,Regions[],2,FALSE)</f>
        <v>EMEAR</v>
      </c>
      <c r="G90" s="3" t="str">
        <f>VLOOKUP(D90,airports[],3,FALSE)</f>
        <v>China</v>
      </c>
      <c r="H90" s="3" t="str">
        <f>VLOOKUP(G90,Regions[],2,FALSE)</f>
        <v>APAC</v>
      </c>
      <c r="I90" s="1">
        <f>J90-K90</f>
        <v>43281</v>
      </c>
      <c r="J90" s="1">
        <v>43281</v>
      </c>
      <c r="K90" s="4">
        <v>0</v>
      </c>
      <c r="L90" s="7">
        <v>9212</v>
      </c>
      <c r="M90" s="2">
        <v>12616.83</v>
      </c>
      <c r="N90" s="2" t="s">
        <v>4746</v>
      </c>
      <c r="O90" s="6">
        <f>Q90-J90</f>
        <v>11</v>
      </c>
      <c r="P90" s="6">
        <f>O90-1</f>
        <v>10</v>
      </c>
      <c r="Q90" s="1">
        <v>43292</v>
      </c>
      <c r="R90" s="10">
        <v>12.4</v>
      </c>
      <c r="S90" s="5" t="s">
        <v>1518</v>
      </c>
      <c r="T90" s="3" t="s">
        <v>1177</v>
      </c>
      <c r="U90" s="3">
        <v>566</v>
      </c>
      <c r="V90" s="3">
        <f>VLOOKUP(U90,employees[],6,FALSE)</f>
        <v>4</v>
      </c>
      <c r="W90" s="3">
        <f>VLOOKUP(V90,levels[],2,FALSE)</f>
        <v>10</v>
      </c>
      <c r="X90" s="3" t="str">
        <f t="shared" si="1"/>
        <v>yes</v>
      </c>
      <c r="Y90" s="3" t="s">
        <v>4679</v>
      </c>
    </row>
    <row r="91" spans="1:25" x14ac:dyDescent="0.55000000000000004">
      <c r="A91" s="3" t="s">
        <v>561</v>
      </c>
      <c r="B91" s="3">
        <v>4</v>
      </c>
      <c r="C91" s="3" t="s">
        <v>1529</v>
      </c>
      <c r="D91" s="3" t="s">
        <v>1515</v>
      </c>
      <c r="E91" s="3" t="str">
        <f>VLOOKUP(C91,airports[],3,FALSE)</f>
        <v>Singapore</v>
      </c>
      <c r="F91" s="3" t="str">
        <f>VLOOKUP(E91,Regions[],2,FALSE)</f>
        <v>APAC</v>
      </c>
      <c r="G91" s="3" t="str">
        <f>VLOOKUP(D91,airports[],3,FALSE)</f>
        <v>USA</v>
      </c>
      <c r="H91" s="3" t="str">
        <f>VLOOKUP(G91,Regions[],2,FALSE)</f>
        <v>AMER</v>
      </c>
      <c r="I91" s="1">
        <f>J91-K91</f>
        <v>43129</v>
      </c>
      <c r="J91" s="1">
        <v>43139</v>
      </c>
      <c r="K91" s="4">
        <v>10</v>
      </c>
      <c r="L91" s="7">
        <v>16026</v>
      </c>
      <c r="M91" s="2">
        <v>12610.32</v>
      </c>
      <c r="N91" s="2" t="s">
        <v>4746</v>
      </c>
      <c r="O91" s="6">
        <f>Q91-J91</f>
        <v>11</v>
      </c>
      <c r="P91" s="6">
        <f>O91-1</f>
        <v>10</v>
      </c>
      <c r="Q91" s="1">
        <v>43150</v>
      </c>
      <c r="R91" s="10">
        <v>24.2</v>
      </c>
      <c r="S91" s="5" t="s">
        <v>1518</v>
      </c>
      <c r="T91" s="3" t="s">
        <v>1177</v>
      </c>
      <c r="U91" s="3">
        <v>77</v>
      </c>
      <c r="V91" s="3">
        <f>VLOOKUP(U91,employees[],6,FALSE)</f>
        <v>4</v>
      </c>
      <c r="W91" s="3">
        <f>VLOOKUP(V91,levels[],2,FALSE)</f>
        <v>10</v>
      </c>
      <c r="X91" s="3" t="str">
        <f t="shared" si="1"/>
        <v>yes</v>
      </c>
      <c r="Y91" s="3" t="s">
        <v>4679</v>
      </c>
    </row>
    <row r="92" spans="1:25" x14ac:dyDescent="0.55000000000000004">
      <c r="A92" s="3" t="s">
        <v>555</v>
      </c>
      <c r="B92" s="3">
        <v>6</v>
      </c>
      <c r="C92" s="3" t="s">
        <v>1529</v>
      </c>
      <c r="D92" s="3" t="s">
        <v>1528</v>
      </c>
      <c r="E92" s="3" t="str">
        <f>VLOOKUP(C92,airports[],3,FALSE)</f>
        <v>Singapore</v>
      </c>
      <c r="F92" s="3" t="str">
        <f>VLOOKUP(E92,Regions[],2,FALSE)</f>
        <v>APAC</v>
      </c>
      <c r="G92" s="3" t="str">
        <f>VLOOKUP(D92,airports[],3,FALSE)</f>
        <v>USA</v>
      </c>
      <c r="H92" s="3" t="str">
        <f>VLOOKUP(G92,Regions[],2,FALSE)</f>
        <v>AMER</v>
      </c>
      <c r="I92" s="1">
        <f>J92-K92</f>
        <v>43598</v>
      </c>
      <c r="J92" s="1">
        <v>43607</v>
      </c>
      <c r="K92" s="4">
        <v>9</v>
      </c>
      <c r="L92" s="7">
        <v>15340</v>
      </c>
      <c r="M92" s="2">
        <v>12590.36</v>
      </c>
      <c r="N92" s="2" t="s">
        <v>4746</v>
      </c>
      <c r="O92" s="6">
        <f>Q92-J92</f>
        <v>7</v>
      </c>
      <c r="P92" s="6">
        <f>O92-1</f>
        <v>6</v>
      </c>
      <c r="Q92" s="1">
        <v>43614</v>
      </c>
      <c r="R92" s="10">
        <v>23.5</v>
      </c>
      <c r="S92" s="5" t="s">
        <v>1518</v>
      </c>
      <c r="T92" s="3" t="s">
        <v>1221</v>
      </c>
      <c r="U92" s="3">
        <v>473</v>
      </c>
      <c r="V92" s="3">
        <f>VLOOKUP(U92,employees[],6,FALSE)</f>
        <v>1</v>
      </c>
      <c r="W92" s="3">
        <f>VLOOKUP(V92,levels[],2,FALSE)</f>
        <v>4</v>
      </c>
      <c r="X92" s="3" t="str">
        <f t="shared" si="1"/>
        <v>yes</v>
      </c>
      <c r="Y92" s="3" t="s">
        <v>4679</v>
      </c>
    </row>
    <row r="93" spans="1:25" x14ac:dyDescent="0.55000000000000004">
      <c r="A93" s="3" t="s">
        <v>253</v>
      </c>
      <c r="B93" s="3">
        <v>7</v>
      </c>
      <c r="C93" s="3" t="s">
        <v>1528</v>
      </c>
      <c r="D93" s="3" t="s">
        <v>1540</v>
      </c>
      <c r="E93" s="3" t="str">
        <f>VLOOKUP(C93,airports[],3,FALSE)</f>
        <v>USA</v>
      </c>
      <c r="F93" s="3" t="str">
        <f>VLOOKUP(E93,Regions[],2,FALSE)</f>
        <v>AMER</v>
      </c>
      <c r="G93" s="3" t="str">
        <f>VLOOKUP(D93,airports[],3,FALSE)</f>
        <v>Qatar</v>
      </c>
      <c r="H93" s="3" t="str">
        <f>VLOOKUP(G93,Regions[],2,FALSE)</f>
        <v>EMEAR</v>
      </c>
      <c r="I93" s="1">
        <f>J93-K93</f>
        <v>43758</v>
      </c>
      <c r="J93" s="1">
        <v>43766</v>
      </c>
      <c r="K93" s="4">
        <v>8</v>
      </c>
      <c r="L93" s="7">
        <v>10789</v>
      </c>
      <c r="M93" s="2">
        <v>12565.82</v>
      </c>
      <c r="N93" s="2" t="s">
        <v>4746</v>
      </c>
      <c r="O93" s="6">
        <f>Q93-J93</f>
        <v>8</v>
      </c>
      <c r="P93" s="6">
        <f>O93-1</f>
        <v>7</v>
      </c>
      <c r="Q93" s="1">
        <v>43774</v>
      </c>
      <c r="R93" s="10">
        <v>13.2</v>
      </c>
      <c r="S93" s="5" t="s">
        <v>1518</v>
      </c>
      <c r="T93" s="3" t="s">
        <v>1177</v>
      </c>
      <c r="U93" s="3">
        <v>638</v>
      </c>
      <c r="V93" s="3">
        <f>VLOOKUP(U93,employees[],6,FALSE)</f>
        <v>3</v>
      </c>
      <c r="W93" s="3">
        <f>VLOOKUP(V93,levels[],2,FALSE)</f>
        <v>8</v>
      </c>
      <c r="X93" s="3" t="str">
        <f t="shared" si="1"/>
        <v>yes</v>
      </c>
      <c r="Y93" s="3" t="s">
        <v>4679</v>
      </c>
    </row>
    <row r="94" spans="1:25" x14ac:dyDescent="0.55000000000000004">
      <c r="A94" s="3" t="s">
        <v>335</v>
      </c>
      <c r="B94" s="3">
        <v>7</v>
      </c>
      <c r="C94" s="3" t="s">
        <v>1528</v>
      </c>
      <c r="D94" s="3" t="s">
        <v>1540</v>
      </c>
      <c r="E94" s="3" t="str">
        <f>VLOOKUP(C94,airports[],3,FALSE)</f>
        <v>USA</v>
      </c>
      <c r="F94" s="3" t="str">
        <f>VLOOKUP(E94,Regions[],2,FALSE)</f>
        <v>AMER</v>
      </c>
      <c r="G94" s="3" t="str">
        <f>VLOOKUP(D94,airports[],3,FALSE)</f>
        <v>Qatar</v>
      </c>
      <c r="H94" s="3" t="str">
        <f>VLOOKUP(G94,Regions[],2,FALSE)</f>
        <v>EMEAR</v>
      </c>
      <c r="I94" s="1">
        <f>J94-K94</f>
        <v>43659</v>
      </c>
      <c r="J94" s="1">
        <v>43666</v>
      </c>
      <c r="K94" s="4">
        <v>7</v>
      </c>
      <c r="L94" s="7">
        <v>10789</v>
      </c>
      <c r="M94" s="2">
        <v>12556.99</v>
      </c>
      <c r="N94" s="2" t="s">
        <v>4746</v>
      </c>
      <c r="O94" s="6">
        <f>Q94-J94</f>
        <v>11</v>
      </c>
      <c r="P94" s="6">
        <f>O94-1</f>
        <v>10</v>
      </c>
      <c r="Q94" s="1">
        <v>43677</v>
      </c>
      <c r="R94" s="10">
        <v>13.2</v>
      </c>
      <c r="S94" s="5" t="s">
        <v>1518</v>
      </c>
      <c r="T94" s="3" t="s">
        <v>1177</v>
      </c>
      <c r="U94" s="3">
        <v>252</v>
      </c>
      <c r="V94" s="3">
        <f>VLOOKUP(U94,employees[],6,FALSE)</f>
        <v>4</v>
      </c>
      <c r="W94" s="3">
        <f>VLOOKUP(V94,levels[],2,FALSE)</f>
        <v>10</v>
      </c>
      <c r="X94" s="3" t="str">
        <f t="shared" si="1"/>
        <v>yes</v>
      </c>
      <c r="Y94" s="3" t="s">
        <v>4679</v>
      </c>
    </row>
    <row r="95" spans="1:25" x14ac:dyDescent="0.55000000000000004">
      <c r="A95" s="3" t="s">
        <v>334</v>
      </c>
      <c r="B95" s="3">
        <v>8</v>
      </c>
      <c r="C95" s="3" t="s">
        <v>1528</v>
      </c>
      <c r="D95" s="3" t="s">
        <v>1540</v>
      </c>
      <c r="E95" s="3" t="str">
        <f>VLOOKUP(C95,airports[],3,FALSE)</f>
        <v>USA</v>
      </c>
      <c r="F95" s="3" t="str">
        <f>VLOOKUP(E95,Regions[],2,FALSE)</f>
        <v>AMER</v>
      </c>
      <c r="G95" s="3" t="str">
        <f>VLOOKUP(D95,airports[],3,FALSE)</f>
        <v>Qatar</v>
      </c>
      <c r="H95" s="3" t="str">
        <f>VLOOKUP(G95,Regions[],2,FALSE)</f>
        <v>EMEAR</v>
      </c>
      <c r="I95" s="1">
        <f>J95-K95</f>
        <v>42907</v>
      </c>
      <c r="J95" s="1">
        <v>42914</v>
      </c>
      <c r="K95" s="4">
        <v>7</v>
      </c>
      <c r="L95" s="7">
        <v>10789</v>
      </c>
      <c r="M95" s="2">
        <v>12555.86</v>
      </c>
      <c r="N95" s="2" t="s">
        <v>4746</v>
      </c>
      <c r="O95" s="6">
        <f>Q95-J95</f>
        <v>6</v>
      </c>
      <c r="P95" s="6">
        <f>O95-1</f>
        <v>5</v>
      </c>
      <c r="Q95" s="1">
        <v>42920</v>
      </c>
      <c r="R95" s="10">
        <v>13.2</v>
      </c>
      <c r="S95" s="5" t="s">
        <v>1518</v>
      </c>
      <c r="T95" s="3" t="s">
        <v>1177</v>
      </c>
      <c r="U95" s="3">
        <v>325</v>
      </c>
      <c r="V95" s="3">
        <f>VLOOKUP(U95,employees[],6,FALSE)</f>
        <v>4</v>
      </c>
      <c r="W95" s="3">
        <f>VLOOKUP(V95,levels[],2,FALSE)</f>
        <v>10</v>
      </c>
      <c r="X95" s="3" t="str">
        <f t="shared" si="1"/>
        <v>yes</v>
      </c>
      <c r="Y95" s="3" t="s">
        <v>4679</v>
      </c>
    </row>
    <row r="96" spans="1:25" x14ac:dyDescent="0.55000000000000004">
      <c r="A96" s="3" t="s">
        <v>201</v>
      </c>
      <c r="B96" s="3">
        <v>6</v>
      </c>
      <c r="C96" s="3" t="s">
        <v>1528</v>
      </c>
      <c r="D96" s="3" t="s">
        <v>1537</v>
      </c>
      <c r="E96" s="3" t="str">
        <f>VLOOKUP(C96,airports[],3,FALSE)</f>
        <v>USA</v>
      </c>
      <c r="F96" s="3" t="str">
        <f>VLOOKUP(E96,Regions[],2,FALSE)</f>
        <v>AMER</v>
      </c>
      <c r="G96" s="3" t="str">
        <f>VLOOKUP(D96,airports[],3,FALSE)</f>
        <v>Australia</v>
      </c>
      <c r="H96" s="3" t="str">
        <f>VLOOKUP(G96,Regions[],2,FALSE)</f>
        <v>APAC</v>
      </c>
      <c r="I96" s="1">
        <f>J96-K96</f>
        <v>43444</v>
      </c>
      <c r="J96" s="1">
        <v>43456</v>
      </c>
      <c r="K96" s="4">
        <v>12</v>
      </c>
      <c r="L96" s="7">
        <v>16013</v>
      </c>
      <c r="M96" s="2">
        <v>12525.05</v>
      </c>
      <c r="N96" s="2" t="s">
        <v>4746</v>
      </c>
      <c r="O96" s="6">
        <f>Q96-J96</f>
        <v>11</v>
      </c>
      <c r="P96" s="6">
        <f>O96-1</f>
        <v>10</v>
      </c>
      <c r="Q96" s="1">
        <v>43467</v>
      </c>
      <c r="R96" s="10">
        <v>19.3</v>
      </c>
      <c r="S96" s="5" t="s">
        <v>1518</v>
      </c>
      <c r="T96" s="3" t="s">
        <v>1177</v>
      </c>
      <c r="U96" s="3">
        <v>161</v>
      </c>
      <c r="V96" s="3">
        <f>VLOOKUP(U96,employees[],6,FALSE)</f>
        <v>4</v>
      </c>
      <c r="W96" s="3">
        <f>VLOOKUP(V96,levels[],2,FALSE)</f>
        <v>10</v>
      </c>
      <c r="X96" s="3" t="str">
        <f t="shared" si="1"/>
        <v>yes</v>
      </c>
      <c r="Y96" s="3" t="s">
        <v>4679</v>
      </c>
    </row>
    <row r="97" spans="1:25" x14ac:dyDescent="0.55000000000000004">
      <c r="A97" s="3" t="s">
        <v>515</v>
      </c>
      <c r="B97" s="3">
        <v>7</v>
      </c>
      <c r="C97" s="3" t="s">
        <v>1528</v>
      </c>
      <c r="D97" s="3" t="s">
        <v>1544</v>
      </c>
      <c r="E97" s="3" t="str">
        <f>VLOOKUP(C97,airports[],3,FALSE)</f>
        <v>USA</v>
      </c>
      <c r="F97" s="3" t="str">
        <f>VLOOKUP(E97,Regions[],2,FALSE)</f>
        <v>AMER</v>
      </c>
      <c r="G97" s="3" t="str">
        <f>VLOOKUP(D97,airports[],3,FALSE)</f>
        <v>Germany</v>
      </c>
      <c r="H97" s="3" t="str">
        <f>VLOOKUP(G97,Regions[],2,FALSE)</f>
        <v>EMEAR</v>
      </c>
      <c r="I97" s="1">
        <f>J97-K97</f>
        <v>43501</v>
      </c>
      <c r="J97" s="1">
        <v>43509</v>
      </c>
      <c r="K97" s="4">
        <v>8</v>
      </c>
      <c r="L97" s="7">
        <v>6205</v>
      </c>
      <c r="M97" s="2">
        <v>12524.17</v>
      </c>
      <c r="N97" s="2" t="s">
        <v>4746</v>
      </c>
      <c r="O97" s="6">
        <f>Q97-J97</f>
        <v>10</v>
      </c>
      <c r="P97" s="6">
        <f>O97-1</f>
        <v>9</v>
      </c>
      <c r="Q97" s="1">
        <v>43519</v>
      </c>
      <c r="R97" s="10">
        <v>7.8</v>
      </c>
      <c r="S97" s="5" t="s">
        <v>1518</v>
      </c>
      <c r="T97" s="3" t="s">
        <v>1177</v>
      </c>
      <c r="U97" s="3">
        <v>18</v>
      </c>
      <c r="V97" s="3">
        <f>VLOOKUP(U97,employees[],6,FALSE)</f>
        <v>2</v>
      </c>
      <c r="W97" s="3">
        <f>VLOOKUP(V97,levels[],2,FALSE)</f>
        <v>6</v>
      </c>
      <c r="X97" s="3" t="str">
        <f t="shared" si="1"/>
        <v>yes</v>
      </c>
      <c r="Y97" s="3" t="s">
        <v>4679</v>
      </c>
    </row>
    <row r="98" spans="1:25" x14ac:dyDescent="0.55000000000000004">
      <c r="A98" s="3" t="s">
        <v>313</v>
      </c>
      <c r="B98" s="3">
        <v>6</v>
      </c>
      <c r="C98" s="3" t="s">
        <v>1528</v>
      </c>
      <c r="D98" s="3" t="s">
        <v>1538</v>
      </c>
      <c r="E98" s="3" t="str">
        <f>VLOOKUP(C98,airports[],3,FALSE)</f>
        <v>USA</v>
      </c>
      <c r="F98" s="3" t="str">
        <f>VLOOKUP(E98,Regions[],2,FALSE)</f>
        <v>AMER</v>
      </c>
      <c r="G98" s="3" t="str">
        <f>VLOOKUP(D98,airports[],3,FALSE)</f>
        <v>Thailand</v>
      </c>
      <c r="H98" s="3" t="str">
        <f>VLOOKUP(G98,Regions[],2,FALSE)</f>
        <v>APAC</v>
      </c>
      <c r="I98" s="1">
        <f>J98-K98</f>
        <v>42793</v>
      </c>
      <c r="J98" s="1">
        <v>42799</v>
      </c>
      <c r="K98" s="4">
        <v>6</v>
      </c>
      <c r="L98" s="7">
        <v>13964</v>
      </c>
      <c r="M98" s="2">
        <v>12509.09</v>
      </c>
      <c r="N98" s="2" t="s">
        <v>4746</v>
      </c>
      <c r="O98" s="6">
        <f>Q98-J98</f>
        <v>10</v>
      </c>
      <c r="P98" s="6">
        <f>O98-1</f>
        <v>9</v>
      </c>
      <c r="Q98" s="1">
        <v>42809</v>
      </c>
      <c r="R98" s="10">
        <v>16.899999999999999</v>
      </c>
      <c r="S98" s="5" t="s">
        <v>1518</v>
      </c>
      <c r="T98" s="3" t="s">
        <v>1177</v>
      </c>
      <c r="U98" s="3">
        <v>297</v>
      </c>
      <c r="V98" s="3">
        <f>VLOOKUP(U98,employees[],6,FALSE)</f>
        <v>4</v>
      </c>
      <c r="W98" s="3">
        <f>VLOOKUP(V98,levels[],2,FALSE)</f>
        <v>10</v>
      </c>
      <c r="X98" s="3" t="str">
        <f t="shared" si="1"/>
        <v>yes</v>
      </c>
      <c r="Y98" s="3" t="s">
        <v>4679</v>
      </c>
    </row>
    <row r="99" spans="1:25" x14ac:dyDescent="0.55000000000000004">
      <c r="A99" s="3" t="s">
        <v>1097</v>
      </c>
      <c r="B99" s="3">
        <v>2</v>
      </c>
      <c r="C99" s="3" t="s">
        <v>1541</v>
      </c>
      <c r="D99" s="3" t="s">
        <v>1537</v>
      </c>
      <c r="E99" s="3" t="str">
        <f>VLOOKUP(C99,airports[],3,FALSE)</f>
        <v>England</v>
      </c>
      <c r="F99" s="3" t="str">
        <f>VLOOKUP(E99,Regions[],2,FALSE)</f>
        <v>EMEAR</v>
      </c>
      <c r="G99" s="3" t="str">
        <f>VLOOKUP(D99,airports[],3,FALSE)</f>
        <v>Australia</v>
      </c>
      <c r="H99" s="3" t="str">
        <f>VLOOKUP(G99,Regions[],2,FALSE)</f>
        <v>APAC</v>
      </c>
      <c r="I99" s="1">
        <f>J99-K99</f>
        <v>43781</v>
      </c>
      <c r="J99" s="1">
        <v>43793</v>
      </c>
      <c r="K99" s="4">
        <v>12</v>
      </c>
      <c r="L99" s="7">
        <v>17020</v>
      </c>
      <c r="M99" s="2">
        <v>12492.99</v>
      </c>
      <c r="N99" s="2" t="s">
        <v>4746</v>
      </c>
      <c r="O99" s="6">
        <f>Q99-J99</f>
        <v>12</v>
      </c>
      <c r="P99" s="6">
        <f>O99-1</f>
        <v>11</v>
      </c>
      <c r="Q99" s="1">
        <v>43805</v>
      </c>
      <c r="R99" s="10">
        <v>22.2</v>
      </c>
      <c r="S99" s="5" t="s">
        <v>1518</v>
      </c>
      <c r="T99" s="3" t="s">
        <v>1177</v>
      </c>
      <c r="U99" s="3">
        <v>845</v>
      </c>
      <c r="V99" s="3">
        <f>VLOOKUP(U99,employees[],6,FALSE)</f>
        <v>4</v>
      </c>
      <c r="W99" s="3">
        <f>VLOOKUP(V99,levels[],2,FALSE)</f>
        <v>10</v>
      </c>
      <c r="X99" s="3" t="str">
        <f t="shared" si="1"/>
        <v>yes</v>
      </c>
      <c r="Y99" s="3" t="s">
        <v>4679</v>
      </c>
    </row>
    <row r="100" spans="1:25" x14ac:dyDescent="0.55000000000000004">
      <c r="A100" s="3" t="s">
        <v>304</v>
      </c>
      <c r="B100" s="3">
        <v>4</v>
      </c>
      <c r="C100" s="3" t="s">
        <v>1528</v>
      </c>
      <c r="D100" s="3" t="s">
        <v>1533</v>
      </c>
      <c r="E100" s="3" t="str">
        <f>VLOOKUP(C100,airports[],3,FALSE)</f>
        <v>USA</v>
      </c>
      <c r="F100" s="3" t="str">
        <f>VLOOKUP(E100,Regions[],2,FALSE)</f>
        <v>AMER</v>
      </c>
      <c r="G100" s="3" t="str">
        <f>VLOOKUP(D100,airports[],3,FALSE)</f>
        <v>India</v>
      </c>
      <c r="H100" s="3" t="str">
        <f>VLOOKUP(G100,Regions[],2,FALSE)</f>
        <v>APAC</v>
      </c>
      <c r="I100" s="1">
        <f>J100-K100</f>
        <v>43763</v>
      </c>
      <c r="J100" s="1">
        <v>43770</v>
      </c>
      <c r="K100" s="4">
        <v>7</v>
      </c>
      <c r="L100" s="7">
        <v>12551</v>
      </c>
      <c r="M100" s="2">
        <v>12474.58</v>
      </c>
      <c r="N100" s="2" t="s">
        <v>4746</v>
      </c>
      <c r="O100" s="6">
        <f>Q100-J100</f>
        <v>5</v>
      </c>
      <c r="P100" s="6">
        <f>O100-1</f>
        <v>4</v>
      </c>
      <c r="Q100" s="1">
        <v>43775</v>
      </c>
      <c r="R100" s="10">
        <v>15.3</v>
      </c>
      <c r="S100" s="5" t="s">
        <v>1518</v>
      </c>
      <c r="T100" s="3" t="s">
        <v>1177</v>
      </c>
      <c r="U100" s="3">
        <v>942</v>
      </c>
      <c r="V100" s="3">
        <f>VLOOKUP(U100,employees[],6,FALSE)</f>
        <v>3</v>
      </c>
      <c r="W100" s="3">
        <f>VLOOKUP(V100,levels[],2,FALSE)</f>
        <v>8</v>
      </c>
      <c r="X100" s="3" t="str">
        <f t="shared" si="1"/>
        <v>yes</v>
      </c>
      <c r="Y100" s="3" t="s">
        <v>4679</v>
      </c>
    </row>
    <row r="101" spans="1:25" x14ac:dyDescent="0.55000000000000004">
      <c r="A101" s="3" t="s">
        <v>128</v>
      </c>
      <c r="B101" s="3">
        <v>7</v>
      </c>
      <c r="C101" s="3" t="s">
        <v>1528</v>
      </c>
      <c r="D101" s="3" t="s">
        <v>1533</v>
      </c>
      <c r="E101" s="3" t="str">
        <f>VLOOKUP(C101,airports[],3,FALSE)</f>
        <v>USA</v>
      </c>
      <c r="F101" s="3" t="str">
        <f>VLOOKUP(E101,Regions[],2,FALSE)</f>
        <v>AMER</v>
      </c>
      <c r="G101" s="3" t="str">
        <f>VLOOKUP(D101,airports[],3,FALSE)</f>
        <v>India</v>
      </c>
      <c r="H101" s="3" t="str">
        <f>VLOOKUP(G101,Regions[],2,FALSE)</f>
        <v>APAC</v>
      </c>
      <c r="I101" s="1">
        <f>J101-K101</f>
        <v>43533</v>
      </c>
      <c r="J101" s="1">
        <v>43537</v>
      </c>
      <c r="K101" s="4">
        <v>4</v>
      </c>
      <c r="L101" s="7">
        <v>12551</v>
      </c>
      <c r="M101" s="2">
        <v>12460.06</v>
      </c>
      <c r="N101" s="2" t="s">
        <v>4746</v>
      </c>
      <c r="O101" s="6">
        <f>Q101-J101</f>
        <v>5</v>
      </c>
      <c r="P101" s="6">
        <f>O101-1</f>
        <v>4</v>
      </c>
      <c r="Q101" s="1">
        <v>43542</v>
      </c>
      <c r="R101" s="10">
        <v>15.3</v>
      </c>
      <c r="S101" s="5" t="s">
        <v>1518</v>
      </c>
      <c r="T101" s="3" t="s">
        <v>1177</v>
      </c>
      <c r="U101" s="3">
        <v>479</v>
      </c>
      <c r="V101" s="3">
        <f>VLOOKUP(U101,employees[],6,FALSE)</f>
        <v>4</v>
      </c>
      <c r="W101" s="3">
        <f>VLOOKUP(V101,levels[],2,FALSE)</f>
        <v>10</v>
      </c>
      <c r="X101" s="3" t="str">
        <f t="shared" si="1"/>
        <v>yes</v>
      </c>
      <c r="Y101" s="3" t="s">
        <v>4679</v>
      </c>
    </row>
    <row r="102" spans="1:25" x14ac:dyDescent="0.55000000000000004">
      <c r="A102" s="3" t="s">
        <v>214</v>
      </c>
      <c r="B102" s="3">
        <v>9</v>
      </c>
      <c r="C102" s="3" t="s">
        <v>1528</v>
      </c>
      <c r="D102" s="3" t="s">
        <v>1531</v>
      </c>
      <c r="E102" s="3" t="str">
        <f>VLOOKUP(C102,airports[],3,FALSE)</f>
        <v>USA</v>
      </c>
      <c r="F102" s="3" t="str">
        <f>VLOOKUP(E102,Regions[],2,FALSE)</f>
        <v>AMER</v>
      </c>
      <c r="G102" s="3" t="str">
        <f>VLOOKUP(D102,airports[],3,FALSE)</f>
        <v>China</v>
      </c>
      <c r="H102" s="3" t="str">
        <f>VLOOKUP(G102,Regions[],2,FALSE)</f>
        <v>APAC</v>
      </c>
      <c r="I102" s="1">
        <f>J102-K102</f>
        <v>43591</v>
      </c>
      <c r="J102" s="1">
        <v>43595</v>
      </c>
      <c r="K102" s="4">
        <v>4</v>
      </c>
      <c r="L102" s="7">
        <v>11004</v>
      </c>
      <c r="M102" s="2">
        <v>12451.79</v>
      </c>
      <c r="N102" s="2" t="s">
        <v>4746</v>
      </c>
      <c r="O102" s="6">
        <f>Q102-J102</f>
        <v>5</v>
      </c>
      <c r="P102" s="6">
        <f>O102-1</f>
        <v>4</v>
      </c>
      <c r="Q102" s="1">
        <v>43600</v>
      </c>
      <c r="R102" s="10">
        <v>13.5</v>
      </c>
      <c r="S102" s="5" t="s">
        <v>1518</v>
      </c>
      <c r="T102" s="3" t="s">
        <v>1177</v>
      </c>
      <c r="U102" s="3">
        <v>677</v>
      </c>
      <c r="V102" s="3">
        <f>VLOOKUP(U102,employees[],6,FALSE)</f>
        <v>4</v>
      </c>
      <c r="W102" s="3">
        <f>VLOOKUP(V102,levels[],2,FALSE)</f>
        <v>10</v>
      </c>
      <c r="X102" s="3" t="str">
        <f t="shared" si="1"/>
        <v>yes</v>
      </c>
      <c r="Y102" s="3" t="s">
        <v>4679</v>
      </c>
    </row>
    <row r="103" spans="1:25" x14ac:dyDescent="0.55000000000000004">
      <c r="A103" s="3" t="s">
        <v>316</v>
      </c>
      <c r="B103" s="3">
        <v>4</v>
      </c>
      <c r="C103" s="3" t="s">
        <v>1528</v>
      </c>
      <c r="D103" s="3" t="s">
        <v>1532</v>
      </c>
      <c r="E103" s="3" t="str">
        <f>VLOOKUP(C103,airports[],3,FALSE)</f>
        <v>USA</v>
      </c>
      <c r="F103" s="3" t="str">
        <f>VLOOKUP(E103,Regions[],2,FALSE)</f>
        <v>AMER</v>
      </c>
      <c r="G103" s="3" t="str">
        <f>VLOOKUP(D103,airports[],3,FALSE)</f>
        <v>Korea</v>
      </c>
      <c r="H103" s="3" t="str">
        <f>VLOOKUP(G103,Regions[],2,FALSE)</f>
        <v>APAC</v>
      </c>
      <c r="I103" s="1">
        <f>J103-K103</f>
        <v>43331</v>
      </c>
      <c r="J103" s="1">
        <v>43340</v>
      </c>
      <c r="K103" s="4">
        <v>9</v>
      </c>
      <c r="L103" s="7">
        <v>11115</v>
      </c>
      <c r="M103" s="2">
        <v>12396.04</v>
      </c>
      <c r="N103" s="2" t="s">
        <v>4746</v>
      </c>
      <c r="O103" s="6">
        <f>Q103-J103</f>
        <v>6</v>
      </c>
      <c r="P103" s="6">
        <f>O103-1</f>
        <v>5</v>
      </c>
      <c r="Q103" s="1">
        <v>43346</v>
      </c>
      <c r="R103" s="10">
        <v>13.5</v>
      </c>
      <c r="S103" s="5" t="s">
        <v>1518</v>
      </c>
      <c r="T103" s="3" t="s">
        <v>1177</v>
      </c>
      <c r="U103" s="3">
        <v>420</v>
      </c>
      <c r="V103" s="3">
        <f>VLOOKUP(U103,employees[],6,FALSE)</f>
        <v>2</v>
      </c>
      <c r="W103" s="3">
        <f>VLOOKUP(V103,levels[],2,FALSE)</f>
        <v>6</v>
      </c>
      <c r="X103" s="3" t="str">
        <f t="shared" si="1"/>
        <v>yes</v>
      </c>
      <c r="Y103" s="3" t="s">
        <v>4679</v>
      </c>
    </row>
    <row r="104" spans="1:25" x14ac:dyDescent="0.55000000000000004">
      <c r="A104" s="3" t="s">
        <v>697</v>
      </c>
      <c r="B104" s="3">
        <v>2</v>
      </c>
      <c r="C104" s="3" t="s">
        <v>1542</v>
      </c>
      <c r="D104" s="3" t="s">
        <v>1517</v>
      </c>
      <c r="E104" s="3" t="str">
        <f>VLOOKUP(C104,airports[],3,FALSE)</f>
        <v>England</v>
      </c>
      <c r="F104" s="3" t="str">
        <f>VLOOKUP(E104,Regions[],2,FALSE)</f>
        <v>EMEAR</v>
      </c>
      <c r="G104" s="3" t="str">
        <f>VLOOKUP(D104,airports[],3,FALSE)</f>
        <v>USA</v>
      </c>
      <c r="H104" s="3" t="str">
        <f>VLOOKUP(G104,Regions[],2,FALSE)</f>
        <v>AMER</v>
      </c>
      <c r="I104" s="1">
        <f>J104-K104</f>
        <v>43753</v>
      </c>
      <c r="J104" s="1">
        <v>43765</v>
      </c>
      <c r="K104" s="4">
        <v>12</v>
      </c>
      <c r="L104" s="7">
        <v>7553</v>
      </c>
      <c r="M104" s="2">
        <v>12394.6</v>
      </c>
      <c r="N104" s="2" t="s">
        <v>4746</v>
      </c>
      <c r="O104" s="6">
        <f>Q104-J104</f>
        <v>3</v>
      </c>
      <c r="P104" s="6">
        <f>O104-1</f>
        <v>2</v>
      </c>
      <c r="Q104" s="1">
        <v>43768</v>
      </c>
      <c r="R104" s="10">
        <v>9.4</v>
      </c>
      <c r="S104" s="5" t="s">
        <v>1518</v>
      </c>
      <c r="T104" s="3" t="s">
        <v>1177</v>
      </c>
      <c r="U104" s="3">
        <v>280</v>
      </c>
      <c r="V104" s="3">
        <f>VLOOKUP(U104,employees[],6,FALSE)</f>
        <v>4</v>
      </c>
      <c r="W104" s="3">
        <f>VLOOKUP(V104,levels[],2,FALSE)</f>
        <v>10</v>
      </c>
      <c r="X104" s="3" t="str">
        <f t="shared" si="1"/>
        <v>no</v>
      </c>
      <c r="Y104" s="3" t="s">
        <v>4663</v>
      </c>
    </row>
    <row r="105" spans="1:25" x14ac:dyDescent="0.55000000000000004">
      <c r="A105" s="3" t="s">
        <v>339</v>
      </c>
      <c r="B105" s="3">
        <v>8</v>
      </c>
      <c r="C105" s="3" t="s">
        <v>1528</v>
      </c>
      <c r="D105" s="3" t="s">
        <v>1532</v>
      </c>
      <c r="E105" s="3" t="str">
        <f>VLOOKUP(C105,airports[],3,FALSE)</f>
        <v>USA</v>
      </c>
      <c r="F105" s="3" t="str">
        <f>VLOOKUP(E105,Regions[],2,FALSE)</f>
        <v>AMER</v>
      </c>
      <c r="G105" s="3" t="str">
        <f>VLOOKUP(D105,airports[],3,FALSE)</f>
        <v>Korea</v>
      </c>
      <c r="H105" s="3" t="str">
        <f>VLOOKUP(G105,Regions[],2,FALSE)</f>
        <v>APAC</v>
      </c>
      <c r="I105" s="1">
        <f>J105-K105</f>
        <v>43665</v>
      </c>
      <c r="J105" s="1">
        <v>43675</v>
      </c>
      <c r="K105" s="4">
        <v>10</v>
      </c>
      <c r="L105" s="7">
        <v>11115</v>
      </c>
      <c r="M105" s="2">
        <v>12367.68</v>
      </c>
      <c r="N105" s="2" t="s">
        <v>4746</v>
      </c>
      <c r="O105" s="6">
        <f>Q105-J105</f>
        <v>7</v>
      </c>
      <c r="P105" s="6">
        <f>O105-1</f>
        <v>6</v>
      </c>
      <c r="Q105" s="1">
        <v>43682</v>
      </c>
      <c r="R105" s="10">
        <v>13.5</v>
      </c>
      <c r="S105" s="5" t="s">
        <v>1518</v>
      </c>
      <c r="T105" s="3" t="s">
        <v>1177</v>
      </c>
      <c r="U105" s="3">
        <v>916</v>
      </c>
      <c r="V105" s="3">
        <f>VLOOKUP(U105,employees[],6,FALSE)</f>
        <v>4</v>
      </c>
      <c r="W105" s="3">
        <f>VLOOKUP(V105,levels[],2,FALSE)</f>
        <v>10</v>
      </c>
      <c r="X105" s="3" t="str">
        <f t="shared" si="1"/>
        <v>yes</v>
      </c>
      <c r="Y105" s="3" t="s">
        <v>4679</v>
      </c>
    </row>
    <row r="106" spans="1:25" x14ac:dyDescent="0.55000000000000004">
      <c r="A106" s="3" t="s">
        <v>180</v>
      </c>
      <c r="B106" s="3">
        <v>4</v>
      </c>
      <c r="C106" s="3" t="s">
        <v>1528</v>
      </c>
      <c r="D106" s="3" t="s">
        <v>1532</v>
      </c>
      <c r="E106" s="3" t="str">
        <f>VLOOKUP(C106,airports[],3,FALSE)</f>
        <v>USA</v>
      </c>
      <c r="F106" s="3" t="str">
        <f>VLOOKUP(E106,Regions[],2,FALSE)</f>
        <v>AMER</v>
      </c>
      <c r="G106" s="3" t="str">
        <f>VLOOKUP(D106,airports[],3,FALSE)</f>
        <v>Korea</v>
      </c>
      <c r="H106" s="3" t="str">
        <f>VLOOKUP(G106,Regions[],2,FALSE)</f>
        <v>APAC</v>
      </c>
      <c r="I106" s="1">
        <f>J106-K106</f>
        <v>43773</v>
      </c>
      <c r="J106" s="1">
        <v>43785</v>
      </c>
      <c r="K106" s="4">
        <v>12</v>
      </c>
      <c r="L106" s="7">
        <v>11115</v>
      </c>
      <c r="M106" s="2">
        <v>12266.59</v>
      </c>
      <c r="N106" s="2" t="s">
        <v>4746</v>
      </c>
      <c r="O106" s="6">
        <f>Q106-J106</f>
        <v>10</v>
      </c>
      <c r="P106" s="6">
        <f>O106-1</f>
        <v>9</v>
      </c>
      <c r="Q106" s="1">
        <v>43795</v>
      </c>
      <c r="R106" s="10">
        <v>13.5</v>
      </c>
      <c r="S106" s="5" t="s">
        <v>1518</v>
      </c>
      <c r="T106" s="3" t="s">
        <v>1177</v>
      </c>
      <c r="U106" s="3">
        <v>202</v>
      </c>
      <c r="V106" s="3">
        <f>VLOOKUP(U106,employees[],6,FALSE)</f>
        <v>2</v>
      </c>
      <c r="W106" s="3">
        <f>VLOOKUP(V106,levels[],2,FALSE)</f>
        <v>6</v>
      </c>
      <c r="X106" s="3" t="str">
        <f t="shared" si="1"/>
        <v>yes</v>
      </c>
      <c r="Y106" s="3" t="s">
        <v>4679</v>
      </c>
    </row>
    <row r="107" spans="1:25" x14ac:dyDescent="0.55000000000000004">
      <c r="A107" s="3" t="s">
        <v>224</v>
      </c>
      <c r="B107" s="3">
        <v>1</v>
      </c>
      <c r="C107" s="3" t="s">
        <v>1528</v>
      </c>
      <c r="D107" s="3" t="s">
        <v>1536</v>
      </c>
      <c r="E107" s="3" t="str">
        <f>VLOOKUP(C107,airports[],3,FALSE)</f>
        <v>USA</v>
      </c>
      <c r="F107" s="3" t="str">
        <f>VLOOKUP(E107,Regions[],2,FALSE)</f>
        <v>AMER</v>
      </c>
      <c r="G107" s="3" t="str">
        <f>VLOOKUP(D107,airports[],3,FALSE)</f>
        <v>United Arab Emirates</v>
      </c>
      <c r="H107" s="3" t="str">
        <f>VLOOKUP(G107,Regions[],2,FALSE)</f>
        <v>EMEAR</v>
      </c>
      <c r="I107" s="1">
        <f>J107-K107</f>
        <v>43619</v>
      </c>
      <c r="J107" s="1">
        <v>43629</v>
      </c>
      <c r="K107" s="4">
        <v>10</v>
      </c>
      <c r="L107" s="7">
        <v>11022</v>
      </c>
      <c r="M107" s="2">
        <v>12244.48</v>
      </c>
      <c r="N107" s="2" t="s">
        <v>4746</v>
      </c>
      <c r="O107" s="6">
        <f>Q107-J107</f>
        <v>12</v>
      </c>
      <c r="P107" s="6">
        <f>O107-1</f>
        <v>11</v>
      </c>
      <c r="Q107" s="1">
        <v>43641</v>
      </c>
      <c r="R107" s="10">
        <v>13.5</v>
      </c>
      <c r="S107" s="5" t="s">
        <v>1518</v>
      </c>
      <c r="T107" s="3" t="s">
        <v>1177</v>
      </c>
      <c r="U107" s="3">
        <v>739</v>
      </c>
      <c r="V107" s="3">
        <f>VLOOKUP(U107,employees[],6,FALSE)</f>
        <v>4</v>
      </c>
      <c r="W107" s="3">
        <f>VLOOKUP(V107,levels[],2,FALSE)</f>
        <v>10</v>
      </c>
      <c r="X107" s="3" t="str">
        <f t="shared" si="1"/>
        <v>yes</v>
      </c>
      <c r="Y107" s="3" t="s">
        <v>4679</v>
      </c>
    </row>
    <row r="108" spans="1:25" x14ac:dyDescent="0.55000000000000004">
      <c r="A108" s="3" t="s">
        <v>879</v>
      </c>
      <c r="B108" s="3">
        <v>2</v>
      </c>
      <c r="C108" s="3" t="s">
        <v>1542</v>
      </c>
      <c r="D108" s="3" t="s">
        <v>1531</v>
      </c>
      <c r="E108" s="3" t="str">
        <f>VLOOKUP(C108,airports[],3,FALSE)</f>
        <v>England</v>
      </c>
      <c r="F108" s="3" t="str">
        <f>VLOOKUP(E108,Regions[],2,FALSE)</f>
        <v>EMEAR</v>
      </c>
      <c r="G108" s="3" t="str">
        <f>VLOOKUP(D108,airports[],3,FALSE)</f>
        <v>China</v>
      </c>
      <c r="H108" s="3" t="str">
        <f>VLOOKUP(G108,Regions[],2,FALSE)</f>
        <v>APAC</v>
      </c>
      <c r="I108" s="1">
        <f>J108-K108</f>
        <v>43669</v>
      </c>
      <c r="J108" s="1">
        <v>43682</v>
      </c>
      <c r="K108" s="4">
        <v>13</v>
      </c>
      <c r="L108" s="7">
        <v>8187</v>
      </c>
      <c r="M108" s="2">
        <v>12221.37</v>
      </c>
      <c r="N108" s="2" t="s">
        <v>4746</v>
      </c>
      <c r="O108" s="6">
        <f>Q108-J108</f>
        <v>3</v>
      </c>
      <c r="P108" s="6">
        <f>O108-1</f>
        <v>2</v>
      </c>
      <c r="Q108" s="1">
        <v>43685</v>
      </c>
      <c r="R108" s="10">
        <v>10.1</v>
      </c>
      <c r="S108" s="5" t="s">
        <v>1518</v>
      </c>
      <c r="T108" s="3" t="s">
        <v>1177</v>
      </c>
      <c r="U108" s="3">
        <v>15</v>
      </c>
      <c r="V108" s="3">
        <f>VLOOKUP(U108,employees[],6,FALSE)</f>
        <v>4</v>
      </c>
      <c r="W108" s="3">
        <f>VLOOKUP(V108,levels[],2,FALSE)</f>
        <v>10</v>
      </c>
      <c r="X108" s="3" t="str">
        <f t="shared" si="1"/>
        <v>yes</v>
      </c>
      <c r="Y108" s="3" t="s">
        <v>4679</v>
      </c>
    </row>
    <row r="109" spans="1:25" x14ac:dyDescent="0.55000000000000004">
      <c r="A109" s="3" t="s">
        <v>279</v>
      </c>
      <c r="B109" s="3">
        <v>8</v>
      </c>
      <c r="C109" s="3" t="s">
        <v>1528</v>
      </c>
      <c r="D109" s="3" t="s">
        <v>1538</v>
      </c>
      <c r="E109" s="3" t="str">
        <f>VLOOKUP(C109,airports[],3,FALSE)</f>
        <v>USA</v>
      </c>
      <c r="F109" s="3" t="str">
        <f>VLOOKUP(E109,Regions[],2,FALSE)</f>
        <v>AMER</v>
      </c>
      <c r="G109" s="3" t="str">
        <f>VLOOKUP(D109,airports[],3,FALSE)</f>
        <v>Thailand</v>
      </c>
      <c r="H109" s="3" t="str">
        <f>VLOOKUP(G109,Regions[],2,FALSE)</f>
        <v>APAC</v>
      </c>
      <c r="I109" s="1">
        <f>J109-K109</f>
        <v>43477</v>
      </c>
      <c r="J109" s="1">
        <v>43490</v>
      </c>
      <c r="K109" s="4">
        <v>13</v>
      </c>
      <c r="L109" s="7">
        <v>13964</v>
      </c>
      <c r="M109" s="2">
        <v>12207.86</v>
      </c>
      <c r="N109" s="2" t="s">
        <v>4746</v>
      </c>
      <c r="O109" s="6">
        <f>Q109-J109</f>
        <v>6</v>
      </c>
      <c r="P109" s="6">
        <f>O109-1</f>
        <v>5</v>
      </c>
      <c r="Q109" s="1">
        <v>43496</v>
      </c>
      <c r="R109" s="10">
        <v>16.899999999999999</v>
      </c>
      <c r="S109" s="5" t="s">
        <v>1518</v>
      </c>
      <c r="T109" s="3" t="s">
        <v>1177</v>
      </c>
      <c r="U109" s="3">
        <v>871</v>
      </c>
      <c r="V109" s="3">
        <f>VLOOKUP(U109,employees[],6,FALSE)</f>
        <v>3</v>
      </c>
      <c r="W109" s="3">
        <f>VLOOKUP(V109,levels[],2,FALSE)</f>
        <v>8</v>
      </c>
      <c r="X109" s="3" t="str">
        <f t="shared" si="1"/>
        <v>yes</v>
      </c>
      <c r="Y109" s="3" t="s">
        <v>4679</v>
      </c>
    </row>
    <row r="110" spans="1:25" x14ac:dyDescent="0.55000000000000004">
      <c r="A110" s="3" t="s">
        <v>242</v>
      </c>
      <c r="B110" s="3">
        <v>2</v>
      </c>
      <c r="C110" s="3" t="s">
        <v>1528</v>
      </c>
      <c r="D110" s="3" t="s">
        <v>1535</v>
      </c>
      <c r="E110" s="3" t="str">
        <f>VLOOKUP(C110,airports[],3,FALSE)</f>
        <v>USA</v>
      </c>
      <c r="F110" s="3" t="str">
        <f>VLOOKUP(E110,Regions[],2,FALSE)</f>
        <v>AMER</v>
      </c>
      <c r="G110" s="3" t="str">
        <f>VLOOKUP(D110,airports[],3,FALSE)</f>
        <v>Malaysia</v>
      </c>
      <c r="H110" s="3" t="str">
        <f>VLOOKUP(G110,Regions[],2,FALSE)</f>
        <v>APAC</v>
      </c>
      <c r="I110" s="1">
        <f>J110-K110</f>
        <v>43497</v>
      </c>
      <c r="J110" s="1">
        <v>43508</v>
      </c>
      <c r="K110" s="4">
        <v>11</v>
      </c>
      <c r="L110" s="7">
        <v>15178</v>
      </c>
      <c r="M110" s="2">
        <v>12196.02</v>
      </c>
      <c r="N110" s="2" t="s">
        <v>4746</v>
      </c>
      <c r="O110" s="6">
        <f>Q110-J110</f>
        <v>7</v>
      </c>
      <c r="P110" s="6">
        <f>O110-1</f>
        <v>6</v>
      </c>
      <c r="Q110" s="1">
        <v>43515</v>
      </c>
      <c r="R110" s="10">
        <v>18.3</v>
      </c>
      <c r="S110" s="5" t="s">
        <v>1518</v>
      </c>
      <c r="T110" s="3" t="s">
        <v>1177</v>
      </c>
      <c r="U110" s="3">
        <v>871</v>
      </c>
      <c r="V110" s="3">
        <f>VLOOKUP(U110,employees[],6,FALSE)</f>
        <v>3</v>
      </c>
      <c r="W110" s="3">
        <f>VLOOKUP(V110,levels[],2,FALSE)</f>
        <v>8</v>
      </c>
      <c r="X110" s="3" t="str">
        <f t="shared" si="1"/>
        <v>yes</v>
      </c>
      <c r="Y110" s="3" t="s">
        <v>4679</v>
      </c>
    </row>
    <row r="111" spans="1:25" x14ac:dyDescent="0.55000000000000004">
      <c r="A111" s="3" t="s">
        <v>1128</v>
      </c>
      <c r="B111" s="3">
        <v>8</v>
      </c>
      <c r="C111" s="3" t="s">
        <v>1541</v>
      </c>
      <c r="D111" s="3" t="s">
        <v>1517</v>
      </c>
      <c r="E111" s="3" t="str">
        <f>VLOOKUP(C111,airports[],3,FALSE)</f>
        <v>England</v>
      </c>
      <c r="F111" s="3" t="str">
        <f>VLOOKUP(E111,Regions[],2,FALSE)</f>
        <v>EMEAR</v>
      </c>
      <c r="G111" s="3" t="str">
        <f>VLOOKUP(D111,airports[],3,FALSE)</f>
        <v>USA</v>
      </c>
      <c r="H111" s="3" t="str">
        <f>VLOOKUP(G111,Regions[],2,FALSE)</f>
        <v>AMER</v>
      </c>
      <c r="I111" s="1">
        <f>J111-K111</f>
        <v>43189</v>
      </c>
      <c r="J111" s="1">
        <v>43197</v>
      </c>
      <c r="K111" s="4">
        <v>8</v>
      </c>
      <c r="L111" s="7">
        <v>7496</v>
      </c>
      <c r="M111" s="2">
        <v>12187.32</v>
      </c>
      <c r="N111" s="2" t="s">
        <v>4746</v>
      </c>
      <c r="O111" s="6">
        <f>Q111-J111</f>
        <v>14</v>
      </c>
      <c r="P111" s="6">
        <f>O111-1</f>
        <v>13</v>
      </c>
      <c r="Q111" s="1">
        <v>43211</v>
      </c>
      <c r="R111" s="10">
        <v>8.6</v>
      </c>
      <c r="S111" s="5" t="s">
        <v>1518</v>
      </c>
      <c r="T111" s="3" t="s">
        <v>1177</v>
      </c>
      <c r="U111" s="3">
        <v>561</v>
      </c>
      <c r="V111" s="3">
        <f>VLOOKUP(U111,employees[],6,FALSE)</f>
        <v>4</v>
      </c>
      <c r="W111" s="3">
        <f>VLOOKUP(V111,levels[],2,FALSE)</f>
        <v>10</v>
      </c>
      <c r="X111" s="3" t="str">
        <f t="shared" si="1"/>
        <v>no</v>
      </c>
      <c r="Y111" s="3" t="s">
        <v>4663</v>
      </c>
    </row>
    <row r="112" spans="1:25" x14ac:dyDescent="0.55000000000000004">
      <c r="A112" s="3" t="s">
        <v>779</v>
      </c>
      <c r="B112" s="3">
        <v>10</v>
      </c>
      <c r="C112" s="3" t="s">
        <v>1542</v>
      </c>
      <c r="D112" s="3" t="s">
        <v>1535</v>
      </c>
      <c r="E112" s="3" t="str">
        <f>VLOOKUP(C112,airports[],3,FALSE)</f>
        <v>England</v>
      </c>
      <c r="F112" s="3" t="str">
        <f>VLOOKUP(E112,Regions[],2,FALSE)</f>
        <v>EMEAR</v>
      </c>
      <c r="G112" s="3" t="str">
        <f>VLOOKUP(D112,airports[],3,FALSE)</f>
        <v>Malaysia</v>
      </c>
      <c r="H112" s="3" t="str">
        <f>VLOOKUP(G112,Regions[],2,FALSE)</f>
        <v>APAC</v>
      </c>
      <c r="I112" s="1">
        <f>J112-K112</f>
        <v>43586</v>
      </c>
      <c r="J112" s="1">
        <v>43589</v>
      </c>
      <c r="K112" s="4">
        <v>3</v>
      </c>
      <c r="L112" s="7">
        <v>10593</v>
      </c>
      <c r="M112" s="2">
        <v>12180.88</v>
      </c>
      <c r="N112" s="2" t="s">
        <v>4746</v>
      </c>
      <c r="O112" s="6">
        <f>Q112-J112</f>
        <v>6</v>
      </c>
      <c r="P112" s="6">
        <f>O112-1</f>
        <v>5</v>
      </c>
      <c r="Q112" s="1">
        <v>43595</v>
      </c>
      <c r="R112" s="10">
        <v>17.7</v>
      </c>
      <c r="S112" s="5" t="s">
        <v>1518</v>
      </c>
      <c r="T112" s="3" t="s">
        <v>1228</v>
      </c>
      <c r="U112" s="3">
        <v>707</v>
      </c>
      <c r="V112" s="3">
        <f>VLOOKUP(U112,employees[],6,FALSE)</f>
        <v>2</v>
      </c>
      <c r="W112" s="3">
        <f>VLOOKUP(V112,levels[],2,FALSE)</f>
        <v>6</v>
      </c>
      <c r="X112" s="3" t="str">
        <f t="shared" si="1"/>
        <v>yes</v>
      </c>
      <c r="Y112" s="3" t="s">
        <v>4679</v>
      </c>
    </row>
    <row r="113" spans="1:25" x14ac:dyDescent="0.55000000000000004">
      <c r="A113" s="3" t="s">
        <v>218</v>
      </c>
      <c r="B113" s="3">
        <v>9</v>
      </c>
      <c r="C113" s="3" t="s">
        <v>1528</v>
      </c>
      <c r="D113" s="3" t="s">
        <v>1529</v>
      </c>
      <c r="E113" s="3" t="str">
        <f>VLOOKUP(C113,airports[],3,FALSE)</f>
        <v>USA</v>
      </c>
      <c r="F113" s="3" t="str">
        <f>VLOOKUP(E113,Regions[],2,FALSE)</f>
        <v>AMER</v>
      </c>
      <c r="G113" s="3" t="str">
        <f>VLOOKUP(D113,airports[],3,FALSE)</f>
        <v>Singapore</v>
      </c>
      <c r="H113" s="3" t="str">
        <f>VLOOKUP(G113,Regions[],2,FALSE)</f>
        <v>APAC</v>
      </c>
      <c r="I113" s="1">
        <f>J113-K113</f>
        <v>43601</v>
      </c>
      <c r="J113" s="1">
        <v>43612</v>
      </c>
      <c r="K113" s="4">
        <v>11</v>
      </c>
      <c r="L113" s="7">
        <v>15349</v>
      </c>
      <c r="M113" s="2">
        <v>12159.17</v>
      </c>
      <c r="N113" s="2" t="s">
        <v>4746</v>
      </c>
      <c r="O113" s="6">
        <f>Q113-J113</f>
        <v>8</v>
      </c>
      <c r="P113" s="6">
        <f>O113-1</f>
        <v>7</v>
      </c>
      <c r="Q113" s="1">
        <v>43620</v>
      </c>
      <c r="R113" s="10">
        <v>18.5</v>
      </c>
      <c r="S113" s="5" t="s">
        <v>1518</v>
      </c>
      <c r="T113" s="3" t="s">
        <v>1228</v>
      </c>
      <c r="U113" s="3">
        <v>792</v>
      </c>
      <c r="V113" s="3">
        <f>VLOOKUP(U113,employees[],6,FALSE)</f>
        <v>4</v>
      </c>
      <c r="W113" s="3">
        <f>VLOOKUP(V113,levels[],2,FALSE)</f>
        <v>10</v>
      </c>
      <c r="X113" s="3" t="str">
        <f t="shared" si="1"/>
        <v>yes</v>
      </c>
      <c r="Y113" s="3" t="s">
        <v>4679</v>
      </c>
    </row>
    <row r="114" spans="1:25" x14ac:dyDescent="0.55000000000000004">
      <c r="A114" s="3" t="s">
        <v>1103</v>
      </c>
      <c r="B114" s="3">
        <v>9</v>
      </c>
      <c r="C114" s="3" t="s">
        <v>1541</v>
      </c>
      <c r="D114" s="3" t="s">
        <v>1522</v>
      </c>
      <c r="E114" s="3" t="str">
        <f>VLOOKUP(C114,airports[],3,FALSE)</f>
        <v>England</v>
      </c>
      <c r="F114" s="3" t="str">
        <f>VLOOKUP(E114,Regions[],2,FALSE)</f>
        <v>EMEAR</v>
      </c>
      <c r="G114" s="3" t="str">
        <f>VLOOKUP(D114,airports[],3,FALSE)</f>
        <v>USA</v>
      </c>
      <c r="H114" s="3" t="str">
        <f>VLOOKUP(G114,Regions[],2,FALSE)</f>
        <v>AMER</v>
      </c>
      <c r="I114" s="1">
        <f>J114-K114</f>
        <v>43124</v>
      </c>
      <c r="J114" s="1">
        <v>43134</v>
      </c>
      <c r="K114" s="4">
        <v>10</v>
      </c>
      <c r="L114" s="7">
        <v>8759</v>
      </c>
      <c r="M114" s="2">
        <v>12157.87</v>
      </c>
      <c r="N114" s="2" t="s">
        <v>4746</v>
      </c>
      <c r="O114" s="6">
        <f>Q114-J114</f>
        <v>12</v>
      </c>
      <c r="P114" s="6">
        <f>O114-1</f>
        <v>11</v>
      </c>
      <c r="Q114" s="1">
        <v>43146</v>
      </c>
      <c r="R114" s="10">
        <v>9.9</v>
      </c>
      <c r="S114" s="5" t="s">
        <v>1518</v>
      </c>
      <c r="T114" s="3" t="s">
        <v>1193</v>
      </c>
      <c r="U114" s="3">
        <v>31</v>
      </c>
      <c r="V114" s="3">
        <f>VLOOKUP(U114,employees[],6,FALSE)</f>
        <v>4</v>
      </c>
      <c r="W114" s="3">
        <f>VLOOKUP(V114,levels[],2,FALSE)</f>
        <v>10</v>
      </c>
      <c r="X114" s="3" t="str">
        <f t="shared" si="1"/>
        <v>no</v>
      </c>
      <c r="Y114" s="3" t="s">
        <v>4663</v>
      </c>
    </row>
    <row r="115" spans="1:25" x14ac:dyDescent="0.55000000000000004">
      <c r="A115" s="3" t="s">
        <v>144</v>
      </c>
      <c r="B115" s="3">
        <v>3</v>
      </c>
      <c r="C115" s="3" t="s">
        <v>1528</v>
      </c>
      <c r="D115" s="3" t="s">
        <v>1535</v>
      </c>
      <c r="E115" s="3" t="str">
        <f>VLOOKUP(C115,airports[],3,FALSE)</f>
        <v>USA</v>
      </c>
      <c r="F115" s="3" t="str">
        <f>VLOOKUP(E115,Regions[],2,FALSE)</f>
        <v>AMER</v>
      </c>
      <c r="G115" s="3" t="str">
        <f>VLOOKUP(D115,airports[],3,FALSE)</f>
        <v>Malaysia</v>
      </c>
      <c r="H115" s="3" t="str">
        <f>VLOOKUP(G115,Regions[],2,FALSE)</f>
        <v>APAC</v>
      </c>
      <c r="I115" s="1">
        <f>J115-K115</f>
        <v>43205</v>
      </c>
      <c r="J115" s="1">
        <v>43216</v>
      </c>
      <c r="K115" s="4">
        <v>11</v>
      </c>
      <c r="L115" s="7">
        <v>15178</v>
      </c>
      <c r="M115" s="2">
        <v>12113.53</v>
      </c>
      <c r="N115" s="2" t="s">
        <v>4746</v>
      </c>
      <c r="O115" s="6">
        <f>Q115-J115</f>
        <v>19</v>
      </c>
      <c r="P115" s="6">
        <f>O115-1</f>
        <v>18</v>
      </c>
      <c r="Q115" s="1">
        <v>43235</v>
      </c>
      <c r="R115" s="10">
        <v>18.3</v>
      </c>
      <c r="S115" s="5" t="s">
        <v>1518</v>
      </c>
      <c r="T115" s="3" t="s">
        <v>1177</v>
      </c>
      <c r="U115" s="3">
        <v>161</v>
      </c>
      <c r="V115" s="3">
        <f>VLOOKUP(U115,employees[],6,FALSE)</f>
        <v>4</v>
      </c>
      <c r="W115" s="3">
        <f>VLOOKUP(V115,levels[],2,FALSE)</f>
        <v>10</v>
      </c>
      <c r="X115" s="3" t="str">
        <f t="shared" si="1"/>
        <v>yes</v>
      </c>
      <c r="Y115" s="3" t="s">
        <v>4679</v>
      </c>
    </row>
    <row r="116" spans="1:25" x14ac:dyDescent="0.55000000000000004">
      <c r="A116" s="3" t="s">
        <v>564</v>
      </c>
      <c r="B116" s="3">
        <v>6</v>
      </c>
      <c r="C116" s="3" t="s">
        <v>1529</v>
      </c>
      <c r="D116" s="3" t="s">
        <v>1541</v>
      </c>
      <c r="E116" s="3" t="str">
        <f>VLOOKUP(C116,airports[],3,FALSE)</f>
        <v>Singapore</v>
      </c>
      <c r="F116" s="3" t="str">
        <f>VLOOKUP(E116,Regions[],2,FALSE)</f>
        <v>APAC</v>
      </c>
      <c r="G116" s="3" t="str">
        <f>VLOOKUP(D116,airports[],3,FALSE)</f>
        <v>England</v>
      </c>
      <c r="H116" s="3" t="str">
        <f>VLOOKUP(G116,Regions[],2,FALSE)</f>
        <v>EMEAR</v>
      </c>
      <c r="I116" s="1">
        <f>J116-K116</f>
        <v>42900</v>
      </c>
      <c r="J116" s="1">
        <v>42906</v>
      </c>
      <c r="K116" s="4">
        <v>6</v>
      </c>
      <c r="L116" s="7">
        <v>10883</v>
      </c>
      <c r="M116" s="2">
        <v>12073.53</v>
      </c>
      <c r="N116" s="2" t="s">
        <v>4746</v>
      </c>
      <c r="O116" s="6">
        <f>Q116-J116</f>
        <v>9</v>
      </c>
      <c r="P116" s="6">
        <f>O116-1</f>
        <v>8</v>
      </c>
      <c r="Q116" s="1">
        <v>42915</v>
      </c>
      <c r="R116" s="10">
        <v>12.8</v>
      </c>
      <c r="S116" s="5" t="s">
        <v>1518</v>
      </c>
      <c r="T116" s="3" t="s">
        <v>1177</v>
      </c>
      <c r="U116" s="3">
        <v>659</v>
      </c>
      <c r="V116" s="3">
        <f>VLOOKUP(U116,employees[],6,FALSE)</f>
        <v>3</v>
      </c>
      <c r="W116" s="3">
        <f>VLOOKUP(V116,levels[],2,FALSE)</f>
        <v>8</v>
      </c>
      <c r="X116" s="3" t="str">
        <f t="shared" si="1"/>
        <v>yes</v>
      </c>
      <c r="Y116" s="3" t="s">
        <v>4679</v>
      </c>
    </row>
    <row r="117" spans="1:25" x14ac:dyDescent="0.55000000000000004">
      <c r="A117" s="3" t="s">
        <v>311</v>
      </c>
      <c r="B117" s="3">
        <v>1</v>
      </c>
      <c r="C117" s="3" t="s">
        <v>1528</v>
      </c>
      <c r="D117" s="3" t="s">
        <v>1531</v>
      </c>
      <c r="E117" s="3" t="str">
        <f>VLOOKUP(C117,airports[],3,FALSE)</f>
        <v>USA</v>
      </c>
      <c r="F117" s="3" t="str">
        <f>VLOOKUP(E117,Regions[],2,FALSE)</f>
        <v>AMER</v>
      </c>
      <c r="G117" s="3" t="str">
        <f>VLOOKUP(D117,airports[],3,FALSE)</f>
        <v>China</v>
      </c>
      <c r="H117" s="3" t="str">
        <f>VLOOKUP(G117,Regions[],2,FALSE)</f>
        <v>APAC</v>
      </c>
      <c r="I117" s="1">
        <f>J117-K117</f>
        <v>43771</v>
      </c>
      <c r="J117" s="1">
        <v>43781</v>
      </c>
      <c r="K117" s="4">
        <v>10</v>
      </c>
      <c r="L117" s="7">
        <v>11004</v>
      </c>
      <c r="M117" s="2">
        <v>12057.42</v>
      </c>
      <c r="N117" s="2" t="s">
        <v>4746</v>
      </c>
      <c r="O117" s="6">
        <f>Q117-J117</f>
        <v>11</v>
      </c>
      <c r="P117" s="6">
        <f>O117-1</f>
        <v>10</v>
      </c>
      <c r="Q117" s="1">
        <v>43792</v>
      </c>
      <c r="R117" s="10">
        <v>13.5</v>
      </c>
      <c r="S117" s="5" t="s">
        <v>1518</v>
      </c>
      <c r="T117" s="3" t="s">
        <v>1177</v>
      </c>
      <c r="U117" s="3">
        <v>760</v>
      </c>
      <c r="V117" s="3">
        <f>VLOOKUP(U117,employees[],6,FALSE)</f>
        <v>4</v>
      </c>
      <c r="W117" s="3">
        <f>VLOOKUP(V117,levels[],2,FALSE)</f>
        <v>10</v>
      </c>
      <c r="X117" s="3" t="str">
        <f t="shared" si="1"/>
        <v>yes</v>
      </c>
      <c r="Y117" s="3" t="s">
        <v>4679</v>
      </c>
    </row>
    <row r="118" spans="1:25" x14ac:dyDescent="0.55000000000000004">
      <c r="A118" s="3" t="s">
        <v>546</v>
      </c>
      <c r="B118" s="3">
        <v>5</v>
      </c>
      <c r="C118" s="3" t="s">
        <v>1529</v>
      </c>
      <c r="D118" s="3" t="s">
        <v>1543</v>
      </c>
      <c r="E118" s="3" t="str">
        <f>VLOOKUP(C118,airports[],3,FALSE)</f>
        <v>Singapore</v>
      </c>
      <c r="F118" s="3" t="str">
        <f>VLOOKUP(E118,Regions[],2,FALSE)</f>
        <v>APAC</v>
      </c>
      <c r="G118" s="3" t="str">
        <f>VLOOKUP(D118,airports[],3,FALSE)</f>
        <v>Spain</v>
      </c>
      <c r="H118" s="3" t="str">
        <f>VLOOKUP(G118,Regions[],2,FALSE)</f>
        <v>EMEAR</v>
      </c>
      <c r="I118" s="1">
        <f>J118-K118</f>
        <v>43794</v>
      </c>
      <c r="J118" s="1">
        <v>43795</v>
      </c>
      <c r="K118" s="4">
        <v>1</v>
      </c>
      <c r="L118" s="7">
        <v>10899</v>
      </c>
      <c r="M118" s="2">
        <v>12033.62</v>
      </c>
      <c r="N118" s="2" t="s">
        <v>4746</v>
      </c>
      <c r="O118" s="6">
        <f>Q118-J118</f>
        <v>8</v>
      </c>
      <c r="P118" s="6">
        <f>O118-1</f>
        <v>7</v>
      </c>
      <c r="Q118" s="1">
        <v>43803</v>
      </c>
      <c r="R118" s="10">
        <v>12.9</v>
      </c>
      <c r="S118" s="5" t="s">
        <v>1518</v>
      </c>
      <c r="T118" s="3" t="s">
        <v>1177</v>
      </c>
      <c r="U118" s="3">
        <v>403</v>
      </c>
      <c r="V118" s="3">
        <f>VLOOKUP(U118,employees[],6,FALSE)</f>
        <v>1</v>
      </c>
      <c r="W118" s="3">
        <f>VLOOKUP(V118,levels[],2,FALSE)</f>
        <v>4</v>
      </c>
      <c r="X118" s="3" t="str">
        <f t="shared" si="1"/>
        <v>yes</v>
      </c>
      <c r="Y118" s="3" t="s">
        <v>4679</v>
      </c>
    </row>
    <row r="119" spans="1:25" x14ac:dyDescent="0.55000000000000004">
      <c r="A119" s="3" t="s">
        <v>274</v>
      </c>
      <c r="B119" s="3">
        <v>1</v>
      </c>
      <c r="C119" s="3" t="s">
        <v>1528</v>
      </c>
      <c r="D119" s="3" t="s">
        <v>1529</v>
      </c>
      <c r="E119" s="3" t="str">
        <f>VLOOKUP(C119,airports[],3,FALSE)</f>
        <v>USA</v>
      </c>
      <c r="F119" s="3" t="str">
        <f>VLOOKUP(E119,Regions[],2,FALSE)</f>
        <v>AMER</v>
      </c>
      <c r="G119" s="3" t="str">
        <f>VLOOKUP(D119,airports[],3,FALSE)</f>
        <v>Singapore</v>
      </c>
      <c r="H119" s="3" t="str">
        <f>VLOOKUP(G119,Regions[],2,FALSE)</f>
        <v>APAC</v>
      </c>
      <c r="I119" s="1">
        <f>J119-K119</f>
        <v>43752</v>
      </c>
      <c r="J119" s="1">
        <v>43761</v>
      </c>
      <c r="K119" s="4">
        <v>9</v>
      </c>
      <c r="L119" s="7">
        <v>15349</v>
      </c>
      <c r="M119" s="2">
        <v>12032.77</v>
      </c>
      <c r="N119" s="2" t="s">
        <v>4745</v>
      </c>
      <c r="O119" s="6">
        <f>Q119-J119</f>
        <v>11</v>
      </c>
      <c r="P119" s="6">
        <f>O119-1</f>
        <v>10</v>
      </c>
      <c r="Q119" s="1">
        <v>43772</v>
      </c>
      <c r="R119" s="10">
        <v>18.5</v>
      </c>
      <c r="S119" s="5" t="s">
        <v>1518</v>
      </c>
      <c r="T119" s="3" t="s">
        <v>1172</v>
      </c>
      <c r="U119" s="3">
        <v>7</v>
      </c>
      <c r="V119" s="3">
        <f>VLOOKUP(U119,employees[],6,FALSE)</f>
        <v>3</v>
      </c>
      <c r="W119" s="3">
        <f>VLOOKUP(V119,levels[],2,FALSE)</f>
        <v>8</v>
      </c>
      <c r="X119" s="3" t="str">
        <f t="shared" si="1"/>
        <v>yes</v>
      </c>
      <c r="Y119" s="3" t="s">
        <v>4679</v>
      </c>
    </row>
    <row r="120" spans="1:25" x14ac:dyDescent="0.55000000000000004">
      <c r="A120" s="3" t="s">
        <v>141</v>
      </c>
      <c r="B120" s="3">
        <v>6</v>
      </c>
      <c r="C120" s="3" t="s">
        <v>1528</v>
      </c>
      <c r="D120" s="3" t="s">
        <v>1536</v>
      </c>
      <c r="E120" s="3" t="str">
        <f>VLOOKUP(C120,airports[],3,FALSE)</f>
        <v>USA</v>
      </c>
      <c r="F120" s="3" t="str">
        <f>VLOOKUP(E120,Regions[],2,FALSE)</f>
        <v>AMER</v>
      </c>
      <c r="G120" s="3" t="str">
        <f>VLOOKUP(D120,airports[],3,FALSE)</f>
        <v>United Arab Emirates</v>
      </c>
      <c r="H120" s="3" t="str">
        <f>VLOOKUP(G120,Regions[],2,FALSE)</f>
        <v>EMEAR</v>
      </c>
      <c r="I120" s="1">
        <f>J120-K120</f>
        <v>43677</v>
      </c>
      <c r="J120" s="1">
        <v>43679</v>
      </c>
      <c r="K120" s="4">
        <v>2</v>
      </c>
      <c r="L120" s="7">
        <v>11022</v>
      </c>
      <c r="M120" s="2">
        <v>12015.3</v>
      </c>
      <c r="N120" s="2" t="s">
        <v>4746</v>
      </c>
      <c r="O120" s="6">
        <f>Q120-J120</f>
        <v>5</v>
      </c>
      <c r="P120" s="6">
        <f>O120-1</f>
        <v>4</v>
      </c>
      <c r="Q120" s="1">
        <v>43684</v>
      </c>
      <c r="R120" s="10">
        <v>13.5</v>
      </c>
      <c r="S120" s="5" t="s">
        <v>1518</v>
      </c>
      <c r="T120" s="3" t="s">
        <v>1177</v>
      </c>
      <c r="U120" s="3">
        <v>272</v>
      </c>
      <c r="V120" s="3">
        <f>VLOOKUP(U120,employees[],6,FALSE)</f>
        <v>4</v>
      </c>
      <c r="W120" s="3">
        <f>VLOOKUP(V120,levels[],2,FALSE)</f>
        <v>10</v>
      </c>
      <c r="X120" s="3" t="str">
        <f t="shared" si="1"/>
        <v>yes</v>
      </c>
      <c r="Y120" s="3" t="s">
        <v>4679</v>
      </c>
    </row>
    <row r="121" spans="1:25" x14ac:dyDescent="0.55000000000000004">
      <c r="A121" s="3" t="s">
        <v>911</v>
      </c>
      <c r="B121" s="3">
        <v>8</v>
      </c>
      <c r="C121" s="3" t="s">
        <v>1542</v>
      </c>
      <c r="D121" s="3" t="s">
        <v>1539</v>
      </c>
      <c r="E121" s="3" t="str">
        <f>VLOOKUP(C121,airports[],3,FALSE)</f>
        <v>England</v>
      </c>
      <c r="F121" s="3" t="str">
        <f>VLOOKUP(E121,Regions[],2,FALSE)</f>
        <v>EMEAR</v>
      </c>
      <c r="G121" s="3" t="str">
        <f>VLOOKUP(D121,airports[],3,FALSE)</f>
        <v>Australia</v>
      </c>
      <c r="H121" s="3" t="str">
        <f>VLOOKUP(G121,Regions[],2,FALSE)</f>
        <v>APAC</v>
      </c>
      <c r="I121" s="1">
        <f>J121-K121</f>
        <v>43603</v>
      </c>
      <c r="J121" s="1">
        <v>43609</v>
      </c>
      <c r="K121" s="4">
        <v>6</v>
      </c>
      <c r="L121" s="7">
        <v>16895</v>
      </c>
      <c r="M121" s="2">
        <v>12002.63</v>
      </c>
      <c r="N121" s="2" t="s">
        <v>4746</v>
      </c>
      <c r="O121" s="6">
        <f>Q121-J121</f>
        <v>7</v>
      </c>
      <c r="P121" s="6">
        <f>O121-1</f>
        <v>6</v>
      </c>
      <c r="Q121" s="1">
        <v>43616</v>
      </c>
      <c r="R121" s="10">
        <v>20.3</v>
      </c>
      <c r="S121" s="5" t="s">
        <v>1518</v>
      </c>
      <c r="T121" s="3" t="s">
        <v>1177</v>
      </c>
      <c r="U121" s="3">
        <v>884</v>
      </c>
      <c r="V121" s="3">
        <f>VLOOKUP(U121,employees[],6,FALSE)</f>
        <v>3</v>
      </c>
      <c r="W121" s="3">
        <f>VLOOKUP(V121,levels[],2,FALSE)</f>
        <v>8</v>
      </c>
      <c r="X121" s="3" t="str">
        <f t="shared" si="1"/>
        <v>yes</v>
      </c>
      <c r="Y121" s="3" t="s">
        <v>4679</v>
      </c>
    </row>
    <row r="122" spans="1:25" x14ac:dyDescent="0.55000000000000004">
      <c r="A122" s="3" t="s">
        <v>1067</v>
      </c>
      <c r="B122" s="3">
        <v>7</v>
      </c>
      <c r="C122" s="3" t="s">
        <v>1541</v>
      </c>
      <c r="D122" s="3" t="s">
        <v>1519</v>
      </c>
      <c r="E122" s="3" t="str">
        <f>VLOOKUP(C122,airports[],3,FALSE)</f>
        <v>England</v>
      </c>
      <c r="F122" s="3" t="str">
        <f>VLOOKUP(E122,Regions[],2,FALSE)</f>
        <v>EMEAR</v>
      </c>
      <c r="G122" s="3" t="str">
        <f>VLOOKUP(D122,airports[],3,FALSE)</f>
        <v>USA</v>
      </c>
      <c r="H122" s="3" t="str">
        <f>VLOOKUP(G122,Regions[],2,FALSE)</f>
        <v>AMER</v>
      </c>
      <c r="I122" s="1">
        <f>J122-K122</f>
        <v>43629</v>
      </c>
      <c r="J122" s="1">
        <v>43635</v>
      </c>
      <c r="K122" s="4">
        <v>6</v>
      </c>
      <c r="L122" s="7">
        <v>7627</v>
      </c>
      <c r="M122" s="2">
        <v>12002.65</v>
      </c>
      <c r="N122" s="2" t="s">
        <v>4746</v>
      </c>
      <c r="O122" s="6">
        <f>Q122-J122</f>
        <v>10</v>
      </c>
      <c r="P122" s="6">
        <f>O122-1</f>
        <v>9</v>
      </c>
      <c r="Q122" s="1">
        <v>43645</v>
      </c>
      <c r="R122" s="10">
        <v>8.8000000000000007</v>
      </c>
      <c r="S122" s="5" t="s">
        <v>1518</v>
      </c>
      <c r="T122" s="3" t="s">
        <v>1177</v>
      </c>
      <c r="U122" s="3">
        <v>102</v>
      </c>
      <c r="V122" s="3">
        <f>VLOOKUP(U122,employees[],6,FALSE)</f>
        <v>4</v>
      </c>
      <c r="W122" s="3">
        <f>VLOOKUP(V122,levels[],2,FALSE)</f>
        <v>10</v>
      </c>
      <c r="X122" s="3" t="str">
        <f t="shared" si="1"/>
        <v>no</v>
      </c>
      <c r="Y122" s="3" t="s">
        <v>4663</v>
      </c>
    </row>
    <row r="123" spans="1:25" x14ac:dyDescent="0.55000000000000004">
      <c r="A123" s="3" t="s">
        <v>968</v>
      </c>
      <c r="B123" s="3">
        <v>9</v>
      </c>
      <c r="C123" s="3" t="s">
        <v>1541</v>
      </c>
      <c r="D123" s="3" t="s">
        <v>1537</v>
      </c>
      <c r="E123" s="3" t="str">
        <f>VLOOKUP(C123,airports[],3,FALSE)</f>
        <v>England</v>
      </c>
      <c r="F123" s="3" t="str">
        <f>VLOOKUP(E123,Regions[],2,FALSE)</f>
        <v>EMEAR</v>
      </c>
      <c r="G123" s="3" t="str">
        <f>VLOOKUP(D123,airports[],3,FALSE)</f>
        <v>Australia</v>
      </c>
      <c r="H123" s="3" t="str">
        <f>VLOOKUP(G123,Regions[],2,FALSE)</f>
        <v>APAC</v>
      </c>
      <c r="I123" s="1">
        <f>J123-K123</f>
        <v>43585</v>
      </c>
      <c r="J123" s="1">
        <v>43592</v>
      </c>
      <c r="K123" s="4">
        <v>7</v>
      </c>
      <c r="L123" s="7">
        <v>17020</v>
      </c>
      <c r="M123" s="2">
        <v>12002.72</v>
      </c>
      <c r="N123" s="2" t="s">
        <v>4746</v>
      </c>
      <c r="O123" s="6">
        <f>Q123-J123</f>
        <v>8</v>
      </c>
      <c r="P123" s="6">
        <f>O123-1</f>
        <v>7</v>
      </c>
      <c r="Q123" s="1">
        <v>43600</v>
      </c>
      <c r="R123" s="10">
        <v>22.2</v>
      </c>
      <c r="S123" s="5" t="s">
        <v>1518</v>
      </c>
      <c r="T123" s="3" t="s">
        <v>1193</v>
      </c>
      <c r="U123" s="3">
        <v>636</v>
      </c>
      <c r="V123" s="3">
        <f>VLOOKUP(U123,employees[],6,FALSE)</f>
        <v>2</v>
      </c>
      <c r="W123" s="3">
        <f>VLOOKUP(V123,levels[],2,FALSE)</f>
        <v>6</v>
      </c>
      <c r="X123" s="3" t="str">
        <f t="shared" si="1"/>
        <v>yes</v>
      </c>
      <c r="Y123" s="3" t="s">
        <v>4679</v>
      </c>
    </row>
    <row r="124" spans="1:25" x14ac:dyDescent="0.55000000000000004">
      <c r="A124" s="3" t="s">
        <v>1084</v>
      </c>
      <c r="B124" s="3">
        <v>9</v>
      </c>
      <c r="C124" s="3" t="s">
        <v>1542</v>
      </c>
      <c r="D124" s="3" t="s">
        <v>1532</v>
      </c>
      <c r="E124" s="3" t="str">
        <f>VLOOKUP(C124,airports[],3,FALSE)</f>
        <v>England</v>
      </c>
      <c r="F124" s="3" t="str">
        <f>VLOOKUP(E124,Regions[],2,FALSE)</f>
        <v>EMEAR</v>
      </c>
      <c r="G124" s="3" t="str">
        <f>VLOOKUP(D124,airports[],3,FALSE)</f>
        <v>Korea</v>
      </c>
      <c r="H124" s="3" t="str">
        <f>VLOOKUP(G124,Regions[],2,FALSE)</f>
        <v>APAC</v>
      </c>
      <c r="I124" s="1">
        <f>J124-K124</f>
        <v>43227</v>
      </c>
      <c r="J124" s="1">
        <v>43235</v>
      </c>
      <c r="K124" s="4">
        <v>8</v>
      </c>
      <c r="L124" s="7">
        <v>8900</v>
      </c>
      <c r="M124" s="2">
        <v>11995.34</v>
      </c>
      <c r="N124" s="2" t="s">
        <v>4746</v>
      </c>
      <c r="O124" s="6">
        <f>Q124-J124</f>
        <v>12</v>
      </c>
      <c r="P124" s="6">
        <f>O124-1</f>
        <v>11</v>
      </c>
      <c r="Q124" s="1">
        <v>43247</v>
      </c>
      <c r="R124" s="10">
        <v>11</v>
      </c>
      <c r="S124" s="5" t="s">
        <v>1518</v>
      </c>
      <c r="T124" s="3" t="s">
        <v>1193</v>
      </c>
      <c r="U124" s="3">
        <v>636</v>
      </c>
      <c r="V124" s="3">
        <f>VLOOKUP(U124,employees[],6,FALSE)</f>
        <v>2</v>
      </c>
      <c r="W124" s="3">
        <f>VLOOKUP(V124,levels[],2,FALSE)</f>
        <v>6</v>
      </c>
      <c r="X124" s="3" t="str">
        <f t="shared" si="1"/>
        <v>yes</v>
      </c>
      <c r="Y124" s="3" t="s">
        <v>4679</v>
      </c>
    </row>
    <row r="125" spans="1:25" x14ac:dyDescent="0.55000000000000004">
      <c r="A125" s="3" t="s">
        <v>953</v>
      </c>
      <c r="B125" s="3">
        <v>8</v>
      </c>
      <c r="C125" s="3" t="s">
        <v>1542</v>
      </c>
      <c r="D125" s="3" t="s">
        <v>1561</v>
      </c>
      <c r="E125" s="3" t="str">
        <f>VLOOKUP(C125,airports[],3,FALSE)</f>
        <v>England</v>
      </c>
      <c r="F125" s="3" t="str">
        <f>VLOOKUP(E125,Regions[],2,FALSE)</f>
        <v>EMEAR</v>
      </c>
      <c r="G125" s="3" t="str">
        <f>VLOOKUP(D125,airports[],3,FALSE)</f>
        <v>India</v>
      </c>
      <c r="H125" s="3" t="str">
        <f>VLOOKUP(G125,Regions[],2,FALSE)</f>
        <v>APAC</v>
      </c>
      <c r="I125" s="1">
        <f>J125-K125</f>
        <v>43762</v>
      </c>
      <c r="J125" s="1">
        <v>43771</v>
      </c>
      <c r="K125" s="4">
        <v>9</v>
      </c>
      <c r="L125" s="7">
        <v>6732</v>
      </c>
      <c r="M125" s="2">
        <v>11979.54</v>
      </c>
      <c r="N125" s="2" t="s">
        <v>4746</v>
      </c>
      <c r="O125" s="6">
        <f>Q125-J125</f>
        <v>8</v>
      </c>
      <c r="P125" s="6">
        <f>O125-1</f>
        <v>7</v>
      </c>
      <c r="Q125" s="1">
        <v>43779</v>
      </c>
      <c r="R125" s="10">
        <v>8.5</v>
      </c>
      <c r="S125" s="5" t="s">
        <v>1518</v>
      </c>
      <c r="T125" s="3" t="s">
        <v>1177</v>
      </c>
      <c r="U125" s="3">
        <v>467</v>
      </c>
      <c r="V125" s="3">
        <f>VLOOKUP(U125,employees[],6,FALSE)</f>
        <v>2</v>
      </c>
      <c r="W125" s="3">
        <f>VLOOKUP(V125,levels[],2,FALSE)</f>
        <v>6</v>
      </c>
      <c r="X125" s="3" t="str">
        <f t="shared" si="1"/>
        <v>yes</v>
      </c>
      <c r="Y125" s="3" t="s">
        <v>4679</v>
      </c>
    </row>
    <row r="126" spans="1:25" x14ac:dyDescent="0.55000000000000004">
      <c r="A126" s="3" t="s">
        <v>536</v>
      </c>
      <c r="B126" s="3">
        <v>7</v>
      </c>
      <c r="C126" s="3" t="s">
        <v>1514</v>
      </c>
      <c r="D126" s="3" t="s">
        <v>1554</v>
      </c>
      <c r="E126" s="3" t="str">
        <f>VLOOKUP(C126,airports[],3,FALSE)</f>
        <v>USA</v>
      </c>
      <c r="F126" s="3" t="str">
        <f>VLOOKUP(E126,Regions[],2,FALSE)</f>
        <v>AMER</v>
      </c>
      <c r="G126" s="3" t="str">
        <f>VLOOKUP(D126,airports[],3,FALSE)</f>
        <v>Brazil</v>
      </c>
      <c r="H126" s="3" t="str">
        <f>VLOOKUP(G126,Regions[],2,FALSE)</f>
        <v>AMER</v>
      </c>
      <c r="I126" s="1">
        <f>J126-K126</f>
        <v>43301</v>
      </c>
      <c r="J126" s="1">
        <v>43303</v>
      </c>
      <c r="K126" s="4">
        <v>2</v>
      </c>
      <c r="L126" s="7">
        <v>7681</v>
      </c>
      <c r="M126" s="2">
        <v>11949.97</v>
      </c>
      <c r="N126" s="2" t="s">
        <v>4746</v>
      </c>
      <c r="O126" s="6">
        <f>Q126-J126</f>
        <v>10</v>
      </c>
      <c r="P126" s="6">
        <f>O126-1</f>
        <v>9</v>
      </c>
      <c r="Q126" s="1">
        <v>43313</v>
      </c>
      <c r="R126" s="10">
        <v>9.8000000000000007</v>
      </c>
      <c r="S126" s="5" t="s">
        <v>1518</v>
      </c>
      <c r="T126" s="3" t="s">
        <v>1177</v>
      </c>
      <c r="U126" s="3">
        <v>197</v>
      </c>
      <c r="V126" s="3">
        <f>VLOOKUP(U126,employees[],6,FALSE)</f>
        <v>4</v>
      </c>
      <c r="W126" s="3">
        <f>VLOOKUP(V126,levels[],2,FALSE)</f>
        <v>10</v>
      </c>
      <c r="X126" s="3" t="str">
        <f t="shared" si="1"/>
        <v>no</v>
      </c>
      <c r="Y126" s="3" t="s">
        <v>4663</v>
      </c>
    </row>
    <row r="127" spans="1:25" x14ac:dyDescent="0.55000000000000004">
      <c r="A127" s="3" t="s">
        <v>802</v>
      </c>
      <c r="B127" s="3">
        <v>8</v>
      </c>
      <c r="C127" s="3" t="s">
        <v>1541</v>
      </c>
      <c r="D127" s="3" t="s">
        <v>1535</v>
      </c>
      <c r="E127" s="3" t="str">
        <f>VLOOKUP(C127,airports[],3,FALSE)</f>
        <v>England</v>
      </c>
      <c r="F127" s="3" t="str">
        <f>VLOOKUP(E127,Regions[],2,FALSE)</f>
        <v>EMEAR</v>
      </c>
      <c r="G127" s="3" t="str">
        <f>VLOOKUP(D127,airports[],3,FALSE)</f>
        <v>Malaysia</v>
      </c>
      <c r="H127" s="3" t="str">
        <f>VLOOKUP(G127,Regions[],2,FALSE)</f>
        <v>APAC</v>
      </c>
      <c r="I127" s="1">
        <f>J127-K127</f>
        <v>43528</v>
      </c>
      <c r="J127" s="1">
        <v>43529</v>
      </c>
      <c r="K127" s="4">
        <v>1</v>
      </c>
      <c r="L127" s="7">
        <v>10605</v>
      </c>
      <c r="M127" s="2">
        <v>11915.12</v>
      </c>
      <c r="N127" s="2" t="s">
        <v>4746</v>
      </c>
      <c r="O127" s="6">
        <f>Q127-J127</f>
        <v>6</v>
      </c>
      <c r="P127" s="6">
        <f>O127-1</f>
        <v>5</v>
      </c>
      <c r="Q127" s="1">
        <v>43535</v>
      </c>
      <c r="R127" s="10">
        <v>11.8</v>
      </c>
      <c r="S127" s="5" t="s">
        <v>1518</v>
      </c>
      <c r="T127" s="3" t="s">
        <v>1177</v>
      </c>
      <c r="U127" s="3">
        <v>713</v>
      </c>
      <c r="V127" s="3">
        <f>VLOOKUP(U127,employees[],6,FALSE)</f>
        <v>1</v>
      </c>
      <c r="W127" s="3">
        <f>VLOOKUP(V127,levels[],2,FALSE)</f>
        <v>4</v>
      </c>
      <c r="X127" s="3" t="str">
        <f t="shared" si="1"/>
        <v>yes</v>
      </c>
      <c r="Y127" s="3" t="s">
        <v>4679</v>
      </c>
    </row>
    <row r="128" spans="1:25" x14ac:dyDescent="0.55000000000000004">
      <c r="A128" s="3" t="s">
        <v>974</v>
      </c>
      <c r="B128" s="3">
        <v>8</v>
      </c>
      <c r="C128" s="3" t="s">
        <v>1541</v>
      </c>
      <c r="D128" s="3" t="s">
        <v>1556</v>
      </c>
      <c r="E128" s="3" t="str">
        <f>VLOOKUP(C128,airports[],3,FALSE)</f>
        <v>England</v>
      </c>
      <c r="F128" s="3" t="str">
        <f>VLOOKUP(E128,Regions[],2,FALSE)</f>
        <v>EMEAR</v>
      </c>
      <c r="G128" s="3" t="str">
        <f>VLOOKUP(D128,airports[],3,FALSE)</f>
        <v>USA</v>
      </c>
      <c r="H128" s="3" t="str">
        <f>VLOOKUP(G128,Regions[],2,FALSE)</f>
        <v>AMER</v>
      </c>
      <c r="I128" s="1">
        <f>J128-K128</f>
        <v>43487</v>
      </c>
      <c r="J128" s="1">
        <v>43499</v>
      </c>
      <c r="K128" s="4">
        <v>12</v>
      </c>
      <c r="L128" s="7">
        <v>6409</v>
      </c>
      <c r="M128" s="2">
        <v>11911.94</v>
      </c>
      <c r="N128" s="2" t="s">
        <v>4746</v>
      </c>
      <c r="O128" s="6">
        <f>Q128-J128</f>
        <v>8</v>
      </c>
      <c r="P128" s="6">
        <f>O128-1</f>
        <v>7</v>
      </c>
      <c r="Q128" s="1">
        <v>43507</v>
      </c>
      <c r="R128" s="10">
        <v>7.6</v>
      </c>
      <c r="S128" s="5" t="s">
        <v>1518</v>
      </c>
      <c r="T128" s="3" t="s">
        <v>1177</v>
      </c>
      <c r="U128" s="3">
        <v>188</v>
      </c>
      <c r="V128" s="3">
        <f>VLOOKUP(U128,employees[],6,FALSE)</f>
        <v>2</v>
      </c>
      <c r="W128" s="3">
        <f>VLOOKUP(V128,levels[],2,FALSE)</f>
        <v>6</v>
      </c>
      <c r="X128" s="3" t="str">
        <f t="shared" si="1"/>
        <v>yes</v>
      </c>
      <c r="Y128" s="3" t="s">
        <v>4679</v>
      </c>
    </row>
    <row r="129" spans="1:25" x14ac:dyDescent="0.55000000000000004">
      <c r="A129" s="3" t="s">
        <v>563</v>
      </c>
      <c r="B129" s="3">
        <v>4</v>
      </c>
      <c r="C129" s="3" t="s">
        <v>1529</v>
      </c>
      <c r="D129" s="3" t="s">
        <v>1515</v>
      </c>
      <c r="E129" s="3" t="str">
        <f>VLOOKUP(C129,airports[],3,FALSE)</f>
        <v>Singapore</v>
      </c>
      <c r="F129" s="3" t="str">
        <f>VLOOKUP(E129,Regions[],2,FALSE)</f>
        <v>APAC</v>
      </c>
      <c r="G129" s="3" t="str">
        <f>VLOOKUP(D129,airports[],3,FALSE)</f>
        <v>USA</v>
      </c>
      <c r="H129" s="3" t="str">
        <f>VLOOKUP(G129,Regions[],2,FALSE)</f>
        <v>AMER</v>
      </c>
      <c r="I129" s="1">
        <f>J129-K129</f>
        <v>43561</v>
      </c>
      <c r="J129" s="1">
        <v>43573</v>
      </c>
      <c r="K129" s="4">
        <v>12</v>
      </c>
      <c r="L129" s="7">
        <v>16026</v>
      </c>
      <c r="M129" s="2">
        <v>11906.6</v>
      </c>
      <c r="N129" s="2" t="s">
        <v>4746</v>
      </c>
      <c r="O129" s="6">
        <f>Q129-J129</f>
        <v>8</v>
      </c>
      <c r="P129" s="6">
        <f>O129-1</f>
        <v>7</v>
      </c>
      <c r="Q129" s="1">
        <v>43581</v>
      </c>
      <c r="R129" s="10">
        <v>24.2</v>
      </c>
      <c r="S129" s="5" t="s">
        <v>1518</v>
      </c>
      <c r="T129" s="3" t="s">
        <v>1177</v>
      </c>
      <c r="U129" s="3">
        <v>874</v>
      </c>
      <c r="V129" s="3">
        <f>VLOOKUP(U129,employees[],6,FALSE)</f>
        <v>4</v>
      </c>
      <c r="W129" s="3">
        <f>VLOOKUP(V129,levels[],2,FALSE)</f>
        <v>10</v>
      </c>
      <c r="X129" s="3" t="str">
        <f t="shared" si="1"/>
        <v>yes</v>
      </c>
      <c r="Y129" s="3" t="s">
        <v>4679</v>
      </c>
    </row>
    <row r="130" spans="1:25" x14ac:dyDescent="0.55000000000000004">
      <c r="A130" s="3" t="s">
        <v>303</v>
      </c>
      <c r="B130" s="3">
        <v>3</v>
      </c>
      <c r="C130" s="3" t="s">
        <v>1528</v>
      </c>
      <c r="D130" s="3" t="s">
        <v>1531</v>
      </c>
      <c r="E130" s="3" t="str">
        <f>VLOOKUP(C130,airports[],3,FALSE)</f>
        <v>USA</v>
      </c>
      <c r="F130" s="3" t="str">
        <f>VLOOKUP(E130,Regions[],2,FALSE)</f>
        <v>AMER</v>
      </c>
      <c r="G130" s="3" t="str">
        <f>VLOOKUP(D130,airports[],3,FALSE)</f>
        <v>China</v>
      </c>
      <c r="H130" s="3" t="str">
        <f>VLOOKUP(G130,Regions[],2,FALSE)</f>
        <v>APAC</v>
      </c>
      <c r="I130" s="1">
        <f>J130-K130</f>
        <v>43718</v>
      </c>
      <c r="J130" s="1">
        <v>43729</v>
      </c>
      <c r="K130" s="4">
        <v>11</v>
      </c>
      <c r="L130" s="7">
        <v>11004</v>
      </c>
      <c r="M130" s="2">
        <v>11895.65</v>
      </c>
      <c r="N130" s="2" t="s">
        <v>4746</v>
      </c>
      <c r="O130" s="6">
        <f>Q130-J130</f>
        <v>7</v>
      </c>
      <c r="P130" s="6">
        <f>O130-1</f>
        <v>6</v>
      </c>
      <c r="Q130" s="1">
        <v>43736</v>
      </c>
      <c r="R130" s="10">
        <v>13.5</v>
      </c>
      <c r="S130" s="5" t="s">
        <v>1518</v>
      </c>
      <c r="T130" s="3" t="s">
        <v>1177</v>
      </c>
      <c r="U130" s="3">
        <v>352</v>
      </c>
      <c r="V130" s="3">
        <f>VLOOKUP(U130,employees[],6,FALSE)</f>
        <v>2</v>
      </c>
      <c r="W130" s="3">
        <f>VLOOKUP(V130,levels[],2,FALSE)</f>
        <v>6</v>
      </c>
      <c r="X130" s="3" t="str">
        <f t="shared" si="1"/>
        <v>yes</v>
      </c>
      <c r="Y130" s="3" t="s">
        <v>4679</v>
      </c>
    </row>
    <row r="131" spans="1:25" x14ac:dyDescent="0.55000000000000004">
      <c r="A131" s="3" t="s">
        <v>299</v>
      </c>
      <c r="B131" s="3">
        <v>4</v>
      </c>
      <c r="C131" s="3" t="s">
        <v>1528</v>
      </c>
      <c r="D131" s="3" t="s">
        <v>1535</v>
      </c>
      <c r="E131" s="3" t="str">
        <f>VLOOKUP(C131,airports[],3,FALSE)</f>
        <v>USA</v>
      </c>
      <c r="F131" s="3" t="str">
        <f>VLOOKUP(E131,Regions[],2,FALSE)</f>
        <v>AMER</v>
      </c>
      <c r="G131" s="3" t="str">
        <f>VLOOKUP(D131,airports[],3,FALSE)</f>
        <v>Malaysia</v>
      </c>
      <c r="H131" s="3" t="str">
        <f>VLOOKUP(G131,Regions[],2,FALSE)</f>
        <v>APAC</v>
      </c>
      <c r="I131" s="1">
        <f>J131-K131</f>
        <v>42924</v>
      </c>
      <c r="J131" s="1">
        <v>42936</v>
      </c>
      <c r="K131" s="4">
        <v>12</v>
      </c>
      <c r="L131" s="7">
        <v>15178</v>
      </c>
      <c r="M131" s="2">
        <v>11858.34</v>
      </c>
      <c r="N131" s="2" t="s">
        <v>4746</v>
      </c>
      <c r="O131" s="6">
        <f>Q131-J131</f>
        <v>5</v>
      </c>
      <c r="P131" s="6">
        <f>O131-1</f>
        <v>4</v>
      </c>
      <c r="Q131" s="1">
        <v>42941</v>
      </c>
      <c r="R131" s="10">
        <v>18.3</v>
      </c>
      <c r="S131" s="5" t="s">
        <v>1518</v>
      </c>
      <c r="T131" s="3" t="s">
        <v>1177</v>
      </c>
      <c r="U131" s="3">
        <v>711</v>
      </c>
      <c r="V131" s="3">
        <f>VLOOKUP(U131,employees[],6,FALSE)</f>
        <v>4</v>
      </c>
      <c r="W131" s="3">
        <f>VLOOKUP(V131,levels[],2,FALSE)</f>
        <v>10</v>
      </c>
      <c r="X131" s="3" t="str">
        <f t="shared" ref="X131:X194" si="2">IF(R131&gt;W131,"yes","no")</f>
        <v>yes</v>
      </c>
      <c r="Y131" s="3" t="s">
        <v>4679</v>
      </c>
    </row>
    <row r="132" spans="1:25" x14ac:dyDescent="0.55000000000000004">
      <c r="A132" s="3" t="s">
        <v>1050</v>
      </c>
      <c r="B132" s="3">
        <v>1</v>
      </c>
      <c r="C132" s="3" t="s">
        <v>1542</v>
      </c>
      <c r="D132" s="3" t="s">
        <v>1523</v>
      </c>
      <c r="E132" s="3" t="str">
        <f>VLOOKUP(C132,airports[],3,FALSE)</f>
        <v>England</v>
      </c>
      <c r="F132" s="3" t="str">
        <f>VLOOKUP(E132,Regions[],2,FALSE)</f>
        <v>EMEAR</v>
      </c>
      <c r="G132" s="3" t="str">
        <f>VLOOKUP(D132,airports[],3,FALSE)</f>
        <v>USA</v>
      </c>
      <c r="H132" s="3" t="str">
        <f>VLOOKUP(G132,Regions[],2,FALSE)</f>
        <v>AMER</v>
      </c>
      <c r="I132" s="1">
        <f>J132-K132</f>
        <v>43751</v>
      </c>
      <c r="J132" s="1">
        <v>43759</v>
      </c>
      <c r="K132" s="4">
        <v>8</v>
      </c>
      <c r="L132" s="7">
        <v>7005</v>
      </c>
      <c r="M132" s="2">
        <v>11856.21</v>
      </c>
      <c r="N132" s="2" t="s">
        <v>4746</v>
      </c>
      <c r="O132" s="6">
        <f>Q132-J132</f>
        <v>9</v>
      </c>
      <c r="P132" s="6">
        <f>O132-1</f>
        <v>8</v>
      </c>
      <c r="Q132" s="1">
        <v>43768</v>
      </c>
      <c r="R132" s="10">
        <v>8.8000000000000007</v>
      </c>
      <c r="S132" s="5" t="s">
        <v>1518</v>
      </c>
      <c r="T132" s="3" t="s">
        <v>1177</v>
      </c>
      <c r="U132" s="3">
        <v>950</v>
      </c>
      <c r="V132" s="3">
        <f>VLOOKUP(U132,employees[],6,FALSE)</f>
        <v>3</v>
      </c>
      <c r="W132" s="3">
        <f>VLOOKUP(V132,levels[],2,FALSE)</f>
        <v>8</v>
      </c>
      <c r="X132" s="3" t="str">
        <f t="shared" si="2"/>
        <v>yes</v>
      </c>
      <c r="Y132" s="3" t="s">
        <v>4679</v>
      </c>
    </row>
    <row r="133" spans="1:25" x14ac:dyDescent="0.55000000000000004">
      <c r="A133" s="3" t="s">
        <v>556</v>
      </c>
      <c r="B133" s="3">
        <v>9</v>
      </c>
      <c r="C133" s="3" t="s">
        <v>1529</v>
      </c>
      <c r="D133" s="3" t="s">
        <v>1520</v>
      </c>
      <c r="E133" s="3" t="str">
        <f>VLOOKUP(C133,airports[],3,FALSE)</f>
        <v>Singapore</v>
      </c>
      <c r="F133" s="3" t="str">
        <f>VLOOKUP(E133,Regions[],2,FALSE)</f>
        <v>APAC</v>
      </c>
      <c r="G133" s="3" t="str">
        <f>VLOOKUP(D133,airports[],3,FALSE)</f>
        <v>USA</v>
      </c>
      <c r="H133" s="3" t="str">
        <f>VLOOKUP(G133,Regions[],2,FALSE)</f>
        <v>AMER</v>
      </c>
      <c r="I133" s="1">
        <f>J133-K133</f>
        <v>43583</v>
      </c>
      <c r="J133" s="1">
        <v>43588</v>
      </c>
      <c r="K133" s="4">
        <v>5</v>
      </c>
      <c r="L133" s="7">
        <v>15971</v>
      </c>
      <c r="M133" s="2">
        <v>11834.66</v>
      </c>
      <c r="N133" s="2" t="s">
        <v>4746</v>
      </c>
      <c r="O133" s="6">
        <f>Q133-J133</f>
        <v>7</v>
      </c>
      <c r="P133" s="6">
        <f>O133-1</f>
        <v>6</v>
      </c>
      <c r="Q133" s="1">
        <v>43595</v>
      </c>
      <c r="R133" s="10">
        <v>18.100000000000001</v>
      </c>
      <c r="S133" s="5" t="s">
        <v>1518</v>
      </c>
      <c r="T133" s="3" t="s">
        <v>1177</v>
      </c>
      <c r="U133" s="3">
        <v>912</v>
      </c>
      <c r="V133" s="3">
        <f>VLOOKUP(U133,employees[],6,FALSE)</f>
        <v>3</v>
      </c>
      <c r="W133" s="3">
        <f>VLOOKUP(V133,levels[],2,FALSE)</f>
        <v>8</v>
      </c>
      <c r="X133" s="3" t="str">
        <f t="shared" si="2"/>
        <v>yes</v>
      </c>
      <c r="Y133" s="3" t="s">
        <v>4679</v>
      </c>
    </row>
    <row r="134" spans="1:25" x14ac:dyDescent="0.55000000000000004">
      <c r="A134" s="3" t="s">
        <v>308</v>
      </c>
      <c r="B134" s="3">
        <v>10</v>
      </c>
      <c r="C134" s="3" t="s">
        <v>1528</v>
      </c>
      <c r="D134" s="3" t="s">
        <v>1535</v>
      </c>
      <c r="E134" s="3" t="str">
        <f>VLOOKUP(C134,airports[],3,FALSE)</f>
        <v>USA</v>
      </c>
      <c r="F134" s="3" t="str">
        <f>VLOOKUP(E134,Regions[],2,FALSE)</f>
        <v>AMER</v>
      </c>
      <c r="G134" s="3" t="str">
        <f>VLOOKUP(D134,airports[],3,FALSE)</f>
        <v>Malaysia</v>
      </c>
      <c r="H134" s="3" t="str">
        <f>VLOOKUP(G134,Regions[],2,FALSE)</f>
        <v>APAC</v>
      </c>
      <c r="I134" s="1">
        <f>J134-K134</f>
        <v>43132</v>
      </c>
      <c r="J134" s="1">
        <v>43139</v>
      </c>
      <c r="K134" s="4">
        <v>7</v>
      </c>
      <c r="L134" s="7">
        <v>15178</v>
      </c>
      <c r="M134" s="2">
        <v>11817.95</v>
      </c>
      <c r="N134" s="2" t="s">
        <v>4746</v>
      </c>
      <c r="O134" s="6">
        <f>Q134-J134</f>
        <v>5</v>
      </c>
      <c r="P134" s="6">
        <f>O134-1</f>
        <v>4</v>
      </c>
      <c r="Q134" s="1">
        <v>43144</v>
      </c>
      <c r="R134" s="10">
        <v>18.3</v>
      </c>
      <c r="S134" s="5" t="s">
        <v>1518</v>
      </c>
      <c r="T134" s="3" t="s">
        <v>1193</v>
      </c>
      <c r="U134" s="3">
        <v>885</v>
      </c>
      <c r="V134" s="3">
        <f>VLOOKUP(U134,employees[],6,FALSE)</f>
        <v>4</v>
      </c>
      <c r="W134" s="3">
        <f>VLOOKUP(V134,levels[],2,FALSE)</f>
        <v>10</v>
      </c>
      <c r="X134" s="3" t="str">
        <f t="shared" si="2"/>
        <v>yes</v>
      </c>
      <c r="Y134" s="3" t="s">
        <v>4679</v>
      </c>
    </row>
    <row r="135" spans="1:25" x14ac:dyDescent="0.55000000000000004">
      <c r="A135" s="3" t="s">
        <v>1145</v>
      </c>
      <c r="B135" s="3">
        <v>6</v>
      </c>
      <c r="C135" s="3" t="s">
        <v>1541</v>
      </c>
      <c r="D135" s="3" t="s">
        <v>1519</v>
      </c>
      <c r="E135" s="3" t="str">
        <f>VLOOKUP(C135,airports[],3,FALSE)</f>
        <v>England</v>
      </c>
      <c r="F135" s="3" t="str">
        <f>VLOOKUP(E135,Regions[],2,FALSE)</f>
        <v>EMEAR</v>
      </c>
      <c r="G135" s="3" t="str">
        <f>VLOOKUP(D135,airports[],3,FALSE)</f>
        <v>USA</v>
      </c>
      <c r="H135" s="3" t="str">
        <f>VLOOKUP(G135,Regions[],2,FALSE)</f>
        <v>AMER</v>
      </c>
      <c r="I135" s="1">
        <f>J135-K135</f>
        <v>43441</v>
      </c>
      <c r="J135" s="1">
        <v>43453</v>
      </c>
      <c r="K135" s="4">
        <v>12</v>
      </c>
      <c r="L135" s="7">
        <v>7627</v>
      </c>
      <c r="M135" s="2">
        <v>11788.79</v>
      </c>
      <c r="N135" s="2" t="s">
        <v>4746</v>
      </c>
      <c r="O135" s="6">
        <f>Q135-J135</f>
        <v>16</v>
      </c>
      <c r="P135" s="6">
        <f>O135-1</f>
        <v>15</v>
      </c>
      <c r="Q135" s="1">
        <v>43469</v>
      </c>
      <c r="R135" s="10">
        <v>8.8000000000000007</v>
      </c>
      <c r="S135" s="5" t="s">
        <v>1518</v>
      </c>
      <c r="T135" s="3" t="s">
        <v>1177</v>
      </c>
      <c r="U135" s="3">
        <v>393</v>
      </c>
      <c r="V135" s="3">
        <f>VLOOKUP(U135,employees[],6,FALSE)</f>
        <v>4</v>
      </c>
      <c r="W135" s="3">
        <f>VLOOKUP(V135,levels[],2,FALSE)</f>
        <v>10</v>
      </c>
      <c r="X135" s="3" t="str">
        <f t="shared" si="2"/>
        <v>no</v>
      </c>
      <c r="Y135" s="3" t="s">
        <v>4663</v>
      </c>
    </row>
    <row r="136" spans="1:25" x14ac:dyDescent="0.55000000000000004">
      <c r="A136" s="3" t="s">
        <v>1001</v>
      </c>
      <c r="B136" s="3">
        <v>10</v>
      </c>
      <c r="C136" s="3" t="s">
        <v>1542</v>
      </c>
      <c r="D136" s="3" t="s">
        <v>1564</v>
      </c>
      <c r="E136" s="3" t="str">
        <f>VLOOKUP(C136,airports[],3,FALSE)</f>
        <v>England</v>
      </c>
      <c r="F136" s="3" t="str">
        <f>VLOOKUP(E136,Regions[],2,FALSE)</f>
        <v>EMEAR</v>
      </c>
      <c r="G136" s="3" t="str">
        <f>VLOOKUP(D136,airports[],3,FALSE)</f>
        <v>China</v>
      </c>
      <c r="H136" s="3" t="str">
        <f>VLOOKUP(G136,Regions[],2,FALSE)</f>
        <v>APAC</v>
      </c>
      <c r="I136" s="1">
        <f>J136-K136</f>
        <v>43645</v>
      </c>
      <c r="J136" s="1">
        <v>43657</v>
      </c>
      <c r="K136" s="4">
        <v>12</v>
      </c>
      <c r="L136" s="7">
        <v>9634</v>
      </c>
      <c r="M136" s="2">
        <v>11779.21</v>
      </c>
      <c r="N136" s="2" t="s">
        <v>4746</v>
      </c>
      <c r="O136" s="6">
        <f>Q136-J136</f>
        <v>9</v>
      </c>
      <c r="P136" s="6">
        <f>O136-1</f>
        <v>8</v>
      </c>
      <c r="Q136" s="1">
        <v>43666</v>
      </c>
      <c r="R136" s="10">
        <v>11.8</v>
      </c>
      <c r="S136" s="5" t="s">
        <v>1518</v>
      </c>
      <c r="T136" s="3" t="s">
        <v>1228</v>
      </c>
      <c r="U136" s="3">
        <v>707</v>
      </c>
      <c r="V136" s="3">
        <f>VLOOKUP(U136,employees[],6,FALSE)</f>
        <v>2</v>
      </c>
      <c r="W136" s="3">
        <f>VLOOKUP(V136,levels[],2,FALSE)</f>
        <v>6</v>
      </c>
      <c r="X136" s="3" t="str">
        <f t="shared" si="2"/>
        <v>yes</v>
      </c>
      <c r="Y136" s="3" t="s">
        <v>4679</v>
      </c>
    </row>
    <row r="137" spans="1:25" x14ac:dyDescent="0.55000000000000004">
      <c r="A137" s="3" t="s">
        <v>972</v>
      </c>
      <c r="B137" s="3">
        <v>6</v>
      </c>
      <c r="C137" s="3" t="s">
        <v>1542</v>
      </c>
      <c r="D137" s="3" t="s">
        <v>1563</v>
      </c>
      <c r="E137" s="3" t="str">
        <f>VLOOKUP(C137,airports[],3,FALSE)</f>
        <v>England</v>
      </c>
      <c r="F137" s="3" t="str">
        <f>VLOOKUP(E137,Regions[],2,FALSE)</f>
        <v>EMEAR</v>
      </c>
      <c r="G137" s="3" t="str">
        <f>VLOOKUP(D137,airports[],3,FALSE)</f>
        <v>China</v>
      </c>
      <c r="H137" s="3" t="str">
        <f>VLOOKUP(G137,Regions[],2,FALSE)</f>
        <v>APAC</v>
      </c>
      <c r="I137" s="1">
        <f>J137-K137</f>
        <v>43501</v>
      </c>
      <c r="J137" s="1">
        <v>43507</v>
      </c>
      <c r="K137" s="4">
        <v>6</v>
      </c>
      <c r="L137" s="7">
        <v>9597</v>
      </c>
      <c r="M137" s="2">
        <v>11776.54</v>
      </c>
      <c r="N137" s="2" t="s">
        <v>4746</v>
      </c>
      <c r="O137" s="6">
        <f>Q137-J137</f>
        <v>8</v>
      </c>
      <c r="P137" s="6">
        <f>O137-1</f>
        <v>7</v>
      </c>
      <c r="Q137" s="1">
        <v>43515</v>
      </c>
      <c r="R137" s="10">
        <v>17.7</v>
      </c>
      <c r="S137" s="5" t="s">
        <v>1518</v>
      </c>
      <c r="T137" s="3" t="s">
        <v>1177</v>
      </c>
      <c r="U137" s="3">
        <v>566</v>
      </c>
      <c r="V137" s="3">
        <f>VLOOKUP(U137,employees[],6,FALSE)</f>
        <v>4</v>
      </c>
      <c r="W137" s="3">
        <f>VLOOKUP(V137,levels[],2,FALSE)</f>
        <v>10</v>
      </c>
      <c r="X137" s="3" t="str">
        <f t="shared" si="2"/>
        <v>yes</v>
      </c>
      <c r="Y137" s="3" t="s">
        <v>4679</v>
      </c>
    </row>
    <row r="138" spans="1:25" x14ac:dyDescent="0.55000000000000004">
      <c r="A138" s="3" t="s">
        <v>850</v>
      </c>
      <c r="B138" s="3">
        <v>1</v>
      </c>
      <c r="C138" s="3" t="s">
        <v>1541</v>
      </c>
      <c r="D138" s="3" t="s">
        <v>1562</v>
      </c>
      <c r="E138" s="3" t="str">
        <f>VLOOKUP(C138,airports[],3,FALSE)</f>
        <v>England</v>
      </c>
      <c r="F138" s="3" t="str">
        <f>VLOOKUP(E138,Regions[],2,FALSE)</f>
        <v>EMEAR</v>
      </c>
      <c r="G138" s="3" t="str">
        <f>VLOOKUP(D138,airports[],3,FALSE)</f>
        <v>China</v>
      </c>
      <c r="H138" s="3" t="str">
        <f>VLOOKUP(G138,Regions[],2,FALSE)</f>
        <v>APAC</v>
      </c>
      <c r="I138" s="1">
        <f>J138-K138</f>
        <v>43457</v>
      </c>
      <c r="J138" s="1">
        <v>43468</v>
      </c>
      <c r="K138" s="4">
        <v>11</v>
      </c>
      <c r="L138" s="7">
        <v>9495</v>
      </c>
      <c r="M138" s="2">
        <v>11731.56</v>
      </c>
      <c r="N138" s="2" t="s">
        <v>4746</v>
      </c>
      <c r="O138" s="6">
        <f>Q138-J138</f>
        <v>7</v>
      </c>
      <c r="P138" s="6">
        <f>O138-1</f>
        <v>6</v>
      </c>
      <c r="Q138" s="1">
        <v>43475</v>
      </c>
      <c r="R138" s="10">
        <v>10.6</v>
      </c>
      <c r="S138" s="5" t="s">
        <v>1518</v>
      </c>
      <c r="T138" s="3" t="s">
        <v>1177</v>
      </c>
      <c r="U138" s="3">
        <v>845</v>
      </c>
      <c r="V138" s="3">
        <f>VLOOKUP(U138,employees[],6,FALSE)</f>
        <v>4</v>
      </c>
      <c r="W138" s="3">
        <f>VLOOKUP(V138,levels[],2,FALSE)</f>
        <v>10</v>
      </c>
      <c r="X138" s="3" t="str">
        <f t="shared" si="2"/>
        <v>yes</v>
      </c>
      <c r="Y138" s="3" t="s">
        <v>4679</v>
      </c>
    </row>
    <row r="139" spans="1:25" x14ac:dyDescent="0.55000000000000004">
      <c r="A139" s="3" t="s">
        <v>960</v>
      </c>
      <c r="B139" s="3">
        <v>8</v>
      </c>
      <c r="C139" s="3" t="s">
        <v>1542</v>
      </c>
      <c r="D139" s="3" t="s">
        <v>1529</v>
      </c>
      <c r="E139" s="3" t="str">
        <f>VLOOKUP(C139,airports[],3,FALSE)</f>
        <v>England</v>
      </c>
      <c r="F139" s="3" t="str">
        <f>VLOOKUP(E139,Regions[],2,FALSE)</f>
        <v>EMEAR</v>
      </c>
      <c r="G139" s="3" t="str">
        <f>VLOOKUP(D139,airports[],3,FALSE)</f>
        <v>Singapore</v>
      </c>
      <c r="H139" s="3" t="str">
        <f>VLOOKUP(G139,Regions[],2,FALSE)</f>
        <v>APAC</v>
      </c>
      <c r="I139" s="1">
        <f>J139-K139</f>
        <v>43613</v>
      </c>
      <c r="J139" s="1">
        <v>43620</v>
      </c>
      <c r="K139" s="4">
        <v>7</v>
      </c>
      <c r="L139" s="7">
        <v>10877</v>
      </c>
      <c r="M139" s="2">
        <v>11726.06</v>
      </c>
      <c r="N139" s="2" t="s">
        <v>4746</v>
      </c>
      <c r="O139" s="6">
        <f>Q139-J139</f>
        <v>8</v>
      </c>
      <c r="P139" s="6">
        <f>O139-1</f>
        <v>7</v>
      </c>
      <c r="Q139" s="1">
        <v>43628</v>
      </c>
      <c r="R139" s="10">
        <v>13.3</v>
      </c>
      <c r="S139" s="5" t="s">
        <v>1518</v>
      </c>
      <c r="T139" s="3" t="s">
        <v>1172</v>
      </c>
      <c r="U139" s="3">
        <v>165</v>
      </c>
      <c r="V139" s="3">
        <f>VLOOKUP(U139,employees[],6,FALSE)</f>
        <v>2</v>
      </c>
      <c r="W139" s="3">
        <f>VLOOKUP(V139,levels[],2,FALSE)</f>
        <v>6</v>
      </c>
      <c r="X139" s="3" t="str">
        <f t="shared" si="2"/>
        <v>yes</v>
      </c>
      <c r="Y139" s="3" t="s">
        <v>4679</v>
      </c>
    </row>
    <row r="140" spans="1:25" x14ac:dyDescent="0.55000000000000004">
      <c r="A140" s="3" t="s">
        <v>1126</v>
      </c>
      <c r="B140" s="3">
        <v>4</v>
      </c>
      <c r="C140" s="3" t="s">
        <v>1541</v>
      </c>
      <c r="D140" s="3" t="s">
        <v>1527</v>
      </c>
      <c r="E140" s="3" t="str">
        <f>VLOOKUP(C140,airports[],3,FALSE)</f>
        <v>England</v>
      </c>
      <c r="F140" s="3" t="str">
        <f>VLOOKUP(E140,Regions[],2,FALSE)</f>
        <v>EMEAR</v>
      </c>
      <c r="G140" s="3" t="str">
        <f>VLOOKUP(D140,airports[],3,FALSE)</f>
        <v>USA</v>
      </c>
      <c r="H140" s="3" t="str">
        <f>VLOOKUP(G140,Regions[],2,FALSE)</f>
        <v>AMER</v>
      </c>
      <c r="I140" s="1">
        <f>J140-K140</f>
        <v>43377</v>
      </c>
      <c r="J140" s="1">
        <v>43387</v>
      </c>
      <c r="K140" s="4">
        <v>10</v>
      </c>
      <c r="L140" s="7">
        <v>8615</v>
      </c>
      <c r="M140" s="2">
        <v>11710.63</v>
      </c>
      <c r="N140" s="2" t="s">
        <v>4746</v>
      </c>
      <c r="O140" s="6">
        <f>Q140-J140</f>
        <v>14</v>
      </c>
      <c r="P140" s="6">
        <f>O140-1</f>
        <v>13</v>
      </c>
      <c r="Q140" s="1">
        <v>43401</v>
      </c>
      <c r="R140" s="10">
        <v>9.8000000000000007</v>
      </c>
      <c r="S140" s="5" t="s">
        <v>1518</v>
      </c>
      <c r="T140" s="3" t="s">
        <v>1177</v>
      </c>
      <c r="U140" s="3">
        <v>89</v>
      </c>
      <c r="V140" s="3">
        <f>VLOOKUP(U140,employees[],6,FALSE)</f>
        <v>4</v>
      </c>
      <c r="W140" s="3">
        <f>VLOOKUP(V140,levels[],2,FALSE)</f>
        <v>10</v>
      </c>
      <c r="X140" s="3" t="str">
        <f t="shared" si="2"/>
        <v>no</v>
      </c>
      <c r="Y140" s="3" t="s">
        <v>4663</v>
      </c>
    </row>
    <row r="141" spans="1:25" x14ac:dyDescent="0.55000000000000004">
      <c r="A141" s="3" t="s">
        <v>126</v>
      </c>
      <c r="B141" s="3">
        <v>9</v>
      </c>
      <c r="C141" s="3" t="s">
        <v>1528</v>
      </c>
      <c r="D141" s="3" t="s">
        <v>1534</v>
      </c>
      <c r="E141" s="3" t="str">
        <f>VLOOKUP(C141,airports[],3,FALSE)</f>
        <v>USA</v>
      </c>
      <c r="F141" s="3" t="str">
        <f>VLOOKUP(E141,Regions[],2,FALSE)</f>
        <v>AMER</v>
      </c>
      <c r="G141" s="3" t="str">
        <f>VLOOKUP(D141,airports[],3,FALSE)</f>
        <v>China</v>
      </c>
      <c r="H141" s="3" t="str">
        <f>VLOOKUP(G141,Regions[],2,FALSE)</f>
        <v>APAC</v>
      </c>
      <c r="I141" s="1">
        <f>J141-K141</f>
        <v>43630</v>
      </c>
      <c r="J141" s="1">
        <v>43641</v>
      </c>
      <c r="K141" s="4">
        <v>11</v>
      </c>
      <c r="L141" s="7">
        <v>12116</v>
      </c>
      <c r="M141" s="2">
        <v>11674.11</v>
      </c>
      <c r="N141" s="2" t="s">
        <v>4746</v>
      </c>
      <c r="O141" s="6">
        <f>Q141-J141</f>
        <v>11</v>
      </c>
      <c r="P141" s="6">
        <f>O141-1</f>
        <v>10</v>
      </c>
      <c r="Q141" s="1">
        <v>43652</v>
      </c>
      <c r="R141" s="10">
        <v>14.8</v>
      </c>
      <c r="S141" s="5" t="s">
        <v>1518</v>
      </c>
      <c r="T141" s="3" t="s">
        <v>1193</v>
      </c>
      <c r="U141" s="3">
        <v>885</v>
      </c>
      <c r="V141" s="3">
        <f>VLOOKUP(U141,employees[],6,FALSE)</f>
        <v>4</v>
      </c>
      <c r="W141" s="3">
        <f>VLOOKUP(V141,levels[],2,FALSE)</f>
        <v>10</v>
      </c>
      <c r="X141" s="3" t="str">
        <f t="shared" si="2"/>
        <v>yes</v>
      </c>
      <c r="Y141" s="3" t="s">
        <v>4679</v>
      </c>
    </row>
    <row r="142" spans="1:25" x14ac:dyDescent="0.55000000000000004">
      <c r="A142" s="3" t="s">
        <v>950</v>
      </c>
      <c r="B142" s="3">
        <v>1</v>
      </c>
      <c r="C142" s="3" t="s">
        <v>1542</v>
      </c>
      <c r="D142" s="3" t="s">
        <v>1538</v>
      </c>
      <c r="E142" s="3" t="str">
        <f>VLOOKUP(C142,airports[],3,FALSE)</f>
        <v>England</v>
      </c>
      <c r="F142" s="3" t="str">
        <f>VLOOKUP(E142,Regions[],2,FALSE)</f>
        <v>EMEAR</v>
      </c>
      <c r="G142" s="3" t="str">
        <f>VLOOKUP(D142,airports[],3,FALSE)</f>
        <v>Thailand</v>
      </c>
      <c r="H142" s="3" t="str">
        <f>VLOOKUP(G142,Regions[],2,FALSE)</f>
        <v>APAC</v>
      </c>
      <c r="I142" s="1">
        <f>J142-K142</f>
        <v>43497</v>
      </c>
      <c r="J142" s="1">
        <v>43507</v>
      </c>
      <c r="K142" s="4">
        <v>10</v>
      </c>
      <c r="L142" s="7">
        <v>9570</v>
      </c>
      <c r="M142" s="2">
        <v>11661.86</v>
      </c>
      <c r="N142" s="2" t="s">
        <v>4746</v>
      </c>
      <c r="O142" s="6">
        <f>Q142-J142</f>
        <v>8</v>
      </c>
      <c r="P142" s="6">
        <f>O142-1</f>
        <v>7</v>
      </c>
      <c r="Q142" s="1">
        <v>43515</v>
      </c>
      <c r="R142" s="10">
        <v>18.7</v>
      </c>
      <c r="S142" s="5" t="s">
        <v>1518</v>
      </c>
      <c r="T142" s="3" t="s">
        <v>1177</v>
      </c>
      <c r="U142" s="3">
        <v>566</v>
      </c>
      <c r="V142" s="3">
        <f>VLOOKUP(U142,employees[],6,FALSE)</f>
        <v>4</v>
      </c>
      <c r="W142" s="3">
        <f>VLOOKUP(V142,levels[],2,FALSE)</f>
        <v>10</v>
      </c>
      <c r="X142" s="3" t="str">
        <f t="shared" si="2"/>
        <v>yes</v>
      </c>
      <c r="Y142" s="3" t="s">
        <v>4679</v>
      </c>
    </row>
    <row r="143" spans="1:25" x14ac:dyDescent="0.55000000000000004">
      <c r="A143" s="3" t="s">
        <v>394</v>
      </c>
      <c r="B143" s="3">
        <v>3</v>
      </c>
      <c r="C143" s="3" t="s">
        <v>1528</v>
      </c>
      <c r="D143" s="3" t="s">
        <v>1531</v>
      </c>
      <c r="E143" s="3" t="str">
        <f>VLOOKUP(C143,airports[],3,FALSE)</f>
        <v>USA</v>
      </c>
      <c r="F143" s="3" t="str">
        <f>VLOOKUP(E143,Regions[],2,FALSE)</f>
        <v>AMER</v>
      </c>
      <c r="G143" s="3" t="str">
        <f>VLOOKUP(D143,airports[],3,FALSE)</f>
        <v>China</v>
      </c>
      <c r="H143" s="3" t="str">
        <f>VLOOKUP(G143,Regions[],2,FALSE)</f>
        <v>APAC</v>
      </c>
      <c r="I143" s="1">
        <f>J143-K143</f>
        <v>43563</v>
      </c>
      <c r="J143" s="1">
        <v>43564</v>
      </c>
      <c r="K143" s="4">
        <v>1</v>
      </c>
      <c r="L143" s="7">
        <v>11004</v>
      </c>
      <c r="M143" s="2">
        <v>11621.16</v>
      </c>
      <c r="N143" s="2" t="s">
        <v>4746</v>
      </c>
      <c r="O143" s="6">
        <f>Q143-J143</f>
        <v>5</v>
      </c>
      <c r="P143" s="6">
        <f>O143-1</f>
        <v>4</v>
      </c>
      <c r="Q143" s="1">
        <v>43569</v>
      </c>
      <c r="R143" s="10">
        <v>13.5</v>
      </c>
      <c r="S143" s="5" t="s">
        <v>1518</v>
      </c>
      <c r="T143" s="3" t="s">
        <v>1177</v>
      </c>
      <c r="U143" s="3">
        <v>62</v>
      </c>
      <c r="V143" s="3">
        <f>VLOOKUP(U143,employees[],6,FALSE)</f>
        <v>3</v>
      </c>
      <c r="W143" s="3">
        <f>VLOOKUP(V143,levels[],2,FALSE)</f>
        <v>8</v>
      </c>
      <c r="X143" s="3" t="str">
        <f t="shared" si="2"/>
        <v>yes</v>
      </c>
      <c r="Y143" s="3" t="s">
        <v>4679</v>
      </c>
    </row>
    <row r="144" spans="1:25" x14ac:dyDescent="0.55000000000000004">
      <c r="A144" s="3" t="s">
        <v>158</v>
      </c>
      <c r="B144" s="3">
        <v>6</v>
      </c>
      <c r="C144" s="3" t="s">
        <v>1528</v>
      </c>
      <c r="D144" s="3" t="s">
        <v>1538</v>
      </c>
      <c r="E144" s="3" t="str">
        <f>VLOOKUP(C144,airports[],3,FALSE)</f>
        <v>USA</v>
      </c>
      <c r="F144" s="3" t="str">
        <f>VLOOKUP(E144,Regions[],2,FALSE)</f>
        <v>AMER</v>
      </c>
      <c r="G144" s="3" t="str">
        <f>VLOOKUP(D144,airports[],3,FALSE)</f>
        <v>Thailand</v>
      </c>
      <c r="H144" s="3" t="str">
        <f>VLOOKUP(G144,Regions[],2,FALSE)</f>
        <v>APAC</v>
      </c>
      <c r="I144" s="1">
        <f>J144-K144</f>
        <v>43762</v>
      </c>
      <c r="J144" s="1">
        <v>43773</v>
      </c>
      <c r="K144" s="4">
        <v>11</v>
      </c>
      <c r="L144" s="7">
        <v>13964</v>
      </c>
      <c r="M144" s="2">
        <v>11615.02</v>
      </c>
      <c r="N144" s="2" t="s">
        <v>4746</v>
      </c>
      <c r="O144" s="6">
        <f>Q144-J144</f>
        <v>7</v>
      </c>
      <c r="P144" s="6">
        <f>O144-1</f>
        <v>6</v>
      </c>
      <c r="Q144" s="1">
        <v>43780</v>
      </c>
      <c r="R144" s="10">
        <v>16.899999999999999</v>
      </c>
      <c r="S144" s="5" t="s">
        <v>1518</v>
      </c>
      <c r="T144" s="3" t="s">
        <v>1177</v>
      </c>
      <c r="U144" s="3">
        <v>325</v>
      </c>
      <c r="V144" s="3">
        <f>VLOOKUP(U144,employees[],6,FALSE)</f>
        <v>4</v>
      </c>
      <c r="W144" s="3">
        <f>VLOOKUP(V144,levels[],2,FALSE)</f>
        <v>10</v>
      </c>
      <c r="X144" s="3" t="str">
        <f t="shared" si="2"/>
        <v>yes</v>
      </c>
      <c r="Y144" s="3" t="s">
        <v>4679</v>
      </c>
    </row>
    <row r="145" spans="1:25" x14ac:dyDescent="0.55000000000000004">
      <c r="A145" s="3" t="s">
        <v>940</v>
      </c>
      <c r="B145" s="3">
        <v>2</v>
      </c>
      <c r="C145" s="3" t="s">
        <v>1542</v>
      </c>
      <c r="D145" s="3" t="s">
        <v>1537</v>
      </c>
      <c r="E145" s="3" t="str">
        <f>VLOOKUP(C145,airports[],3,FALSE)</f>
        <v>England</v>
      </c>
      <c r="F145" s="3" t="str">
        <f>VLOOKUP(E145,Regions[],2,FALSE)</f>
        <v>EMEAR</v>
      </c>
      <c r="G145" s="3" t="str">
        <f>VLOOKUP(D145,airports[],3,FALSE)</f>
        <v>Australia</v>
      </c>
      <c r="H145" s="3" t="str">
        <f>VLOOKUP(G145,Regions[],2,FALSE)</f>
        <v>APAC</v>
      </c>
      <c r="I145" s="1">
        <f>J145-K145</f>
        <v>43583</v>
      </c>
      <c r="J145" s="1">
        <v>43596</v>
      </c>
      <c r="K145" s="4">
        <v>13</v>
      </c>
      <c r="L145" s="7">
        <v>17017</v>
      </c>
      <c r="M145" s="2">
        <v>11603.52</v>
      </c>
      <c r="N145" s="2" t="s">
        <v>4746</v>
      </c>
      <c r="O145" s="6">
        <f>Q145-J145</f>
        <v>8</v>
      </c>
      <c r="P145" s="6">
        <f>O145-1</f>
        <v>7</v>
      </c>
      <c r="Q145" s="1">
        <v>43604</v>
      </c>
      <c r="R145" s="10">
        <v>20.5</v>
      </c>
      <c r="S145" s="5" t="s">
        <v>1518</v>
      </c>
      <c r="T145" s="3" t="s">
        <v>1177</v>
      </c>
      <c r="U145" s="3">
        <v>705</v>
      </c>
      <c r="V145" s="3">
        <f>VLOOKUP(U145,employees[],6,FALSE)</f>
        <v>4</v>
      </c>
      <c r="W145" s="3">
        <f>VLOOKUP(V145,levels[],2,FALSE)</f>
        <v>10</v>
      </c>
      <c r="X145" s="3" t="str">
        <f t="shared" si="2"/>
        <v>yes</v>
      </c>
      <c r="Y145" s="3" t="s">
        <v>4679</v>
      </c>
    </row>
    <row r="146" spans="1:25" x14ac:dyDescent="0.55000000000000004">
      <c r="A146" s="3" t="s">
        <v>361</v>
      </c>
      <c r="B146" s="3">
        <v>2</v>
      </c>
      <c r="C146" s="3" t="s">
        <v>1528</v>
      </c>
      <c r="D146" s="3" t="s">
        <v>1531</v>
      </c>
      <c r="E146" s="3" t="str">
        <f>VLOOKUP(C146,airports[],3,FALSE)</f>
        <v>USA</v>
      </c>
      <c r="F146" s="3" t="str">
        <f>VLOOKUP(E146,Regions[],2,FALSE)</f>
        <v>AMER</v>
      </c>
      <c r="G146" s="3" t="str">
        <f>VLOOKUP(D146,airports[],3,FALSE)</f>
        <v>China</v>
      </c>
      <c r="H146" s="3" t="str">
        <f>VLOOKUP(G146,Regions[],2,FALSE)</f>
        <v>APAC</v>
      </c>
      <c r="I146" s="1">
        <f>J146-K146</f>
        <v>43399</v>
      </c>
      <c r="J146" s="1">
        <v>43410</v>
      </c>
      <c r="K146" s="4">
        <v>11</v>
      </c>
      <c r="L146" s="7">
        <v>11004</v>
      </c>
      <c r="M146" s="2">
        <v>11600.62</v>
      </c>
      <c r="N146" s="2" t="s">
        <v>4746</v>
      </c>
      <c r="O146" s="6">
        <f>Q146-J146</f>
        <v>6</v>
      </c>
      <c r="P146" s="6">
        <f>O146-1</f>
        <v>5</v>
      </c>
      <c r="Q146" s="1">
        <v>43416</v>
      </c>
      <c r="R146" s="10">
        <v>13.5</v>
      </c>
      <c r="S146" s="5" t="s">
        <v>1518</v>
      </c>
      <c r="T146" s="3" t="s">
        <v>1177</v>
      </c>
      <c r="U146" s="3">
        <v>917</v>
      </c>
      <c r="V146" s="3">
        <f>VLOOKUP(U146,employees[],6,FALSE)</f>
        <v>4</v>
      </c>
      <c r="W146" s="3">
        <f>VLOOKUP(V146,levels[],2,FALSE)</f>
        <v>10</v>
      </c>
      <c r="X146" s="3" t="str">
        <f t="shared" si="2"/>
        <v>yes</v>
      </c>
      <c r="Y146" s="3" t="s">
        <v>4679</v>
      </c>
    </row>
    <row r="147" spans="1:25" x14ac:dyDescent="0.55000000000000004">
      <c r="A147" s="3" t="s">
        <v>151</v>
      </c>
      <c r="B147" s="3">
        <v>10</v>
      </c>
      <c r="C147" s="3" t="s">
        <v>1528</v>
      </c>
      <c r="D147" s="3" t="s">
        <v>1532</v>
      </c>
      <c r="E147" s="3" t="str">
        <f>VLOOKUP(C147,airports[],3,FALSE)</f>
        <v>USA</v>
      </c>
      <c r="F147" s="3" t="str">
        <f>VLOOKUP(E147,Regions[],2,FALSE)</f>
        <v>AMER</v>
      </c>
      <c r="G147" s="3" t="str">
        <f>VLOOKUP(D147,airports[],3,FALSE)</f>
        <v>Korea</v>
      </c>
      <c r="H147" s="3" t="str">
        <f>VLOOKUP(G147,Regions[],2,FALSE)</f>
        <v>APAC</v>
      </c>
      <c r="I147" s="1">
        <f>J147-K147</f>
        <v>43686</v>
      </c>
      <c r="J147" s="1">
        <v>43705</v>
      </c>
      <c r="K147" s="4">
        <v>19</v>
      </c>
      <c r="L147" s="7">
        <v>11115</v>
      </c>
      <c r="M147" s="2">
        <v>11590.62</v>
      </c>
      <c r="N147" s="2" t="s">
        <v>4746</v>
      </c>
      <c r="O147" s="6">
        <f>Q147-J147</f>
        <v>7</v>
      </c>
      <c r="P147" s="6">
        <f>O147-1</f>
        <v>6</v>
      </c>
      <c r="Q147" s="1">
        <v>43712</v>
      </c>
      <c r="R147" s="10">
        <v>13.5</v>
      </c>
      <c r="S147" s="5" t="s">
        <v>1518</v>
      </c>
      <c r="T147" s="3" t="s">
        <v>1193</v>
      </c>
      <c r="U147" s="3">
        <v>384</v>
      </c>
      <c r="V147" s="3">
        <f>VLOOKUP(U147,employees[],6,FALSE)</f>
        <v>4</v>
      </c>
      <c r="W147" s="3">
        <f>VLOOKUP(V147,levels[],2,FALSE)</f>
        <v>10</v>
      </c>
      <c r="X147" s="3" t="str">
        <f t="shared" si="2"/>
        <v>yes</v>
      </c>
      <c r="Y147" s="3" t="s">
        <v>4679</v>
      </c>
    </row>
    <row r="148" spans="1:25" x14ac:dyDescent="0.55000000000000004">
      <c r="A148" s="3" t="s">
        <v>271</v>
      </c>
      <c r="B148" s="3">
        <v>7</v>
      </c>
      <c r="C148" s="3" t="s">
        <v>1528</v>
      </c>
      <c r="D148" s="3" t="s">
        <v>1538</v>
      </c>
      <c r="E148" s="3" t="str">
        <f>VLOOKUP(C148,airports[],3,FALSE)</f>
        <v>USA</v>
      </c>
      <c r="F148" s="3" t="str">
        <f>VLOOKUP(E148,Regions[],2,FALSE)</f>
        <v>AMER</v>
      </c>
      <c r="G148" s="3" t="str">
        <f>VLOOKUP(D148,airports[],3,FALSE)</f>
        <v>Thailand</v>
      </c>
      <c r="H148" s="3" t="str">
        <f>VLOOKUP(G148,Regions[],2,FALSE)</f>
        <v>APAC</v>
      </c>
      <c r="I148" s="1">
        <f>J148-K148</f>
        <v>43284</v>
      </c>
      <c r="J148" s="1">
        <v>43292</v>
      </c>
      <c r="K148" s="4">
        <v>8</v>
      </c>
      <c r="L148" s="7">
        <v>13964</v>
      </c>
      <c r="M148" s="2">
        <v>11579.68</v>
      </c>
      <c r="N148" s="2" t="s">
        <v>4746</v>
      </c>
      <c r="O148" s="6">
        <f>Q148-J148</f>
        <v>11</v>
      </c>
      <c r="P148" s="6">
        <f>O148-1</f>
        <v>10</v>
      </c>
      <c r="Q148" s="1">
        <v>43303</v>
      </c>
      <c r="R148" s="10">
        <v>16.899999999999999</v>
      </c>
      <c r="S148" s="5" t="s">
        <v>1518</v>
      </c>
      <c r="T148" s="3" t="s">
        <v>1177</v>
      </c>
      <c r="U148" s="3">
        <v>459</v>
      </c>
      <c r="V148" s="3">
        <f>VLOOKUP(U148,employees[],6,FALSE)</f>
        <v>2</v>
      </c>
      <c r="W148" s="3">
        <f>VLOOKUP(V148,levels[],2,FALSE)</f>
        <v>6</v>
      </c>
      <c r="X148" s="3" t="str">
        <f t="shared" si="2"/>
        <v>yes</v>
      </c>
      <c r="Y148" s="3" t="s">
        <v>4679</v>
      </c>
    </row>
    <row r="149" spans="1:25" x14ac:dyDescent="0.55000000000000004">
      <c r="A149" s="3" t="s">
        <v>742</v>
      </c>
      <c r="B149" s="3">
        <v>4</v>
      </c>
      <c r="C149" s="3" t="s">
        <v>1541</v>
      </c>
      <c r="D149" s="3" t="s">
        <v>1538</v>
      </c>
      <c r="E149" s="3" t="str">
        <f>VLOOKUP(C149,airports[],3,FALSE)</f>
        <v>England</v>
      </c>
      <c r="F149" s="3" t="str">
        <f>VLOOKUP(E149,Regions[],2,FALSE)</f>
        <v>EMEAR</v>
      </c>
      <c r="G149" s="3" t="str">
        <f>VLOOKUP(D149,airports[],3,FALSE)</f>
        <v>Thailand</v>
      </c>
      <c r="H149" s="3" t="str">
        <f>VLOOKUP(G149,Regions[],2,FALSE)</f>
        <v>APAC</v>
      </c>
      <c r="I149" s="1">
        <f>J149-K149</f>
        <v>43733</v>
      </c>
      <c r="J149" s="1">
        <v>43739</v>
      </c>
      <c r="K149" s="4">
        <v>6</v>
      </c>
      <c r="L149" s="7">
        <v>9577</v>
      </c>
      <c r="M149" s="2">
        <v>11536.06</v>
      </c>
      <c r="N149" s="2" t="s">
        <v>4746</v>
      </c>
      <c r="O149" s="6">
        <f>Q149-J149</f>
        <v>6</v>
      </c>
      <c r="P149" s="6">
        <f>O149-1</f>
        <v>5</v>
      </c>
      <c r="Q149" s="1">
        <v>43745</v>
      </c>
      <c r="R149" s="10">
        <v>10.7</v>
      </c>
      <c r="S149" s="5" t="s">
        <v>1518</v>
      </c>
      <c r="T149" s="3" t="s">
        <v>1177</v>
      </c>
      <c r="U149" s="3">
        <v>188</v>
      </c>
      <c r="V149" s="3">
        <f>VLOOKUP(U149,employees[],6,FALSE)</f>
        <v>2</v>
      </c>
      <c r="W149" s="3">
        <f>VLOOKUP(V149,levels[],2,FALSE)</f>
        <v>6</v>
      </c>
      <c r="X149" s="3" t="str">
        <f t="shared" si="2"/>
        <v>yes</v>
      </c>
      <c r="Y149" s="3" t="s">
        <v>4679</v>
      </c>
    </row>
    <row r="150" spans="1:25" x14ac:dyDescent="0.55000000000000004">
      <c r="A150" s="3" t="s">
        <v>291</v>
      </c>
      <c r="B150" s="3">
        <v>2</v>
      </c>
      <c r="C150" s="3" t="s">
        <v>1528</v>
      </c>
      <c r="D150" s="3" t="s">
        <v>1537</v>
      </c>
      <c r="E150" s="3" t="str">
        <f>VLOOKUP(C150,airports[],3,FALSE)</f>
        <v>USA</v>
      </c>
      <c r="F150" s="3" t="str">
        <f>VLOOKUP(E150,Regions[],2,FALSE)</f>
        <v>AMER</v>
      </c>
      <c r="G150" s="3" t="str">
        <f>VLOOKUP(D150,airports[],3,FALSE)</f>
        <v>Australia</v>
      </c>
      <c r="H150" s="3" t="str">
        <f>VLOOKUP(G150,Regions[],2,FALSE)</f>
        <v>APAC</v>
      </c>
      <c r="I150" s="1">
        <f>J150-K150</f>
        <v>43803</v>
      </c>
      <c r="J150" s="1">
        <v>43815</v>
      </c>
      <c r="K150" s="4">
        <v>12</v>
      </c>
      <c r="L150" s="7">
        <v>16013</v>
      </c>
      <c r="M150" s="2">
        <v>11532.62</v>
      </c>
      <c r="N150" s="2" t="s">
        <v>4746</v>
      </c>
      <c r="O150" s="6">
        <f>Q150-J150</f>
        <v>5</v>
      </c>
      <c r="P150" s="6">
        <f>O150-1</f>
        <v>4</v>
      </c>
      <c r="Q150" s="1">
        <v>43820</v>
      </c>
      <c r="R150" s="10">
        <v>19.3</v>
      </c>
      <c r="S150" s="5" t="s">
        <v>1518</v>
      </c>
      <c r="T150" s="3" t="s">
        <v>1177</v>
      </c>
      <c r="U150" s="3">
        <v>596</v>
      </c>
      <c r="V150" s="3">
        <f>VLOOKUP(U150,employees[],6,FALSE)</f>
        <v>2</v>
      </c>
      <c r="W150" s="3">
        <f>VLOOKUP(V150,levels[],2,FALSE)</f>
        <v>6</v>
      </c>
      <c r="X150" s="3" t="str">
        <f t="shared" si="2"/>
        <v>yes</v>
      </c>
      <c r="Y150" s="3" t="s">
        <v>4679</v>
      </c>
    </row>
    <row r="151" spans="1:25" x14ac:dyDescent="0.55000000000000004">
      <c r="A151" s="3" t="s">
        <v>260</v>
      </c>
      <c r="B151" s="3">
        <v>8</v>
      </c>
      <c r="C151" s="3" t="s">
        <v>1528</v>
      </c>
      <c r="D151" s="3" t="s">
        <v>1538</v>
      </c>
      <c r="E151" s="3" t="str">
        <f>VLOOKUP(C151,airports[],3,FALSE)</f>
        <v>USA</v>
      </c>
      <c r="F151" s="3" t="str">
        <f>VLOOKUP(E151,Regions[],2,FALSE)</f>
        <v>AMER</v>
      </c>
      <c r="G151" s="3" t="str">
        <f>VLOOKUP(D151,airports[],3,FALSE)</f>
        <v>Thailand</v>
      </c>
      <c r="H151" s="3" t="str">
        <f>VLOOKUP(G151,Regions[],2,FALSE)</f>
        <v>APAC</v>
      </c>
      <c r="I151" s="1">
        <f>J151-K151</f>
        <v>43570</v>
      </c>
      <c r="J151" s="1">
        <v>43583</v>
      </c>
      <c r="K151" s="4">
        <v>13</v>
      </c>
      <c r="L151" s="7">
        <v>13964</v>
      </c>
      <c r="M151" s="2">
        <v>11521.45</v>
      </c>
      <c r="N151" s="2" t="s">
        <v>4746</v>
      </c>
      <c r="O151" s="6">
        <f>Q151-J151</f>
        <v>7</v>
      </c>
      <c r="P151" s="6">
        <f>O151-1</f>
        <v>6</v>
      </c>
      <c r="Q151" s="1">
        <v>43590</v>
      </c>
      <c r="R151" s="10">
        <v>16.899999999999999</v>
      </c>
      <c r="S151" s="5" t="s">
        <v>1518</v>
      </c>
      <c r="T151" s="3" t="s">
        <v>1177</v>
      </c>
      <c r="U151" s="3">
        <v>352</v>
      </c>
      <c r="V151" s="3">
        <f>VLOOKUP(U151,employees[],6,FALSE)</f>
        <v>2</v>
      </c>
      <c r="W151" s="3">
        <f>VLOOKUP(V151,levels[],2,FALSE)</f>
        <v>6</v>
      </c>
      <c r="X151" s="3" t="str">
        <f t="shared" si="2"/>
        <v>yes</v>
      </c>
      <c r="Y151" s="3" t="s">
        <v>4679</v>
      </c>
    </row>
    <row r="152" spans="1:25" x14ac:dyDescent="0.55000000000000004">
      <c r="A152" s="3" t="s">
        <v>660</v>
      </c>
      <c r="B152" s="3">
        <v>6</v>
      </c>
      <c r="C152" s="3" t="s">
        <v>1542</v>
      </c>
      <c r="D152" s="3" t="s">
        <v>1529</v>
      </c>
      <c r="E152" s="3" t="str">
        <f>VLOOKUP(C152,airports[],3,FALSE)</f>
        <v>England</v>
      </c>
      <c r="F152" s="3" t="str">
        <f>VLOOKUP(E152,Regions[],2,FALSE)</f>
        <v>EMEAR</v>
      </c>
      <c r="G152" s="3" t="str">
        <f>VLOOKUP(D152,airports[],3,FALSE)</f>
        <v>Singapore</v>
      </c>
      <c r="H152" s="3" t="str">
        <f>VLOOKUP(G152,Regions[],2,FALSE)</f>
        <v>APAC</v>
      </c>
      <c r="I152" s="1">
        <f>J152-K152</f>
        <v>43797</v>
      </c>
      <c r="J152" s="1">
        <v>43804</v>
      </c>
      <c r="K152" s="4">
        <v>7</v>
      </c>
      <c r="L152" s="7">
        <v>10877</v>
      </c>
      <c r="M152" s="2">
        <v>11503.12</v>
      </c>
      <c r="N152" s="2" t="s">
        <v>4746</v>
      </c>
      <c r="O152" s="6">
        <f>Q152-J152</f>
        <v>5</v>
      </c>
      <c r="P152" s="6">
        <f>O152-1</f>
        <v>4</v>
      </c>
      <c r="Q152" s="1">
        <v>43809</v>
      </c>
      <c r="R152" s="10">
        <v>13.3</v>
      </c>
      <c r="S152" s="5" t="s">
        <v>1518</v>
      </c>
      <c r="T152" s="3" t="s">
        <v>1172</v>
      </c>
      <c r="U152" s="3">
        <v>225</v>
      </c>
      <c r="V152" s="3">
        <f>VLOOKUP(U152,employees[],6,FALSE)</f>
        <v>1</v>
      </c>
      <c r="W152" s="3">
        <f>VLOOKUP(V152,levels[],2,FALSE)</f>
        <v>4</v>
      </c>
      <c r="X152" s="3" t="str">
        <f t="shared" si="2"/>
        <v>yes</v>
      </c>
      <c r="Y152" s="3" t="s">
        <v>4679</v>
      </c>
    </row>
    <row r="153" spans="1:25" x14ac:dyDescent="0.55000000000000004">
      <c r="A153" s="3" t="s">
        <v>552</v>
      </c>
      <c r="B153" s="3">
        <v>10</v>
      </c>
      <c r="C153" s="3" t="s">
        <v>1529</v>
      </c>
      <c r="D153" s="3" t="s">
        <v>1541</v>
      </c>
      <c r="E153" s="3" t="str">
        <f>VLOOKUP(C153,airports[],3,FALSE)</f>
        <v>Singapore</v>
      </c>
      <c r="F153" s="3" t="str">
        <f>VLOOKUP(E153,Regions[],2,FALSE)</f>
        <v>APAC</v>
      </c>
      <c r="G153" s="3" t="str">
        <f>VLOOKUP(D153,airports[],3,FALSE)</f>
        <v>England</v>
      </c>
      <c r="H153" s="3" t="str">
        <f>VLOOKUP(G153,Regions[],2,FALSE)</f>
        <v>EMEAR</v>
      </c>
      <c r="I153" s="1">
        <f>J153-K153</f>
        <v>43026</v>
      </c>
      <c r="J153" s="1">
        <v>43045</v>
      </c>
      <c r="K153" s="4">
        <v>19</v>
      </c>
      <c r="L153" s="7">
        <v>10883</v>
      </c>
      <c r="M153" s="2">
        <v>11483.67</v>
      </c>
      <c r="N153" s="2" t="s">
        <v>4746</v>
      </c>
      <c r="O153" s="6">
        <f>Q153-J153</f>
        <v>13</v>
      </c>
      <c r="P153" s="6">
        <f>O153-1</f>
        <v>12</v>
      </c>
      <c r="Q153" s="1">
        <v>43058</v>
      </c>
      <c r="R153" s="10">
        <v>12.8</v>
      </c>
      <c r="S153" s="5" t="s">
        <v>1518</v>
      </c>
      <c r="T153" s="3" t="s">
        <v>1221</v>
      </c>
      <c r="U153" s="3">
        <v>473</v>
      </c>
      <c r="V153" s="3">
        <f>VLOOKUP(U153,employees[],6,FALSE)</f>
        <v>1</v>
      </c>
      <c r="W153" s="3">
        <f>VLOOKUP(V153,levels[],2,FALSE)</f>
        <v>4</v>
      </c>
      <c r="X153" s="3" t="str">
        <f t="shared" si="2"/>
        <v>yes</v>
      </c>
      <c r="Y153" s="3" t="s">
        <v>4679</v>
      </c>
    </row>
    <row r="154" spans="1:25" x14ac:dyDescent="0.55000000000000004">
      <c r="A154" s="3" t="s">
        <v>451</v>
      </c>
      <c r="B154" s="3">
        <v>4</v>
      </c>
      <c r="C154" s="3" t="s">
        <v>1514</v>
      </c>
      <c r="D154" s="3" t="s">
        <v>1541</v>
      </c>
      <c r="E154" s="3" t="str">
        <f>VLOOKUP(C154,airports[],3,FALSE)</f>
        <v>USA</v>
      </c>
      <c r="F154" s="3" t="str">
        <f>VLOOKUP(E154,Regions[],2,FALSE)</f>
        <v>AMER</v>
      </c>
      <c r="G154" s="3" t="str">
        <f>VLOOKUP(D154,airports[],3,FALSE)</f>
        <v>England</v>
      </c>
      <c r="H154" s="3" t="str">
        <f>VLOOKUP(G154,Regions[],2,FALSE)</f>
        <v>EMEAR</v>
      </c>
      <c r="I154" s="1">
        <f>J154-K154</f>
        <v>43168</v>
      </c>
      <c r="J154" s="1">
        <v>43181</v>
      </c>
      <c r="K154" s="4">
        <v>13</v>
      </c>
      <c r="L154" s="7">
        <v>5536</v>
      </c>
      <c r="M154" s="2">
        <v>11409.74</v>
      </c>
      <c r="N154" s="2" t="s">
        <v>4746</v>
      </c>
      <c r="O154" s="6">
        <f>Q154-J154</f>
        <v>9</v>
      </c>
      <c r="P154" s="6">
        <f>O154-1</f>
        <v>8</v>
      </c>
      <c r="Q154" s="1">
        <v>43190</v>
      </c>
      <c r="R154" s="10">
        <v>11.7</v>
      </c>
      <c r="S154" s="5" t="s">
        <v>1518</v>
      </c>
      <c r="T154" s="3" t="s">
        <v>1177</v>
      </c>
      <c r="U154" s="3">
        <v>506</v>
      </c>
      <c r="V154" s="3">
        <f>VLOOKUP(U154,employees[],6,FALSE)</f>
        <v>3</v>
      </c>
      <c r="W154" s="3">
        <f>VLOOKUP(V154,levels[],2,FALSE)</f>
        <v>8</v>
      </c>
      <c r="X154" s="3" t="str">
        <f t="shared" si="2"/>
        <v>yes</v>
      </c>
      <c r="Y154" s="3" t="s">
        <v>4679</v>
      </c>
    </row>
    <row r="155" spans="1:25" x14ac:dyDescent="0.55000000000000004">
      <c r="A155" s="3" t="s">
        <v>365</v>
      </c>
      <c r="B155" s="3">
        <v>3</v>
      </c>
      <c r="C155" s="3" t="s">
        <v>1528</v>
      </c>
      <c r="D155" s="3" t="s">
        <v>1532</v>
      </c>
      <c r="E155" s="3" t="str">
        <f>VLOOKUP(C155,airports[],3,FALSE)</f>
        <v>USA</v>
      </c>
      <c r="F155" s="3" t="str">
        <f>VLOOKUP(E155,Regions[],2,FALSE)</f>
        <v>AMER</v>
      </c>
      <c r="G155" s="3" t="str">
        <f>VLOOKUP(D155,airports[],3,FALSE)</f>
        <v>Korea</v>
      </c>
      <c r="H155" s="3" t="str">
        <f>VLOOKUP(G155,Regions[],2,FALSE)</f>
        <v>APAC</v>
      </c>
      <c r="I155" s="1">
        <f>J155-K155</f>
        <v>43001</v>
      </c>
      <c r="J155" s="1">
        <v>43009</v>
      </c>
      <c r="K155" s="4">
        <v>8</v>
      </c>
      <c r="L155" s="7">
        <v>11115</v>
      </c>
      <c r="M155" s="2">
        <v>11408.18</v>
      </c>
      <c r="N155" s="2" t="s">
        <v>4746</v>
      </c>
      <c r="O155" s="6">
        <f>Q155-J155</f>
        <v>6</v>
      </c>
      <c r="P155" s="6">
        <f>O155-1</f>
        <v>5</v>
      </c>
      <c r="Q155" s="1">
        <v>43015</v>
      </c>
      <c r="R155" s="10">
        <v>13.5</v>
      </c>
      <c r="S155" s="5" t="s">
        <v>1518</v>
      </c>
      <c r="T155" s="3" t="s">
        <v>1177</v>
      </c>
      <c r="U155" s="3">
        <v>451</v>
      </c>
      <c r="V155" s="3">
        <f>VLOOKUP(U155,employees[],6,FALSE)</f>
        <v>2</v>
      </c>
      <c r="W155" s="3">
        <f>VLOOKUP(V155,levels[],2,FALSE)</f>
        <v>6</v>
      </c>
      <c r="X155" s="3" t="str">
        <f t="shared" si="2"/>
        <v>yes</v>
      </c>
      <c r="Y155" s="3" t="s">
        <v>4679</v>
      </c>
    </row>
    <row r="156" spans="1:25" x14ac:dyDescent="0.55000000000000004">
      <c r="A156" s="3" t="s">
        <v>1014</v>
      </c>
      <c r="B156" s="3">
        <v>2</v>
      </c>
      <c r="C156" s="3" t="s">
        <v>1541</v>
      </c>
      <c r="D156" s="3" t="s">
        <v>1532</v>
      </c>
      <c r="E156" s="3" t="str">
        <f>VLOOKUP(C156,airports[],3,FALSE)</f>
        <v>England</v>
      </c>
      <c r="F156" s="3" t="str">
        <f>VLOOKUP(E156,Regions[],2,FALSE)</f>
        <v>EMEAR</v>
      </c>
      <c r="G156" s="3" t="str">
        <f>VLOOKUP(D156,airports[],3,FALSE)</f>
        <v>Korea</v>
      </c>
      <c r="H156" s="3" t="str">
        <f>VLOOKUP(G156,Regions[],2,FALSE)</f>
        <v>APAC</v>
      </c>
      <c r="I156" s="1">
        <f>J156-K156</f>
        <v>43482</v>
      </c>
      <c r="J156" s="1">
        <v>43488</v>
      </c>
      <c r="K156" s="4">
        <v>6</v>
      </c>
      <c r="L156" s="7">
        <v>8861</v>
      </c>
      <c r="M156" s="2">
        <v>11392.22</v>
      </c>
      <c r="N156" s="2" t="s">
        <v>4746</v>
      </c>
      <c r="O156" s="6">
        <f>Q156-J156</f>
        <v>9</v>
      </c>
      <c r="P156" s="6">
        <f>O156-1</f>
        <v>8</v>
      </c>
      <c r="Q156" s="1">
        <v>43497</v>
      </c>
      <c r="R156" s="10">
        <v>10.6</v>
      </c>
      <c r="S156" s="5" t="s">
        <v>1518</v>
      </c>
      <c r="T156" s="3" t="s">
        <v>1177</v>
      </c>
      <c r="U156" s="3">
        <v>101</v>
      </c>
      <c r="V156" s="3">
        <f>VLOOKUP(U156,employees[],6,FALSE)</f>
        <v>4</v>
      </c>
      <c r="W156" s="3">
        <f>VLOOKUP(V156,levels[],2,FALSE)</f>
        <v>10</v>
      </c>
      <c r="X156" s="3" t="str">
        <f t="shared" si="2"/>
        <v>yes</v>
      </c>
      <c r="Y156" s="3" t="s">
        <v>4679</v>
      </c>
    </row>
    <row r="157" spans="1:25" x14ac:dyDescent="0.55000000000000004">
      <c r="A157" s="3" t="s">
        <v>1113</v>
      </c>
      <c r="B157" s="3">
        <v>1</v>
      </c>
      <c r="C157" s="3" t="s">
        <v>1542</v>
      </c>
      <c r="D157" s="3" t="s">
        <v>1534</v>
      </c>
      <c r="E157" s="3" t="str">
        <f>VLOOKUP(C157,airports[],3,FALSE)</f>
        <v>England</v>
      </c>
      <c r="F157" s="3" t="str">
        <f>VLOOKUP(E157,Regions[],2,FALSE)</f>
        <v>EMEAR</v>
      </c>
      <c r="G157" s="3" t="str">
        <f>VLOOKUP(D157,airports[],3,FALSE)</f>
        <v>China</v>
      </c>
      <c r="H157" s="3" t="str">
        <f>VLOOKUP(G157,Regions[],2,FALSE)</f>
        <v>APAC</v>
      </c>
      <c r="I157" s="1">
        <f>J157-K157</f>
        <v>43138</v>
      </c>
      <c r="J157" s="1">
        <v>43153</v>
      </c>
      <c r="K157" s="4">
        <v>15</v>
      </c>
      <c r="L157" s="7">
        <v>8303</v>
      </c>
      <c r="M157" s="2">
        <v>11378.57</v>
      </c>
      <c r="N157" s="2" t="s">
        <v>4746</v>
      </c>
      <c r="O157" s="6">
        <f>Q157-J157</f>
        <v>13</v>
      </c>
      <c r="P157" s="6">
        <f>O157-1</f>
        <v>12</v>
      </c>
      <c r="Q157" s="1">
        <v>43166</v>
      </c>
      <c r="R157" s="10">
        <v>14.5</v>
      </c>
      <c r="S157" s="5" t="s">
        <v>1518</v>
      </c>
      <c r="T157" s="3" t="s">
        <v>1177</v>
      </c>
      <c r="U157" s="3">
        <v>11</v>
      </c>
      <c r="V157" s="3">
        <f>VLOOKUP(U157,employees[],6,FALSE)</f>
        <v>3</v>
      </c>
      <c r="W157" s="3">
        <f>VLOOKUP(V157,levels[],2,FALSE)</f>
        <v>8</v>
      </c>
      <c r="X157" s="3" t="str">
        <f t="shared" si="2"/>
        <v>yes</v>
      </c>
      <c r="Y157" s="3" t="s">
        <v>4679</v>
      </c>
    </row>
    <row r="158" spans="1:25" x14ac:dyDescent="0.55000000000000004">
      <c r="A158" s="3" t="s">
        <v>337</v>
      </c>
      <c r="B158" s="3">
        <v>1</v>
      </c>
      <c r="C158" s="3" t="s">
        <v>1528</v>
      </c>
      <c r="D158" s="3" t="s">
        <v>1534</v>
      </c>
      <c r="E158" s="3" t="str">
        <f>VLOOKUP(C158,airports[],3,FALSE)</f>
        <v>USA</v>
      </c>
      <c r="F158" s="3" t="str">
        <f>VLOOKUP(E158,Regions[],2,FALSE)</f>
        <v>AMER</v>
      </c>
      <c r="G158" s="3" t="str">
        <f>VLOOKUP(D158,airports[],3,FALSE)</f>
        <v>China</v>
      </c>
      <c r="H158" s="3" t="str">
        <f>VLOOKUP(G158,Regions[],2,FALSE)</f>
        <v>APAC</v>
      </c>
      <c r="I158" s="1">
        <f>J158-K158</f>
        <v>43715</v>
      </c>
      <c r="J158" s="1">
        <v>43716</v>
      </c>
      <c r="K158" s="4">
        <v>1</v>
      </c>
      <c r="L158" s="7">
        <v>12116</v>
      </c>
      <c r="M158" s="2">
        <v>11366.2</v>
      </c>
      <c r="N158" s="2" t="s">
        <v>4746</v>
      </c>
      <c r="O158" s="6">
        <f>Q158-J158</f>
        <v>6</v>
      </c>
      <c r="P158" s="6">
        <f>O158-1</f>
        <v>5</v>
      </c>
      <c r="Q158" s="1">
        <v>43722</v>
      </c>
      <c r="R158" s="10">
        <v>14.8</v>
      </c>
      <c r="S158" s="5" t="s">
        <v>1518</v>
      </c>
      <c r="T158" s="3" t="s">
        <v>1177</v>
      </c>
      <c r="U158" s="3">
        <v>855</v>
      </c>
      <c r="V158" s="3">
        <f>VLOOKUP(U158,employees[],6,FALSE)</f>
        <v>1</v>
      </c>
      <c r="W158" s="3">
        <f>VLOOKUP(V158,levels[],2,FALSE)</f>
        <v>4</v>
      </c>
      <c r="X158" s="3" t="str">
        <f t="shared" si="2"/>
        <v>yes</v>
      </c>
      <c r="Y158" s="3" t="s">
        <v>4679</v>
      </c>
    </row>
    <row r="159" spans="1:25" x14ac:dyDescent="0.55000000000000004">
      <c r="A159" s="3" t="s">
        <v>1059</v>
      </c>
      <c r="B159" s="3">
        <v>8</v>
      </c>
      <c r="C159" s="3" t="s">
        <v>1541</v>
      </c>
      <c r="D159" s="3" t="s">
        <v>1562</v>
      </c>
      <c r="E159" s="3" t="str">
        <f>VLOOKUP(C159,airports[],3,FALSE)</f>
        <v>England</v>
      </c>
      <c r="F159" s="3" t="str">
        <f>VLOOKUP(E159,Regions[],2,FALSE)</f>
        <v>EMEAR</v>
      </c>
      <c r="G159" s="3" t="str">
        <f>VLOOKUP(D159,airports[],3,FALSE)</f>
        <v>China</v>
      </c>
      <c r="H159" s="3" t="str">
        <f>VLOOKUP(G159,Regions[],2,FALSE)</f>
        <v>APAC</v>
      </c>
      <c r="I159" s="1">
        <f>J159-K159</f>
        <v>43537</v>
      </c>
      <c r="J159" s="1">
        <v>43551</v>
      </c>
      <c r="K159" s="4">
        <v>14</v>
      </c>
      <c r="L159" s="7">
        <v>9495</v>
      </c>
      <c r="M159" s="2">
        <v>11356.79</v>
      </c>
      <c r="N159" s="2" t="s">
        <v>4746</v>
      </c>
      <c r="O159" s="6">
        <f>Q159-J159</f>
        <v>11</v>
      </c>
      <c r="P159" s="6">
        <f>O159-1</f>
        <v>10</v>
      </c>
      <c r="Q159" s="1">
        <v>43562</v>
      </c>
      <c r="R159" s="10">
        <v>10.6</v>
      </c>
      <c r="S159" s="5" t="s">
        <v>1518</v>
      </c>
      <c r="T159" s="3" t="s">
        <v>1177</v>
      </c>
      <c r="U159" s="3">
        <v>884</v>
      </c>
      <c r="V159" s="3">
        <f>VLOOKUP(U159,employees[],6,FALSE)</f>
        <v>3</v>
      </c>
      <c r="W159" s="3">
        <f>VLOOKUP(V159,levels[],2,FALSE)</f>
        <v>8</v>
      </c>
      <c r="X159" s="3" t="str">
        <f t="shared" si="2"/>
        <v>yes</v>
      </c>
      <c r="Y159" s="3" t="s">
        <v>4679</v>
      </c>
    </row>
    <row r="160" spans="1:25" x14ac:dyDescent="0.55000000000000004">
      <c r="A160" s="3" t="s">
        <v>912</v>
      </c>
      <c r="B160" s="3">
        <v>3</v>
      </c>
      <c r="C160" s="3" t="s">
        <v>1542</v>
      </c>
      <c r="D160" s="3" t="s">
        <v>1558</v>
      </c>
      <c r="E160" s="3" t="str">
        <f>VLOOKUP(C160,airports[],3,FALSE)</f>
        <v>England</v>
      </c>
      <c r="F160" s="3" t="str">
        <f>VLOOKUP(E160,Regions[],2,FALSE)</f>
        <v>EMEAR</v>
      </c>
      <c r="G160" s="3" t="str">
        <f>VLOOKUP(D160,airports[],3,FALSE)</f>
        <v>China</v>
      </c>
      <c r="H160" s="3" t="str">
        <f>VLOOKUP(G160,Regions[],2,FALSE)</f>
        <v>APAC</v>
      </c>
      <c r="I160" s="1">
        <f>J160-K160</f>
        <v>43545</v>
      </c>
      <c r="J160" s="1">
        <v>43551</v>
      </c>
      <c r="K160" s="4">
        <v>6</v>
      </c>
      <c r="L160" s="7">
        <v>9223</v>
      </c>
      <c r="M160" s="2">
        <v>11351.97</v>
      </c>
      <c r="N160" s="2" t="s">
        <v>4746</v>
      </c>
      <c r="O160" s="6">
        <f>Q160-J160</f>
        <v>7</v>
      </c>
      <c r="P160" s="6">
        <f>O160-1</f>
        <v>6</v>
      </c>
      <c r="Q160" s="1">
        <v>43558</v>
      </c>
      <c r="R160" s="10">
        <v>18.399999999999999</v>
      </c>
      <c r="S160" s="5" t="s">
        <v>1518</v>
      </c>
      <c r="T160" s="3" t="s">
        <v>1177</v>
      </c>
      <c r="U160" s="3">
        <v>15</v>
      </c>
      <c r="V160" s="3">
        <f>VLOOKUP(U160,employees[],6,FALSE)</f>
        <v>4</v>
      </c>
      <c r="W160" s="3">
        <f>VLOOKUP(V160,levels[],2,FALSE)</f>
        <v>10</v>
      </c>
      <c r="X160" s="3" t="str">
        <f t="shared" si="2"/>
        <v>yes</v>
      </c>
      <c r="Y160" s="3" t="s">
        <v>4679</v>
      </c>
    </row>
    <row r="161" spans="1:25" x14ac:dyDescent="0.55000000000000004">
      <c r="A161" s="3" t="s">
        <v>340</v>
      </c>
      <c r="B161" s="3">
        <v>8</v>
      </c>
      <c r="C161" s="3" t="s">
        <v>1528</v>
      </c>
      <c r="D161" s="3" t="s">
        <v>1532</v>
      </c>
      <c r="E161" s="3" t="str">
        <f>VLOOKUP(C161,airports[],3,FALSE)</f>
        <v>USA</v>
      </c>
      <c r="F161" s="3" t="str">
        <f>VLOOKUP(E161,Regions[],2,FALSE)</f>
        <v>AMER</v>
      </c>
      <c r="G161" s="3" t="str">
        <f>VLOOKUP(D161,airports[],3,FALSE)</f>
        <v>Korea</v>
      </c>
      <c r="H161" s="3" t="str">
        <f>VLOOKUP(G161,Regions[],2,FALSE)</f>
        <v>APAC</v>
      </c>
      <c r="I161" s="1">
        <f>J161-K161</f>
        <v>43604</v>
      </c>
      <c r="J161" s="1">
        <v>43616</v>
      </c>
      <c r="K161" s="4">
        <v>12</v>
      </c>
      <c r="L161" s="7">
        <v>11115</v>
      </c>
      <c r="M161" s="2">
        <v>11327.45</v>
      </c>
      <c r="N161" s="2" t="s">
        <v>4746</v>
      </c>
      <c r="O161" s="6">
        <f>Q161-J161</f>
        <v>5</v>
      </c>
      <c r="P161" s="6">
        <f>O161-1</f>
        <v>4</v>
      </c>
      <c r="Q161" s="1">
        <v>43621</v>
      </c>
      <c r="R161" s="10">
        <v>13.5</v>
      </c>
      <c r="S161" s="5" t="s">
        <v>1518</v>
      </c>
      <c r="T161" s="3" t="s">
        <v>1177</v>
      </c>
      <c r="U161" s="3">
        <v>39</v>
      </c>
      <c r="V161" s="3">
        <f>VLOOKUP(U161,employees[],6,FALSE)</f>
        <v>4</v>
      </c>
      <c r="W161" s="3">
        <f>VLOOKUP(V161,levels[],2,FALSE)</f>
        <v>10</v>
      </c>
      <c r="X161" s="3" t="str">
        <f t="shared" si="2"/>
        <v>yes</v>
      </c>
      <c r="Y161" s="3" t="s">
        <v>4679</v>
      </c>
    </row>
    <row r="162" spans="1:25" x14ac:dyDescent="0.55000000000000004">
      <c r="A162" s="3" t="s">
        <v>1081</v>
      </c>
      <c r="B162" s="3">
        <v>4</v>
      </c>
      <c r="C162" s="3" t="s">
        <v>1541</v>
      </c>
      <c r="D162" s="3" t="s">
        <v>1564</v>
      </c>
      <c r="E162" s="3" t="str">
        <f>VLOOKUP(C162,airports[],3,FALSE)</f>
        <v>England</v>
      </c>
      <c r="F162" s="3" t="str">
        <f>VLOOKUP(E162,Regions[],2,FALSE)</f>
        <v>EMEAR</v>
      </c>
      <c r="G162" s="3" t="str">
        <f>VLOOKUP(D162,airports[],3,FALSE)</f>
        <v>China</v>
      </c>
      <c r="H162" s="3" t="str">
        <f>VLOOKUP(G162,Regions[],2,FALSE)</f>
        <v>APAC</v>
      </c>
      <c r="I162" s="1">
        <f>J162-K162</f>
        <v>43353</v>
      </c>
      <c r="J162" s="1">
        <v>43360</v>
      </c>
      <c r="K162" s="4">
        <v>7</v>
      </c>
      <c r="L162" s="7">
        <v>9630</v>
      </c>
      <c r="M162" s="2">
        <v>11309.09</v>
      </c>
      <c r="N162" s="2" t="s">
        <v>4746</v>
      </c>
      <c r="O162" s="6">
        <f>Q162-J162</f>
        <v>11</v>
      </c>
      <c r="P162" s="6">
        <f>O162-1</f>
        <v>10</v>
      </c>
      <c r="Q162" s="1">
        <v>43371</v>
      </c>
      <c r="R162" s="10">
        <v>10.8</v>
      </c>
      <c r="S162" s="5" t="s">
        <v>1518</v>
      </c>
      <c r="T162" s="3" t="s">
        <v>1177</v>
      </c>
      <c r="U162" s="3">
        <v>269</v>
      </c>
      <c r="V162" s="3">
        <f>VLOOKUP(U162,employees[],6,FALSE)</f>
        <v>4</v>
      </c>
      <c r="W162" s="3">
        <f>VLOOKUP(V162,levels[],2,FALSE)</f>
        <v>10</v>
      </c>
      <c r="X162" s="3" t="str">
        <f t="shared" si="2"/>
        <v>yes</v>
      </c>
      <c r="Y162" s="3" t="s">
        <v>4679</v>
      </c>
    </row>
    <row r="163" spans="1:25" x14ac:dyDescent="0.55000000000000004">
      <c r="A163" s="3" t="s">
        <v>133</v>
      </c>
      <c r="B163" s="3">
        <v>6</v>
      </c>
      <c r="C163" s="3" t="s">
        <v>1528</v>
      </c>
      <c r="D163" s="3" t="s">
        <v>1530</v>
      </c>
      <c r="E163" s="3" t="str">
        <f>VLOOKUP(C163,airports[],3,FALSE)</f>
        <v>USA</v>
      </c>
      <c r="F163" s="3" t="str">
        <f>VLOOKUP(E163,Regions[],2,FALSE)</f>
        <v>AMER</v>
      </c>
      <c r="G163" s="3" t="str">
        <f>VLOOKUP(D163,airports[],3,FALSE)</f>
        <v>Japan</v>
      </c>
      <c r="H163" s="3" t="str">
        <f>VLOOKUP(G163,Regions[],2,FALSE)</f>
        <v>APAC</v>
      </c>
      <c r="I163" s="1">
        <f>J163-K163</f>
        <v>43594</v>
      </c>
      <c r="J163" s="1">
        <v>43605</v>
      </c>
      <c r="K163" s="4">
        <v>11</v>
      </c>
      <c r="L163" s="7">
        <v>10899</v>
      </c>
      <c r="M163" s="2">
        <v>11295.07</v>
      </c>
      <c r="N163" s="2" t="s">
        <v>4746</v>
      </c>
      <c r="O163" s="6">
        <f>Q163-J163</f>
        <v>8</v>
      </c>
      <c r="P163" s="6">
        <f>O163-1</f>
        <v>7</v>
      </c>
      <c r="Q163" s="1">
        <v>43613</v>
      </c>
      <c r="R163" s="10">
        <v>13.3</v>
      </c>
      <c r="S163" s="5" t="s">
        <v>1518</v>
      </c>
      <c r="T163" s="3" t="s">
        <v>1177</v>
      </c>
      <c r="U163" s="3">
        <v>213</v>
      </c>
      <c r="V163" s="3">
        <f>VLOOKUP(U163,employees[],6,FALSE)</f>
        <v>3</v>
      </c>
      <c r="W163" s="3">
        <f>VLOOKUP(V163,levels[],2,FALSE)</f>
        <v>8</v>
      </c>
      <c r="X163" s="3" t="str">
        <f t="shared" si="2"/>
        <v>yes</v>
      </c>
      <c r="Y163" s="3" t="s">
        <v>4679</v>
      </c>
    </row>
    <row r="164" spans="1:25" x14ac:dyDescent="0.55000000000000004">
      <c r="A164" s="3" t="s">
        <v>266</v>
      </c>
      <c r="B164" s="3">
        <v>5</v>
      </c>
      <c r="C164" s="3" t="s">
        <v>1528</v>
      </c>
      <c r="D164" s="3" t="s">
        <v>1531</v>
      </c>
      <c r="E164" s="3" t="str">
        <f>VLOOKUP(C164,airports[],3,FALSE)</f>
        <v>USA</v>
      </c>
      <c r="F164" s="3" t="str">
        <f>VLOOKUP(E164,Regions[],2,FALSE)</f>
        <v>AMER</v>
      </c>
      <c r="G164" s="3" t="str">
        <f>VLOOKUP(D164,airports[],3,FALSE)</f>
        <v>China</v>
      </c>
      <c r="H164" s="3" t="str">
        <f>VLOOKUP(G164,Regions[],2,FALSE)</f>
        <v>APAC</v>
      </c>
      <c r="I164" s="1">
        <f>J164-K164</f>
        <v>43485</v>
      </c>
      <c r="J164" s="1">
        <v>43496</v>
      </c>
      <c r="K164" s="4">
        <v>11</v>
      </c>
      <c r="L164" s="7">
        <v>11004</v>
      </c>
      <c r="M164" s="2">
        <v>11274.62</v>
      </c>
      <c r="N164" s="2" t="s">
        <v>4746</v>
      </c>
      <c r="O164" s="6">
        <f>Q164-J164</f>
        <v>13</v>
      </c>
      <c r="P164" s="6">
        <f>O164-1</f>
        <v>12</v>
      </c>
      <c r="Q164" s="1">
        <v>43509</v>
      </c>
      <c r="R164" s="10">
        <v>13.5</v>
      </c>
      <c r="S164" s="5" t="s">
        <v>1518</v>
      </c>
      <c r="T164" s="3" t="s">
        <v>1177</v>
      </c>
      <c r="U164" s="3">
        <v>479</v>
      </c>
      <c r="V164" s="3">
        <f>VLOOKUP(U164,employees[],6,FALSE)</f>
        <v>4</v>
      </c>
      <c r="W164" s="3">
        <f>VLOOKUP(V164,levels[],2,FALSE)</f>
        <v>10</v>
      </c>
      <c r="X164" s="3" t="str">
        <f t="shared" si="2"/>
        <v>yes</v>
      </c>
      <c r="Y164" s="3" t="s">
        <v>4679</v>
      </c>
    </row>
    <row r="165" spans="1:25" x14ac:dyDescent="0.55000000000000004">
      <c r="A165" s="3" t="s">
        <v>150</v>
      </c>
      <c r="B165" s="3">
        <v>2</v>
      </c>
      <c r="C165" s="3" t="s">
        <v>1528</v>
      </c>
      <c r="D165" s="3" t="s">
        <v>1537</v>
      </c>
      <c r="E165" s="3" t="str">
        <f>VLOOKUP(C165,airports[],3,FALSE)</f>
        <v>USA</v>
      </c>
      <c r="F165" s="3" t="str">
        <f>VLOOKUP(E165,Regions[],2,FALSE)</f>
        <v>AMER</v>
      </c>
      <c r="G165" s="3" t="str">
        <f>VLOOKUP(D165,airports[],3,FALSE)</f>
        <v>Australia</v>
      </c>
      <c r="H165" s="3" t="str">
        <f>VLOOKUP(G165,Regions[],2,FALSE)</f>
        <v>APAC</v>
      </c>
      <c r="I165" s="1">
        <f>J165-K165</f>
        <v>43151</v>
      </c>
      <c r="J165" s="1">
        <v>43168</v>
      </c>
      <c r="K165" s="4">
        <v>17</v>
      </c>
      <c r="L165" s="7">
        <v>16013</v>
      </c>
      <c r="M165" s="2">
        <v>11273.02</v>
      </c>
      <c r="N165" s="2" t="s">
        <v>4746</v>
      </c>
      <c r="O165" s="6">
        <f>Q165-J165</f>
        <v>11</v>
      </c>
      <c r="P165" s="6">
        <f>O165-1</f>
        <v>10</v>
      </c>
      <c r="Q165" s="1">
        <v>43179</v>
      </c>
      <c r="R165" s="10">
        <v>19.3</v>
      </c>
      <c r="S165" s="5" t="s">
        <v>1518</v>
      </c>
      <c r="T165" s="3" t="s">
        <v>1177</v>
      </c>
      <c r="U165" s="3">
        <v>63</v>
      </c>
      <c r="V165" s="3">
        <f>VLOOKUP(U165,employees[],6,FALSE)</f>
        <v>3</v>
      </c>
      <c r="W165" s="3">
        <f>VLOOKUP(V165,levels[],2,FALSE)</f>
        <v>8</v>
      </c>
      <c r="X165" s="3" t="str">
        <f t="shared" si="2"/>
        <v>yes</v>
      </c>
      <c r="Y165" s="3" t="s">
        <v>4679</v>
      </c>
    </row>
    <row r="166" spans="1:25" x14ac:dyDescent="0.55000000000000004">
      <c r="A166" s="3" t="s">
        <v>210</v>
      </c>
      <c r="B166" s="3">
        <v>10</v>
      </c>
      <c r="C166" s="3" t="s">
        <v>1528</v>
      </c>
      <c r="D166" s="3" t="s">
        <v>1531</v>
      </c>
      <c r="E166" s="3" t="str">
        <f>VLOOKUP(C166,airports[],3,FALSE)</f>
        <v>USA</v>
      </c>
      <c r="F166" s="3" t="str">
        <f>VLOOKUP(E166,Regions[],2,FALSE)</f>
        <v>AMER</v>
      </c>
      <c r="G166" s="3" t="str">
        <f>VLOOKUP(D166,airports[],3,FALSE)</f>
        <v>China</v>
      </c>
      <c r="H166" s="3" t="str">
        <f>VLOOKUP(G166,Regions[],2,FALSE)</f>
        <v>APAC</v>
      </c>
      <c r="I166" s="1">
        <f>J166-K166</f>
        <v>43541</v>
      </c>
      <c r="J166" s="1">
        <v>43555</v>
      </c>
      <c r="K166" s="4">
        <v>14</v>
      </c>
      <c r="L166" s="7">
        <v>11004</v>
      </c>
      <c r="M166" s="2">
        <v>11269.6</v>
      </c>
      <c r="N166" s="2" t="s">
        <v>4746</v>
      </c>
      <c r="O166" s="6">
        <f>Q166-J166</f>
        <v>8</v>
      </c>
      <c r="P166" s="6">
        <f>O166-1</f>
        <v>7</v>
      </c>
      <c r="Q166" s="1">
        <v>43563</v>
      </c>
      <c r="R166" s="10">
        <v>13.5</v>
      </c>
      <c r="S166" s="5" t="s">
        <v>1518</v>
      </c>
      <c r="T166" s="3" t="s">
        <v>1193</v>
      </c>
      <c r="U166" s="3">
        <v>770</v>
      </c>
      <c r="V166" s="3">
        <f>VLOOKUP(U166,employees[],6,FALSE)</f>
        <v>4</v>
      </c>
      <c r="W166" s="3">
        <f>VLOOKUP(V166,levels[],2,FALSE)</f>
        <v>10</v>
      </c>
      <c r="X166" s="3" t="str">
        <f t="shared" si="2"/>
        <v>yes</v>
      </c>
      <c r="Y166" s="3" t="s">
        <v>4679</v>
      </c>
    </row>
    <row r="167" spans="1:25" x14ac:dyDescent="0.55000000000000004">
      <c r="A167" s="3" t="s">
        <v>119</v>
      </c>
      <c r="B167" s="3">
        <v>2</v>
      </c>
      <c r="C167" s="3" t="s">
        <v>1528</v>
      </c>
      <c r="D167" s="3" t="s">
        <v>1530</v>
      </c>
      <c r="E167" s="3" t="str">
        <f>VLOOKUP(C167,airports[],3,FALSE)</f>
        <v>USA</v>
      </c>
      <c r="F167" s="3" t="str">
        <f>VLOOKUP(E167,Regions[],2,FALSE)</f>
        <v>AMER</v>
      </c>
      <c r="G167" s="3" t="str">
        <f>VLOOKUP(D167,airports[],3,FALSE)</f>
        <v>Japan</v>
      </c>
      <c r="H167" s="3" t="str">
        <f>VLOOKUP(G167,Regions[],2,FALSE)</f>
        <v>APAC</v>
      </c>
      <c r="I167" s="1">
        <f>J167-K167</f>
        <v>43611</v>
      </c>
      <c r="J167" s="1">
        <v>43629</v>
      </c>
      <c r="K167" s="4">
        <v>18</v>
      </c>
      <c r="L167" s="7">
        <v>10899</v>
      </c>
      <c r="M167" s="2">
        <v>11266.72</v>
      </c>
      <c r="N167" s="2" t="s">
        <v>4746</v>
      </c>
      <c r="O167" s="6">
        <f>Q167-J167</f>
        <v>21</v>
      </c>
      <c r="P167" s="6">
        <f>O167-1</f>
        <v>20</v>
      </c>
      <c r="Q167" s="1">
        <v>43650</v>
      </c>
      <c r="R167" s="10">
        <v>13.3</v>
      </c>
      <c r="S167" s="5" t="s">
        <v>1518</v>
      </c>
      <c r="T167" s="3" t="s">
        <v>1177</v>
      </c>
      <c r="U167" s="3">
        <v>325</v>
      </c>
      <c r="V167" s="3">
        <f>VLOOKUP(U167,employees[],6,FALSE)</f>
        <v>4</v>
      </c>
      <c r="W167" s="3">
        <f>VLOOKUP(V167,levels[],2,FALSE)</f>
        <v>10</v>
      </c>
      <c r="X167" s="3" t="str">
        <f t="shared" si="2"/>
        <v>yes</v>
      </c>
      <c r="Y167" s="3" t="s">
        <v>4679</v>
      </c>
    </row>
    <row r="168" spans="1:25" x14ac:dyDescent="0.55000000000000004">
      <c r="A168" s="3" t="s">
        <v>819</v>
      </c>
      <c r="B168" s="3">
        <v>10</v>
      </c>
      <c r="C168" s="3" t="s">
        <v>1541</v>
      </c>
      <c r="D168" s="3" t="s">
        <v>1521</v>
      </c>
      <c r="E168" s="3" t="str">
        <f>VLOOKUP(C168,airports[],3,FALSE)</f>
        <v>England</v>
      </c>
      <c r="F168" s="3" t="str">
        <f>VLOOKUP(E168,Regions[],2,FALSE)</f>
        <v>EMEAR</v>
      </c>
      <c r="G168" s="3" t="str">
        <f>VLOOKUP(D168,airports[],3,FALSE)</f>
        <v>USA</v>
      </c>
      <c r="H168" s="3" t="str">
        <f>VLOOKUP(G168,Regions[],2,FALSE)</f>
        <v>AMER</v>
      </c>
      <c r="I168" s="1">
        <f>J168-K168</f>
        <v>43600</v>
      </c>
      <c r="J168" s="1">
        <v>43615</v>
      </c>
      <c r="K168" s="4">
        <v>15</v>
      </c>
      <c r="L168" s="7">
        <v>8395</v>
      </c>
      <c r="M168" s="2">
        <v>11260.35</v>
      </c>
      <c r="N168" s="2" t="s">
        <v>4746</v>
      </c>
      <c r="O168" s="6">
        <f>Q168-J168</f>
        <v>4</v>
      </c>
      <c r="P168" s="6">
        <f>O168-1</f>
        <v>3</v>
      </c>
      <c r="Q168" s="1">
        <v>43619</v>
      </c>
      <c r="R168" s="10">
        <v>9.5</v>
      </c>
      <c r="S168" s="5" t="s">
        <v>1518</v>
      </c>
      <c r="T168" s="3" t="s">
        <v>1228</v>
      </c>
      <c r="U168" s="3">
        <v>707</v>
      </c>
      <c r="V168" s="3">
        <f>VLOOKUP(U168,employees[],6,FALSE)</f>
        <v>2</v>
      </c>
      <c r="W168" s="3">
        <f>VLOOKUP(V168,levels[],2,FALSE)</f>
        <v>6</v>
      </c>
      <c r="X168" s="3" t="str">
        <f t="shared" si="2"/>
        <v>yes</v>
      </c>
      <c r="Y168" s="3" t="s">
        <v>4679</v>
      </c>
    </row>
    <row r="169" spans="1:25" x14ac:dyDescent="0.55000000000000004">
      <c r="A169" s="3" t="s">
        <v>349</v>
      </c>
      <c r="B169" s="3">
        <v>7</v>
      </c>
      <c r="C169" s="3" t="s">
        <v>1528</v>
      </c>
      <c r="D169" s="3" t="s">
        <v>1531</v>
      </c>
      <c r="E169" s="3" t="str">
        <f>VLOOKUP(C169,airports[],3,FALSE)</f>
        <v>USA</v>
      </c>
      <c r="F169" s="3" t="str">
        <f>VLOOKUP(E169,Regions[],2,FALSE)</f>
        <v>AMER</v>
      </c>
      <c r="G169" s="3" t="str">
        <f>VLOOKUP(D169,airports[],3,FALSE)</f>
        <v>China</v>
      </c>
      <c r="H169" s="3" t="str">
        <f>VLOOKUP(G169,Regions[],2,FALSE)</f>
        <v>APAC</v>
      </c>
      <c r="I169" s="1">
        <f>J169-K169</f>
        <v>43510</v>
      </c>
      <c r="J169" s="1">
        <v>43521</v>
      </c>
      <c r="K169" s="4">
        <v>11</v>
      </c>
      <c r="L169" s="7">
        <v>11004</v>
      </c>
      <c r="M169" s="2">
        <v>11244.68</v>
      </c>
      <c r="N169" s="2" t="s">
        <v>4746</v>
      </c>
      <c r="O169" s="6">
        <f>Q169-J169</f>
        <v>6</v>
      </c>
      <c r="P169" s="6">
        <f>O169-1</f>
        <v>5</v>
      </c>
      <c r="Q169" s="1">
        <v>43527</v>
      </c>
      <c r="R169" s="10">
        <v>13.5</v>
      </c>
      <c r="S169" s="5" t="s">
        <v>1518</v>
      </c>
      <c r="T169" s="3" t="s">
        <v>1177</v>
      </c>
      <c r="U169" s="3">
        <v>805</v>
      </c>
      <c r="V169" s="3">
        <f>VLOOKUP(U169,employees[],6,FALSE)</f>
        <v>3</v>
      </c>
      <c r="W169" s="3">
        <f>VLOOKUP(V169,levels[],2,FALSE)</f>
        <v>8</v>
      </c>
      <c r="X169" s="3" t="str">
        <f t="shared" si="2"/>
        <v>yes</v>
      </c>
      <c r="Y169" s="3" t="s">
        <v>4679</v>
      </c>
    </row>
    <row r="170" spans="1:25" x14ac:dyDescent="0.55000000000000004">
      <c r="A170" s="3" t="s">
        <v>355</v>
      </c>
      <c r="B170" s="3">
        <v>5</v>
      </c>
      <c r="C170" s="3" t="s">
        <v>1528</v>
      </c>
      <c r="D170" s="3" t="s">
        <v>1534</v>
      </c>
      <c r="E170" s="3" t="str">
        <f>VLOOKUP(C170,airports[],3,FALSE)</f>
        <v>USA</v>
      </c>
      <c r="F170" s="3" t="str">
        <f>VLOOKUP(E170,Regions[],2,FALSE)</f>
        <v>AMER</v>
      </c>
      <c r="G170" s="3" t="str">
        <f>VLOOKUP(D170,airports[],3,FALSE)</f>
        <v>China</v>
      </c>
      <c r="H170" s="3" t="str">
        <f>VLOOKUP(G170,Regions[],2,FALSE)</f>
        <v>APAC</v>
      </c>
      <c r="I170" s="1">
        <f>J170-K170</f>
        <v>43189</v>
      </c>
      <c r="J170" s="1">
        <v>43197</v>
      </c>
      <c r="K170" s="4">
        <v>8</v>
      </c>
      <c r="L170" s="7">
        <v>12116</v>
      </c>
      <c r="M170" s="2">
        <v>11243.64</v>
      </c>
      <c r="N170" s="2" t="s">
        <v>4746</v>
      </c>
      <c r="O170" s="6">
        <f>Q170-J170</f>
        <v>8</v>
      </c>
      <c r="P170" s="6">
        <f>O170-1</f>
        <v>7</v>
      </c>
      <c r="Q170" s="1">
        <v>43205</v>
      </c>
      <c r="R170" s="10">
        <v>14.8</v>
      </c>
      <c r="S170" s="5" t="s">
        <v>1518</v>
      </c>
      <c r="T170" s="3" t="s">
        <v>1177</v>
      </c>
      <c r="U170" s="3">
        <v>363</v>
      </c>
      <c r="V170" s="3">
        <f>VLOOKUP(U170,employees[],6,FALSE)</f>
        <v>3</v>
      </c>
      <c r="W170" s="3">
        <f>VLOOKUP(V170,levels[],2,FALSE)</f>
        <v>8</v>
      </c>
      <c r="X170" s="3" t="str">
        <f t="shared" si="2"/>
        <v>yes</v>
      </c>
      <c r="Y170" s="3" t="s">
        <v>4679</v>
      </c>
    </row>
    <row r="171" spans="1:25" x14ac:dyDescent="0.55000000000000004">
      <c r="A171" s="3" t="s">
        <v>1002</v>
      </c>
      <c r="B171" s="3">
        <v>2</v>
      </c>
      <c r="C171" s="3" t="s">
        <v>1541</v>
      </c>
      <c r="D171" s="3" t="s">
        <v>1535</v>
      </c>
      <c r="E171" s="3" t="str">
        <f>VLOOKUP(C171,airports[],3,FALSE)</f>
        <v>England</v>
      </c>
      <c r="F171" s="3" t="str">
        <f>VLOOKUP(E171,Regions[],2,FALSE)</f>
        <v>EMEAR</v>
      </c>
      <c r="G171" s="3" t="str">
        <f>VLOOKUP(D171,airports[],3,FALSE)</f>
        <v>Malaysia</v>
      </c>
      <c r="H171" s="3" t="str">
        <f>VLOOKUP(G171,Regions[],2,FALSE)</f>
        <v>APAC</v>
      </c>
      <c r="I171" s="1">
        <f>J171-K171</f>
        <v>43679</v>
      </c>
      <c r="J171" s="1">
        <v>43686</v>
      </c>
      <c r="K171" s="4">
        <v>7</v>
      </c>
      <c r="L171" s="7">
        <v>10605</v>
      </c>
      <c r="M171" s="2">
        <v>11236.8</v>
      </c>
      <c r="N171" s="2" t="s">
        <v>4746</v>
      </c>
      <c r="O171" s="6">
        <f>Q171-J171</f>
        <v>9</v>
      </c>
      <c r="P171" s="6">
        <f>O171-1</f>
        <v>8</v>
      </c>
      <c r="Q171" s="1">
        <v>43695</v>
      </c>
      <c r="R171" s="10">
        <v>11.8</v>
      </c>
      <c r="S171" s="5" t="s">
        <v>1518</v>
      </c>
      <c r="T171" s="3" t="s">
        <v>1177</v>
      </c>
      <c r="U171" s="3">
        <v>11</v>
      </c>
      <c r="V171" s="3">
        <f>VLOOKUP(U171,employees[],6,FALSE)</f>
        <v>3</v>
      </c>
      <c r="W171" s="3">
        <f>VLOOKUP(V171,levels[],2,FALSE)</f>
        <v>8</v>
      </c>
      <c r="X171" s="3" t="str">
        <f t="shared" si="2"/>
        <v>yes</v>
      </c>
      <c r="Y171" s="3" t="s">
        <v>4679</v>
      </c>
    </row>
    <row r="172" spans="1:25" x14ac:dyDescent="0.55000000000000004">
      <c r="A172" s="3" t="s">
        <v>369</v>
      </c>
      <c r="B172" s="3">
        <v>9</v>
      </c>
      <c r="C172" s="3" t="s">
        <v>1528</v>
      </c>
      <c r="D172" s="3" t="s">
        <v>1529</v>
      </c>
      <c r="E172" s="3" t="str">
        <f>VLOOKUP(C172,airports[],3,FALSE)</f>
        <v>USA</v>
      </c>
      <c r="F172" s="3" t="str">
        <f>VLOOKUP(E172,Regions[],2,FALSE)</f>
        <v>AMER</v>
      </c>
      <c r="G172" s="3" t="str">
        <f>VLOOKUP(D172,airports[],3,FALSE)</f>
        <v>Singapore</v>
      </c>
      <c r="H172" s="3" t="str">
        <f>VLOOKUP(G172,Regions[],2,FALSE)</f>
        <v>APAC</v>
      </c>
      <c r="I172" s="1">
        <f>J172-K172</f>
        <v>43074</v>
      </c>
      <c r="J172" s="1">
        <v>43083</v>
      </c>
      <c r="K172" s="4">
        <v>9</v>
      </c>
      <c r="L172" s="7">
        <v>15349</v>
      </c>
      <c r="M172" s="2">
        <v>11231.82</v>
      </c>
      <c r="N172" s="2" t="s">
        <v>4746</v>
      </c>
      <c r="O172" s="6">
        <f>Q172-J172</f>
        <v>5</v>
      </c>
      <c r="P172" s="6">
        <f>O172-1</f>
        <v>4</v>
      </c>
      <c r="Q172" s="1">
        <v>43088</v>
      </c>
      <c r="R172" s="10">
        <v>18.5</v>
      </c>
      <c r="S172" s="5" t="s">
        <v>1518</v>
      </c>
      <c r="T172" s="3" t="s">
        <v>1228</v>
      </c>
      <c r="U172" s="3">
        <v>900</v>
      </c>
      <c r="V172" s="3">
        <f>VLOOKUP(U172,employees[],6,FALSE)</f>
        <v>4</v>
      </c>
      <c r="W172" s="3">
        <f>VLOOKUP(V172,levels[],2,FALSE)</f>
        <v>10</v>
      </c>
      <c r="X172" s="3" t="str">
        <f t="shared" si="2"/>
        <v>yes</v>
      </c>
      <c r="Y172" s="3" t="s">
        <v>4679</v>
      </c>
    </row>
    <row r="173" spans="1:25" x14ac:dyDescent="0.55000000000000004">
      <c r="A173" s="3" t="s">
        <v>121</v>
      </c>
      <c r="B173" s="3">
        <v>1</v>
      </c>
      <c r="C173" s="3" t="s">
        <v>1528</v>
      </c>
      <c r="D173" s="3" t="s">
        <v>1529</v>
      </c>
      <c r="E173" s="3" t="str">
        <f>VLOOKUP(C173,airports[],3,FALSE)</f>
        <v>USA</v>
      </c>
      <c r="F173" s="3" t="str">
        <f>VLOOKUP(E173,Regions[],2,FALSE)</f>
        <v>AMER</v>
      </c>
      <c r="G173" s="3" t="str">
        <f>VLOOKUP(D173,airports[],3,FALSE)</f>
        <v>Singapore</v>
      </c>
      <c r="H173" s="3" t="str">
        <f>VLOOKUP(G173,Regions[],2,FALSE)</f>
        <v>APAC</v>
      </c>
      <c r="I173" s="1">
        <f>J173-K173</f>
        <v>43144</v>
      </c>
      <c r="J173" s="1">
        <v>43162</v>
      </c>
      <c r="K173" s="4">
        <v>18</v>
      </c>
      <c r="L173" s="7">
        <v>15349</v>
      </c>
      <c r="M173" s="2">
        <v>11229.41</v>
      </c>
      <c r="N173" s="2" t="s">
        <v>4746</v>
      </c>
      <c r="O173" s="6">
        <f>Q173-J173</f>
        <v>8</v>
      </c>
      <c r="P173" s="6">
        <f>O173-1</f>
        <v>7</v>
      </c>
      <c r="Q173" s="1">
        <v>43170</v>
      </c>
      <c r="R173" s="10">
        <v>18.5</v>
      </c>
      <c r="S173" s="5" t="s">
        <v>1518</v>
      </c>
      <c r="T173" s="3" t="s">
        <v>1221</v>
      </c>
      <c r="U173" s="3">
        <v>301</v>
      </c>
      <c r="V173" s="3">
        <f>VLOOKUP(U173,employees[],6,FALSE)</f>
        <v>2</v>
      </c>
      <c r="W173" s="3">
        <f>VLOOKUP(V173,levels[],2,FALSE)</f>
        <v>6</v>
      </c>
      <c r="X173" s="3" t="str">
        <f t="shared" si="2"/>
        <v>yes</v>
      </c>
      <c r="Y173" s="3" t="s">
        <v>4679</v>
      </c>
    </row>
    <row r="174" spans="1:25" x14ac:dyDescent="0.55000000000000004">
      <c r="A174" s="3" t="s">
        <v>488</v>
      </c>
      <c r="B174" s="3">
        <v>4</v>
      </c>
      <c r="C174" s="3" t="s">
        <v>1528</v>
      </c>
      <c r="D174" s="3" t="s">
        <v>1541</v>
      </c>
      <c r="E174" s="3" t="str">
        <f>VLOOKUP(C174,airports[],3,FALSE)</f>
        <v>USA</v>
      </c>
      <c r="F174" s="3" t="str">
        <f>VLOOKUP(E174,Regions[],2,FALSE)</f>
        <v>AMER</v>
      </c>
      <c r="G174" s="3" t="str">
        <f>VLOOKUP(D174,airports[],3,FALSE)</f>
        <v>England</v>
      </c>
      <c r="H174" s="3" t="str">
        <f>VLOOKUP(G174,Regions[],2,FALSE)</f>
        <v>EMEAR</v>
      </c>
      <c r="I174" s="1">
        <f>J174-K174</f>
        <v>43306</v>
      </c>
      <c r="J174" s="1">
        <v>43316</v>
      </c>
      <c r="K174" s="4">
        <v>10</v>
      </c>
      <c r="L174" s="7">
        <v>5555</v>
      </c>
      <c r="M174" s="2">
        <v>11227.59</v>
      </c>
      <c r="N174" s="2" t="s">
        <v>4746</v>
      </c>
      <c r="O174" s="6">
        <f>Q174-J174</f>
        <v>6</v>
      </c>
      <c r="P174" s="6">
        <f>O174-1</f>
        <v>5</v>
      </c>
      <c r="Q174" s="1">
        <v>43322</v>
      </c>
      <c r="R174" s="10">
        <v>7.1</v>
      </c>
      <c r="S174" s="5" t="s">
        <v>1518</v>
      </c>
      <c r="T174" s="3" t="s">
        <v>1172</v>
      </c>
      <c r="U174" s="3">
        <v>343</v>
      </c>
      <c r="V174" s="3">
        <f>VLOOKUP(U174,employees[],6,FALSE)</f>
        <v>4</v>
      </c>
      <c r="W174" s="3">
        <f>VLOOKUP(V174,levels[],2,FALSE)</f>
        <v>10</v>
      </c>
      <c r="X174" s="3" t="str">
        <f t="shared" si="2"/>
        <v>no</v>
      </c>
      <c r="Y174" s="3" t="s">
        <v>4663</v>
      </c>
    </row>
    <row r="175" spans="1:25" x14ac:dyDescent="0.55000000000000004">
      <c r="A175" s="3" t="s">
        <v>136</v>
      </c>
      <c r="B175" s="3">
        <v>8</v>
      </c>
      <c r="C175" s="3" t="s">
        <v>1528</v>
      </c>
      <c r="D175" s="3" t="s">
        <v>1534</v>
      </c>
      <c r="E175" s="3" t="str">
        <f>VLOOKUP(C175,airports[],3,FALSE)</f>
        <v>USA</v>
      </c>
      <c r="F175" s="3" t="str">
        <f>VLOOKUP(E175,Regions[],2,FALSE)</f>
        <v>AMER</v>
      </c>
      <c r="G175" s="3" t="str">
        <f>VLOOKUP(D175,airports[],3,FALSE)</f>
        <v>China</v>
      </c>
      <c r="H175" s="3" t="str">
        <f>VLOOKUP(G175,Regions[],2,FALSE)</f>
        <v>APAC</v>
      </c>
      <c r="I175" s="1">
        <f>J175-K175</f>
        <v>42729</v>
      </c>
      <c r="J175" s="1">
        <v>42738</v>
      </c>
      <c r="K175" s="4">
        <v>9</v>
      </c>
      <c r="L175" s="7">
        <v>12116</v>
      </c>
      <c r="M175" s="2">
        <v>11221.17</v>
      </c>
      <c r="N175" s="2" t="s">
        <v>4746</v>
      </c>
      <c r="O175" s="6">
        <f>Q175-J175</f>
        <v>6</v>
      </c>
      <c r="P175" s="6">
        <f>O175-1</f>
        <v>5</v>
      </c>
      <c r="Q175" s="1">
        <v>42744</v>
      </c>
      <c r="R175" s="10">
        <v>14.8</v>
      </c>
      <c r="S175" s="5" t="s">
        <v>1518</v>
      </c>
      <c r="T175" s="3" t="s">
        <v>1177</v>
      </c>
      <c r="U175" s="3">
        <v>638</v>
      </c>
      <c r="V175" s="3">
        <f>VLOOKUP(U175,employees[],6,FALSE)</f>
        <v>3</v>
      </c>
      <c r="W175" s="3">
        <f>VLOOKUP(V175,levels[],2,FALSE)</f>
        <v>8</v>
      </c>
      <c r="X175" s="3" t="str">
        <f t="shared" si="2"/>
        <v>yes</v>
      </c>
      <c r="Y175" s="3" t="s">
        <v>4679</v>
      </c>
    </row>
    <row r="176" spans="1:25" x14ac:dyDescent="0.55000000000000004">
      <c r="A176" s="3" t="s">
        <v>122</v>
      </c>
      <c r="B176" s="3">
        <v>9</v>
      </c>
      <c r="C176" s="3" t="s">
        <v>1528</v>
      </c>
      <c r="D176" s="3" t="s">
        <v>1532</v>
      </c>
      <c r="E176" s="3" t="str">
        <f>VLOOKUP(C176,airports[],3,FALSE)</f>
        <v>USA</v>
      </c>
      <c r="F176" s="3" t="str">
        <f>VLOOKUP(E176,Regions[],2,FALSE)</f>
        <v>AMER</v>
      </c>
      <c r="G176" s="3" t="str">
        <f>VLOOKUP(D176,airports[],3,FALSE)</f>
        <v>Korea</v>
      </c>
      <c r="H176" s="3" t="str">
        <f>VLOOKUP(G176,Regions[],2,FALSE)</f>
        <v>APAC</v>
      </c>
      <c r="I176" s="1">
        <f>J176-K176</f>
        <v>42941</v>
      </c>
      <c r="J176" s="1">
        <v>42957</v>
      </c>
      <c r="K176" s="4">
        <v>16</v>
      </c>
      <c r="L176" s="7">
        <v>11115</v>
      </c>
      <c r="M176" s="2">
        <v>11186.15</v>
      </c>
      <c r="N176" s="2" t="s">
        <v>4746</v>
      </c>
      <c r="O176" s="6">
        <f>Q176-J176</f>
        <v>10</v>
      </c>
      <c r="P176" s="6">
        <f>O176-1</f>
        <v>9</v>
      </c>
      <c r="Q176" s="1">
        <v>42967</v>
      </c>
      <c r="R176" s="10">
        <v>13.5</v>
      </c>
      <c r="S176" s="5" t="s">
        <v>1518</v>
      </c>
      <c r="T176" s="3" t="s">
        <v>1177</v>
      </c>
      <c r="U176" s="3">
        <v>226</v>
      </c>
      <c r="V176" s="3">
        <f>VLOOKUP(U176,employees[],6,FALSE)</f>
        <v>4</v>
      </c>
      <c r="W176" s="3">
        <f>VLOOKUP(V176,levels[],2,FALSE)</f>
        <v>10</v>
      </c>
      <c r="X176" s="3" t="str">
        <f t="shared" si="2"/>
        <v>yes</v>
      </c>
      <c r="Y176" s="3" t="s">
        <v>4679</v>
      </c>
    </row>
    <row r="177" spans="1:25" x14ac:dyDescent="0.55000000000000004">
      <c r="A177" s="3" t="s">
        <v>796</v>
      </c>
      <c r="B177" s="3">
        <v>4</v>
      </c>
      <c r="C177" s="3" t="s">
        <v>1542</v>
      </c>
      <c r="D177" s="3" t="s">
        <v>1539</v>
      </c>
      <c r="E177" s="3" t="str">
        <f>VLOOKUP(C177,airports[],3,FALSE)</f>
        <v>England</v>
      </c>
      <c r="F177" s="3" t="str">
        <f>VLOOKUP(E177,Regions[],2,FALSE)</f>
        <v>EMEAR</v>
      </c>
      <c r="G177" s="3" t="str">
        <f>VLOOKUP(D177,airports[],3,FALSE)</f>
        <v>Australia</v>
      </c>
      <c r="H177" s="3" t="str">
        <f>VLOOKUP(G177,Regions[],2,FALSE)</f>
        <v>APAC</v>
      </c>
      <c r="I177" s="1">
        <f>J177-K177</f>
        <v>43633</v>
      </c>
      <c r="J177" s="1">
        <v>43634</v>
      </c>
      <c r="K177" s="4">
        <v>1</v>
      </c>
      <c r="L177" s="7">
        <v>16895</v>
      </c>
      <c r="M177" s="2">
        <v>11149.15</v>
      </c>
      <c r="N177" s="2" t="s">
        <v>4746</v>
      </c>
      <c r="O177" s="6">
        <f>Q177-J177</f>
        <v>4</v>
      </c>
      <c r="P177" s="6">
        <f>O177-1</f>
        <v>3</v>
      </c>
      <c r="Q177" s="1">
        <v>43638</v>
      </c>
      <c r="R177" s="10">
        <v>20.3</v>
      </c>
      <c r="S177" s="5" t="s">
        <v>1518</v>
      </c>
      <c r="T177" s="3" t="s">
        <v>1177</v>
      </c>
      <c r="U177" s="3">
        <v>139</v>
      </c>
      <c r="V177" s="3">
        <f>VLOOKUP(U177,employees[],6,FALSE)</f>
        <v>4</v>
      </c>
      <c r="W177" s="3">
        <f>VLOOKUP(V177,levels[],2,FALSE)</f>
        <v>10</v>
      </c>
      <c r="X177" s="3" t="str">
        <f t="shared" si="2"/>
        <v>yes</v>
      </c>
      <c r="Y177" s="3" t="s">
        <v>4679</v>
      </c>
    </row>
    <row r="178" spans="1:25" x14ac:dyDescent="0.55000000000000004">
      <c r="A178" s="3" t="s">
        <v>140</v>
      </c>
      <c r="B178" s="3">
        <v>3</v>
      </c>
      <c r="C178" s="3" t="s">
        <v>1528</v>
      </c>
      <c r="D178" s="3" t="s">
        <v>1529</v>
      </c>
      <c r="E178" s="3" t="str">
        <f>VLOOKUP(C178,airports[],3,FALSE)</f>
        <v>USA</v>
      </c>
      <c r="F178" s="3" t="str">
        <f>VLOOKUP(E178,Regions[],2,FALSE)</f>
        <v>AMER</v>
      </c>
      <c r="G178" s="3" t="str">
        <f>VLOOKUP(D178,airports[],3,FALSE)</f>
        <v>Singapore</v>
      </c>
      <c r="H178" s="3" t="str">
        <f>VLOOKUP(G178,Regions[],2,FALSE)</f>
        <v>APAC</v>
      </c>
      <c r="I178" s="1">
        <f>J178-K178</f>
        <v>42971</v>
      </c>
      <c r="J178" s="1">
        <v>42985</v>
      </c>
      <c r="K178" s="4">
        <v>14</v>
      </c>
      <c r="L178" s="7">
        <v>15349</v>
      </c>
      <c r="M178" s="2">
        <v>11138.5</v>
      </c>
      <c r="N178" s="2" t="s">
        <v>4746</v>
      </c>
      <c r="O178" s="6">
        <f>Q178-J178</f>
        <v>6</v>
      </c>
      <c r="P178" s="6">
        <f>O178-1</f>
        <v>5</v>
      </c>
      <c r="Q178" s="1">
        <v>42991</v>
      </c>
      <c r="R178" s="10">
        <v>18.5</v>
      </c>
      <c r="S178" s="5" t="s">
        <v>1518</v>
      </c>
      <c r="T178" s="3" t="s">
        <v>1221</v>
      </c>
      <c r="U178" s="3">
        <v>301</v>
      </c>
      <c r="V178" s="3">
        <f>VLOOKUP(U178,employees[],6,FALSE)</f>
        <v>2</v>
      </c>
      <c r="W178" s="3">
        <f>VLOOKUP(V178,levels[],2,FALSE)</f>
        <v>6</v>
      </c>
      <c r="X178" s="3" t="str">
        <f t="shared" si="2"/>
        <v>yes</v>
      </c>
      <c r="Y178" s="3" t="s">
        <v>4679</v>
      </c>
    </row>
    <row r="179" spans="1:25" x14ac:dyDescent="0.55000000000000004">
      <c r="A179" s="3" t="s">
        <v>557</v>
      </c>
      <c r="B179" s="3">
        <v>5</v>
      </c>
      <c r="C179" s="3" t="s">
        <v>1529</v>
      </c>
      <c r="D179" s="3" t="s">
        <v>1525</v>
      </c>
      <c r="E179" s="3" t="str">
        <f>VLOOKUP(C179,airports[],3,FALSE)</f>
        <v>Singapore</v>
      </c>
      <c r="F179" s="3" t="str">
        <f>VLOOKUP(E179,Regions[],2,FALSE)</f>
        <v>APAC</v>
      </c>
      <c r="G179" s="3" t="str">
        <f>VLOOKUP(D179,airports[],3,FALSE)</f>
        <v>USA</v>
      </c>
      <c r="H179" s="3" t="str">
        <f>VLOOKUP(G179,Regions[],2,FALSE)</f>
        <v>AMER</v>
      </c>
      <c r="I179" s="1">
        <f>J179-K179</f>
        <v>43360</v>
      </c>
      <c r="J179" s="1">
        <v>43363</v>
      </c>
      <c r="K179" s="4">
        <v>3</v>
      </c>
      <c r="L179" s="7">
        <v>15050</v>
      </c>
      <c r="M179" s="2">
        <v>11126.52</v>
      </c>
      <c r="N179" s="2" t="s">
        <v>4746</v>
      </c>
      <c r="O179" s="6">
        <f>Q179-J179</f>
        <v>9</v>
      </c>
      <c r="P179" s="6">
        <f>O179-1</f>
        <v>8</v>
      </c>
      <c r="Q179" s="1">
        <v>43372</v>
      </c>
      <c r="R179" s="10">
        <v>19.2</v>
      </c>
      <c r="S179" s="5" t="s">
        <v>1518</v>
      </c>
      <c r="T179" s="3" t="s">
        <v>1177</v>
      </c>
      <c r="U179" s="3">
        <v>403</v>
      </c>
      <c r="V179" s="3">
        <f>VLOOKUP(U179,employees[],6,FALSE)</f>
        <v>1</v>
      </c>
      <c r="W179" s="3">
        <f>VLOOKUP(V179,levels[],2,FALSE)</f>
        <v>4</v>
      </c>
      <c r="X179" s="3" t="str">
        <f t="shared" si="2"/>
        <v>yes</v>
      </c>
      <c r="Y179" s="3" t="s">
        <v>4679</v>
      </c>
    </row>
    <row r="180" spans="1:25" x14ac:dyDescent="0.55000000000000004">
      <c r="A180" s="3" t="s">
        <v>162</v>
      </c>
      <c r="B180" s="3">
        <v>4</v>
      </c>
      <c r="C180" s="3" t="s">
        <v>1528</v>
      </c>
      <c r="D180" s="3" t="s">
        <v>1535</v>
      </c>
      <c r="E180" s="3" t="str">
        <f>VLOOKUP(C180,airports[],3,FALSE)</f>
        <v>USA</v>
      </c>
      <c r="F180" s="3" t="str">
        <f>VLOOKUP(E180,Regions[],2,FALSE)</f>
        <v>AMER</v>
      </c>
      <c r="G180" s="3" t="str">
        <f>VLOOKUP(D180,airports[],3,FALSE)</f>
        <v>Malaysia</v>
      </c>
      <c r="H180" s="3" t="str">
        <f>VLOOKUP(G180,Regions[],2,FALSE)</f>
        <v>APAC</v>
      </c>
      <c r="I180" s="1">
        <f>J180-K180</f>
        <v>43600</v>
      </c>
      <c r="J180" s="1">
        <v>43619</v>
      </c>
      <c r="K180" s="4">
        <v>19</v>
      </c>
      <c r="L180" s="7">
        <v>15178</v>
      </c>
      <c r="M180" s="2">
        <v>11119.59</v>
      </c>
      <c r="N180" s="2" t="s">
        <v>4746</v>
      </c>
      <c r="O180" s="6">
        <f>Q180-J180</f>
        <v>8</v>
      </c>
      <c r="P180" s="6">
        <f>O180-1</f>
        <v>7</v>
      </c>
      <c r="Q180" s="1">
        <v>43627</v>
      </c>
      <c r="R180" s="10">
        <v>18.3</v>
      </c>
      <c r="S180" s="5" t="s">
        <v>1518</v>
      </c>
      <c r="T180" s="3" t="s">
        <v>1177</v>
      </c>
      <c r="U180" s="3">
        <v>459</v>
      </c>
      <c r="V180" s="3">
        <f>VLOOKUP(U180,employees[],6,FALSE)</f>
        <v>2</v>
      </c>
      <c r="W180" s="3">
        <f>VLOOKUP(V180,levels[],2,FALSE)</f>
        <v>6</v>
      </c>
      <c r="X180" s="3" t="str">
        <f t="shared" si="2"/>
        <v>yes</v>
      </c>
      <c r="Y180" s="3" t="s">
        <v>4679</v>
      </c>
    </row>
    <row r="181" spans="1:25" x14ac:dyDescent="0.55000000000000004">
      <c r="A181" s="3" t="s">
        <v>1018</v>
      </c>
      <c r="B181" s="3">
        <v>10</v>
      </c>
      <c r="C181" s="3" t="s">
        <v>1542</v>
      </c>
      <c r="D181" s="3" t="s">
        <v>1515</v>
      </c>
      <c r="E181" s="3" t="str">
        <f>VLOOKUP(C181,airports[],3,FALSE)</f>
        <v>England</v>
      </c>
      <c r="F181" s="3" t="str">
        <f>VLOOKUP(E181,Regions[],2,FALSE)</f>
        <v>EMEAR</v>
      </c>
      <c r="G181" s="3" t="str">
        <f>VLOOKUP(D181,airports[],3,FALSE)</f>
        <v>USA</v>
      </c>
      <c r="H181" s="3" t="str">
        <f>VLOOKUP(G181,Regions[],2,FALSE)</f>
        <v>AMER</v>
      </c>
      <c r="I181" s="1">
        <f>J181-K181</f>
        <v>43681</v>
      </c>
      <c r="J181" s="1">
        <v>43681</v>
      </c>
      <c r="K181" s="4">
        <v>0</v>
      </c>
      <c r="L181" s="7">
        <v>6790</v>
      </c>
      <c r="M181" s="2">
        <v>11117.82</v>
      </c>
      <c r="N181" s="2" t="s">
        <v>4746</v>
      </c>
      <c r="O181" s="6">
        <f>Q181-J181</f>
        <v>9</v>
      </c>
      <c r="P181" s="6">
        <f>O181-1</f>
        <v>8</v>
      </c>
      <c r="Q181" s="1">
        <v>43690</v>
      </c>
      <c r="R181" s="10">
        <v>8.9</v>
      </c>
      <c r="S181" s="5" t="s">
        <v>1518</v>
      </c>
      <c r="T181" s="3" t="s">
        <v>1228</v>
      </c>
      <c r="U181" s="3">
        <v>135</v>
      </c>
      <c r="V181" s="3">
        <f>VLOOKUP(U181,employees[],6,FALSE)</f>
        <v>2</v>
      </c>
      <c r="W181" s="3">
        <f>VLOOKUP(V181,levels[],2,FALSE)</f>
        <v>6</v>
      </c>
      <c r="X181" s="3" t="str">
        <f t="shared" si="2"/>
        <v>yes</v>
      </c>
      <c r="Y181" s="3" t="s">
        <v>4679</v>
      </c>
    </row>
    <row r="182" spans="1:25" x14ac:dyDescent="0.55000000000000004">
      <c r="A182" s="3" t="s">
        <v>1089</v>
      </c>
      <c r="B182" s="3">
        <v>2</v>
      </c>
      <c r="C182" s="3" t="s">
        <v>1541</v>
      </c>
      <c r="D182" s="3" t="s">
        <v>1552</v>
      </c>
      <c r="E182" s="3" t="str">
        <f>VLOOKUP(C182,airports[],3,FALSE)</f>
        <v>England</v>
      </c>
      <c r="F182" s="3" t="str">
        <f>VLOOKUP(E182,Regions[],2,FALSE)</f>
        <v>EMEAR</v>
      </c>
      <c r="G182" s="3" t="str">
        <f>VLOOKUP(D182,airports[],3,FALSE)</f>
        <v>Mexico</v>
      </c>
      <c r="H182" s="3" t="str">
        <f>VLOOKUP(G182,Regions[],2,FALSE)</f>
        <v>AMER</v>
      </c>
      <c r="I182" s="1">
        <f>J182-K182</f>
        <v>42828</v>
      </c>
      <c r="J182" s="1">
        <v>42836</v>
      </c>
      <c r="K182" s="4">
        <v>8</v>
      </c>
      <c r="L182" s="7">
        <v>8903</v>
      </c>
      <c r="M182" s="2">
        <v>11117.12</v>
      </c>
      <c r="N182" s="2" t="s">
        <v>4746</v>
      </c>
      <c r="O182" s="6">
        <f>Q182-J182</f>
        <v>11</v>
      </c>
      <c r="P182" s="6">
        <f>O182-1</f>
        <v>10</v>
      </c>
      <c r="Q182" s="1">
        <v>42847</v>
      </c>
      <c r="R182" s="10">
        <v>10.1</v>
      </c>
      <c r="S182" s="5" t="s">
        <v>1518</v>
      </c>
      <c r="T182" s="3" t="s">
        <v>1177</v>
      </c>
      <c r="U182" s="3">
        <v>120</v>
      </c>
      <c r="V182" s="3">
        <f>VLOOKUP(U182,employees[],6,FALSE)</f>
        <v>2</v>
      </c>
      <c r="W182" s="3">
        <f>VLOOKUP(V182,levels[],2,FALSE)</f>
        <v>6</v>
      </c>
      <c r="X182" s="3" t="str">
        <f t="shared" si="2"/>
        <v>yes</v>
      </c>
      <c r="Y182" s="3" t="s">
        <v>4679</v>
      </c>
    </row>
    <row r="183" spans="1:25" x14ac:dyDescent="0.55000000000000004">
      <c r="A183" s="3" t="s">
        <v>148</v>
      </c>
      <c r="B183" s="3">
        <v>1</v>
      </c>
      <c r="C183" s="3" t="s">
        <v>1528</v>
      </c>
      <c r="D183" s="3" t="s">
        <v>1532</v>
      </c>
      <c r="E183" s="3" t="str">
        <f>VLOOKUP(C183,airports[],3,FALSE)</f>
        <v>USA</v>
      </c>
      <c r="F183" s="3" t="str">
        <f>VLOOKUP(E183,Regions[],2,FALSE)</f>
        <v>AMER</v>
      </c>
      <c r="G183" s="3" t="str">
        <f>VLOOKUP(D183,airports[],3,FALSE)</f>
        <v>Korea</v>
      </c>
      <c r="H183" s="3" t="str">
        <f>VLOOKUP(G183,Regions[],2,FALSE)</f>
        <v>APAC</v>
      </c>
      <c r="I183" s="1">
        <f>J183-K183</f>
        <v>43103</v>
      </c>
      <c r="J183" s="1">
        <v>43121</v>
      </c>
      <c r="K183" s="4">
        <v>18</v>
      </c>
      <c r="L183" s="7">
        <v>11115</v>
      </c>
      <c r="M183" s="2">
        <v>11116.78</v>
      </c>
      <c r="N183" s="2" t="s">
        <v>4746</v>
      </c>
      <c r="O183" s="6">
        <f>Q183-J183</f>
        <v>16</v>
      </c>
      <c r="P183" s="6">
        <f>O183-1</f>
        <v>15</v>
      </c>
      <c r="Q183" s="1">
        <v>43137</v>
      </c>
      <c r="R183" s="10">
        <v>13.5</v>
      </c>
      <c r="S183" s="5" t="s">
        <v>1518</v>
      </c>
      <c r="T183" s="3" t="s">
        <v>1177</v>
      </c>
      <c r="U183" s="3">
        <v>506</v>
      </c>
      <c r="V183" s="3">
        <f>VLOOKUP(U183,employees[],6,FALSE)</f>
        <v>3</v>
      </c>
      <c r="W183" s="3">
        <f>VLOOKUP(V183,levels[],2,FALSE)</f>
        <v>8</v>
      </c>
      <c r="X183" s="3" t="str">
        <f t="shared" si="2"/>
        <v>yes</v>
      </c>
      <c r="Y183" s="3" t="s">
        <v>4679</v>
      </c>
    </row>
    <row r="184" spans="1:25" x14ac:dyDescent="0.55000000000000004">
      <c r="A184" s="3" t="s">
        <v>184</v>
      </c>
      <c r="B184" s="3">
        <v>9</v>
      </c>
      <c r="C184" s="3" t="s">
        <v>1528</v>
      </c>
      <c r="D184" s="3" t="s">
        <v>1538</v>
      </c>
      <c r="E184" s="3" t="str">
        <f>VLOOKUP(C184,airports[],3,FALSE)</f>
        <v>USA</v>
      </c>
      <c r="F184" s="3" t="str">
        <f>VLOOKUP(E184,Regions[],2,FALSE)</f>
        <v>AMER</v>
      </c>
      <c r="G184" s="3" t="str">
        <f>VLOOKUP(D184,airports[],3,FALSE)</f>
        <v>Thailand</v>
      </c>
      <c r="H184" s="3" t="str">
        <f>VLOOKUP(G184,Regions[],2,FALSE)</f>
        <v>APAC</v>
      </c>
      <c r="I184" s="1">
        <f>J184-K184</f>
        <v>43563</v>
      </c>
      <c r="J184" s="1">
        <v>43583</v>
      </c>
      <c r="K184" s="4">
        <v>20</v>
      </c>
      <c r="L184" s="7">
        <v>13964</v>
      </c>
      <c r="M184" s="2">
        <v>11104.6</v>
      </c>
      <c r="N184" s="2" t="s">
        <v>4746</v>
      </c>
      <c r="O184" s="6">
        <f>Q184-J184</f>
        <v>14</v>
      </c>
      <c r="P184" s="6">
        <f>O184-1</f>
        <v>13</v>
      </c>
      <c r="Q184" s="1">
        <v>43597</v>
      </c>
      <c r="R184" s="10">
        <v>16.899999999999999</v>
      </c>
      <c r="S184" s="5" t="s">
        <v>1518</v>
      </c>
      <c r="T184" s="3" t="s">
        <v>1193</v>
      </c>
      <c r="U184" s="3">
        <v>770</v>
      </c>
      <c r="V184" s="3">
        <f>VLOOKUP(U184,employees[],6,FALSE)</f>
        <v>4</v>
      </c>
      <c r="W184" s="3">
        <f>VLOOKUP(V184,levels[],2,FALSE)</f>
        <v>10</v>
      </c>
      <c r="X184" s="3" t="str">
        <f t="shared" si="2"/>
        <v>yes</v>
      </c>
      <c r="Y184" s="3" t="s">
        <v>4679</v>
      </c>
    </row>
    <row r="185" spans="1:25" x14ac:dyDescent="0.55000000000000004">
      <c r="A185" s="3" t="s">
        <v>1134</v>
      </c>
      <c r="B185" s="3">
        <v>3</v>
      </c>
      <c r="C185" s="3" t="s">
        <v>1541</v>
      </c>
      <c r="D185" s="3" t="s">
        <v>1533</v>
      </c>
      <c r="E185" s="3" t="str">
        <f>VLOOKUP(C185,airports[],3,FALSE)</f>
        <v>England</v>
      </c>
      <c r="F185" s="3" t="str">
        <f>VLOOKUP(E185,Regions[],2,FALSE)</f>
        <v>EMEAR</v>
      </c>
      <c r="G185" s="3" t="str">
        <f>VLOOKUP(D185,airports[],3,FALSE)</f>
        <v>India</v>
      </c>
      <c r="H185" s="3" t="str">
        <f>VLOOKUP(G185,Regions[],2,FALSE)</f>
        <v>APAC</v>
      </c>
      <c r="I185" s="1">
        <f>J185-K185</f>
        <v>43554</v>
      </c>
      <c r="J185" s="1">
        <v>43558</v>
      </c>
      <c r="K185" s="4">
        <v>4</v>
      </c>
      <c r="L185" s="7">
        <v>7213</v>
      </c>
      <c r="M185" s="2">
        <v>11096.83</v>
      </c>
      <c r="N185" s="2" t="s">
        <v>4746</v>
      </c>
      <c r="O185" s="6">
        <f>Q185-J185</f>
        <v>14</v>
      </c>
      <c r="P185" s="6">
        <f>O185-1</f>
        <v>13</v>
      </c>
      <c r="Q185" s="1">
        <v>43572</v>
      </c>
      <c r="R185" s="10">
        <v>8.4</v>
      </c>
      <c r="S185" s="5" t="s">
        <v>1518</v>
      </c>
      <c r="T185" s="3" t="s">
        <v>1177</v>
      </c>
      <c r="U185" s="3">
        <v>280</v>
      </c>
      <c r="V185" s="3">
        <f>VLOOKUP(U185,employees[],6,FALSE)</f>
        <v>4</v>
      </c>
      <c r="W185" s="3">
        <f>VLOOKUP(V185,levels[],2,FALSE)</f>
        <v>10</v>
      </c>
      <c r="X185" s="3" t="str">
        <f t="shared" si="2"/>
        <v>no</v>
      </c>
      <c r="Y185" s="3" t="s">
        <v>4663</v>
      </c>
    </row>
    <row r="186" spans="1:25" x14ac:dyDescent="0.55000000000000004">
      <c r="A186" s="3" t="s">
        <v>554</v>
      </c>
      <c r="B186" s="3">
        <v>7</v>
      </c>
      <c r="C186" s="3" t="s">
        <v>1529</v>
      </c>
      <c r="D186" s="3" t="s">
        <v>1556</v>
      </c>
      <c r="E186" s="3" t="str">
        <f>VLOOKUP(C186,airports[],3,FALSE)</f>
        <v>Singapore</v>
      </c>
      <c r="F186" s="3" t="str">
        <f>VLOOKUP(E186,Regions[],2,FALSE)</f>
        <v>APAC</v>
      </c>
      <c r="G186" s="3" t="str">
        <f>VLOOKUP(D186,airports[],3,FALSE)</f>
        <v>USA</v>
      </c>
      <c r="H186" s="3" t="str">
        <f>VLOOKUP(G186,Regions[],2,FALSE)</f>
        <v>AMER</v>
      </c>
      <c r="I186" s="1">
        <f>J186-K186</f>
        <v>42961</v>
      </c>
      <c r="J186" s="1">
        <v>42972</v>
      </c>
      <c r="K186" s="4">
        <v>11</v>
      </c>
      <c r="L186" s="7">
        <v>15917</v>
      </c>
      <c r="M186" s="2">
        <v>11088.56</v>
      </c>
      <c r="N186" s="2" t="s">
        <v>4746</v>
      </c>
      <c r="O186" s="6">
        <f>Q186-J186</f>
        <v>8</v>
      </c>
      <c r="P186" s="6">
        <f>O186-1</f>
        <v>7</v>
      </c>
      <c r="Q186" s="1">
        <v>42980</v>
      </c>
      <c r="R186" s="10">
        <v>21.1</v>
      </c>
      <c r="S186" s="5" t="s">
        <v>1518</v>
      </c>
      <c r="T186" s="3" t="s">
        <v>1177</v>
      </c>
      <c r="U186" s="3">
        <v>77</v>
      </c>
      <c r="V186" s="3">
        <f>VLOOKUP(U186,employees[],6,FALSE)</f>
        <v>4</v>
      </c>
      <c r="W186" s="3">
        <f>VLOOKUP(V186,levels[],2,FALSE)</f>
        <v>10</v>
      </c>
      <c r="X186" s="3" t="str">
        <f t="shared" si="2"/>
        <v>yes</v>
      </c>
      <c r="Y186" s="3" t="s">
        <v>4679</v>
      </c>
    </row>
    <row r="187" spans="1:25" x14ac:dyDescent="0.55000000000000004">
      <c r="A187" s="3" t="s">
        <v>680</v>
      </c>
      <c r="B187" s="3">
        <v>7</v>
      </c>
      <c r="C187" s="3" t="s">
        <v>1541</v>
      </c>
      <c r="D187" s="3" t="s">
        <v>1567</v>
      </c>
      <c r="E187" s="3" t="str">
        <f>VLOOKUP(C187,airports[],3,FALSE)</f>
        <v>England</v>
      </c>
      <c r="F187" s="3" t="str">
        <f>VLOOKUP(E187,Regions[],2,FALSE)</f>
        <v>EMEAR</v>
      </c>
      <c r="G187" s="3" t="str">
        <f>VLOOKUP(D187,airports[],3,FALSE)</f>
        <v>Indonesia</v>
      </c>
      <c r="H187" s="3" t="str">
        <f>VLOOKUP(G187,Regions[],2,FALSE)</f>
        <v>APAC</v>
      </c>
      <c r="I187" s="1">
        <f>J187-K187</f>
        <v>43770</v>
      </c>
      <c r="J187" s="1">
        <v>43781</v>
      </c>
      <c r="K187" s="4">
        <v>11</v>
      </c>
      <c r="L187" s="7">
        <v>11721</v>
      </c>
      <c r="M187" s="2">
        <v>11087.55</v>
      </c>
      <c r="N187" s="2" t="s">
        <v>4746</v>
      </c>
      <c r="O187" s="6">
        <f>Q187-J187</f>
        <v>5</v>
      </c>
      <c r="P187" s="6">
        <f>O187-1</f>
        <v>4</v>
      </c>
      <c r="Q187" s="1">
        <v>43786</v>
      </c>
      <c r="R187" s="10">
        <v>13.9</v>
      </c>
      <c r="S187" s="5" t="s">
        <v>1518</v>
      </c>
      <c r="T187" s="3" t="s">
        <v>1177</v>
      </c>
      <c r="U187" s="3">
        <v>705</v>
      </c>
      <c r="V187" s="3">
        <f>VLOOKUP(U187,employees[],6,FALSE)</f>
        <v>4</v>
      </c>
      <c r="W187" s="3">
        <f>VLOOKUP(V187,levels[],2,FALSE)</f>
        <v>10</v>
      </c>
      <c r="X187" s="3" t="str">
        <f t="shared" si="2"/>
        <v>yes</v>
      </c>
      <c r="Y187" s="3" t="s">
        <v>4679</v>
      </c>
    </row>
    <row r="188" spans="1:25" x14ac:dyDescent="0.55000000000000004">
      <c r="A188" s="3" t="s">
        <v>1129</v>
      </c>
      <c r="B188" s="3">
        <v>2</v>
      </c>
      <c r="C188" s="3" t="s">
        <v>1541</v>
      </c>
      <c r="D188" s="3" t="s">
        <v>1519</v>
      </c>
      <c r="E188" s="3" t="str">
        <f>VLOOKUP(C188,airports[],3,FALSE)</f>
        <v>England</v>
      </c>
      <c r="F188" s="3" t="str">
        <f>VLOOKUP(E188,Regions[],2,FALSE)</f>
        <v>EMEAR</v>
      </c>
      <c r="G188" s="3" t="str">
        <f>VLOOKUP(D188,airports[],3,FALSE)</f>
        <v>USA</v>
      </c>
      <c r="H188" s="3" t="str">
        <f>VLOOKUP(G188,Regions[],2,FALSE)</f>
        <v>AMER</v>
      </c>
      <c r="I188" s="1">
        <f>J188-K188</f>
        <v>43204</v>
      </c>
      <c r="J188" s="1">
        <v>43211</v>
      </c>
      <c r="K188" s="4">
        <v>7</v>
      </c>
      <c r="L188" s="7">
        <v>7627</v>
      </c>
      <c r="M188" s="2">
        <v>11063.99</v>
      </c>
      <c r="N188" s="2" t="s">
        <v>4746</v>
      </c>
      <c r="O188" s="6">
        <f>Q188-J188</f>
        <v>14</v>
      </c>
      <c r="P188" s="6">
        <f>O188-1</f>
        <v>13</v>
      </c>
      <c r="Q188" s="1">
        <v>43225</v>
      </c>
      <c r="R188" s="10">
        <v>8.8000000000000007</v>
      </c>
      <c r="S188" s="5" t="s">
        <v>1518</v>
      </c>
      <c r="T188" s="3" t="s">
        <v>1177</v>
      </c>
      <c r="U188" s="3">
        <v>586</v>
      </c>
      <c r="V188" s="3">
        <f>VLOOKUP(U188,employees[],6,FALSE)</f>
        <v>4</v>
      </c>
      <c r="W188" s="3">
        <f>VLOOKUP(V188,levels[],2,FALSE)</f>
        <v>10</v>
      </c>
      <c r="X188" s="3" t="str">
        <f t="shared" si="2"/>
        <v>no</v>
      </c>
      <c r="Y188" s="3" t="s">
        <v>4663</v>
      </c>
    </row>
    <row r="189" spans="1:25" x14ac:dyDescent="0.55000000000000004">
      <c r="A189" s="3" t="s">
        <v>161</v>
      </c>
      <c r="B189" s="3">
        <v>9</v>
      </c>
      <c r="C189" s="3" t="s">
        <v>1528</v>
      </c>
      <c r="D189" s="3" t="s">
        <v>1532</v>
      </c>
      <c r="E189" s="3" t="str">
        <f>VLOOKUP(C189,airports[],3,FALSE)</f>
        <v>USA</v>
      </c>
      <c r="F189" s="3" t="str">
        <f>VLOOKUP(E189,Regions[],2,FALSE)</f>
        <v>AMER</v>
      </c>
      <c r="G189" s="3" t="str">
        <f>VLOOKUP(D189,airports[],3,FALSE)</f>
        <v>Korea</v>
      </c>
      <c r="H189" s="3" t="str">
        <f>VLOOKUP(G189,Regions[],2,FALSE)</f>
        <v>APAC</v>
      </c>
      <c r="I189" s="1">
        <f>J189-K189</f>
        <v>43381</v>
      </c>
      <c r="J189" s="1">
        <v>43401</v>
      </c>
      <c r="K189" s="4">
        <v>20</v>
      </c>
      <c r="L189" s="7">
        <v>11115</v>
      </c>
      <c r="M189" s="2">
        <v>11057.65</v>
      </c>
      <c r="N189" s="2" t="s">
        <v>4746</v>
      </c>
      <c r="O189" s="6">
        <f>Q189-J189</f>
        <v>13</v>
      </c>
      <c r="P189" s="6">
        <f>O189-1</f>
        <v>12</v>
      </c>
      <c r="Q189" s="1">
        <v>43414</v>
      </c>
      <c r="R189" s="10">
        <v>13.5</v>
      </c>
      <c r="S189" s="5" t="s">
        <v>1518</v>
      </c>
      <c r="T189" s="3" t="s">
        <v>1177</v>
      </c>
      <c r="U189" s="3">
        <v>252</v>
      </c>
      <c r="V189" s="3">
        <f>VLOOKUP(U189,employees[],6,FALSE)</f>
        <v>4</v>
      </c>
      <c r="W189" s="3">
        <f>VLOOKUP(V189,levels[],2,FALSE)</f>
        <v>10</v>
      </c>
      <c r="X189" s="3" t="str">
        <f t="shared" si="2"/>
        <v>yes</v>
      </c>
      <c r="Y189" s="3" t="s">
        <v>4679</v>
      </c>
    </row>
    <row r="190" spans="1:25" x14ac:dyDescent="0.55000000000000004">
      <c r="A190" s="3" t="s">
        <v>157</v>
      </c>
      <c r="B190" s="3">
        <v>9</v>
      </c>
      <c r="C190" s="3" t="s">
        <v>1528</v>
      </c>
      <c r="D190" s="3" t="s">
        <v>1529</v>
      </c>
      <c r="E190" s="3" t="str">
        <f>VLOOKUP(C190,airports[],3,FALSE)</f>
        <v>USA</v>
      </c>
      <c r="F190" s="3" t="str">
        <f>VLOOKUP(E190,Regions[],2,FALSE)</f>
        <v>AMER</v>
      </c>
      <c r="G190" s="3" t="str">
        <f>VLOOKUP(D190,airports[],3,FALSE)</f>
        <v>Singapore</v>
      </c>
      <c r="H190" s="3" t="str">
        <f>VLOOKUP(G190,Regions[],2,FALSE)</f>
        <v>APAC</v>
      </c>
      <c r="I190" s="1">
        <f>J190-K190</f>
        <v>43603</v>
      </c>
      <c r="J190" s="1">
        <v>43623</v>
      </c>
      <c r="K190" s="4">
        <v>20</v>
      </c>
      <c r="L190" s="7">
        <v>15349</v>
      </c>
      <c r="M190" s="2">
        <v>11040.79</v>
      </c>
      <c r="N190" s="2" t="s">
        <v>4746</v>
      </c>
      <c r="O190" s="6">
        <f>Q190-J190</f>
        <v>14</v>
      </c>
      <c r="P190" s="6">
        <f>O190-1</f>
        <v>13</v>
      </c>
      <c r="Q190" s="1">
        <v>43637</v>
      </c>
      <c r="R190" s="10">
        <v>18.5</v>
      </c>
      <c r="S190" s="5" t="s">
        <v>1518</v>
      </c>
      <c r="T190" s="3" t="s">
        <v>1228</v>
      </c>
      <c r="U190" s="3">
        <v>448</v>
      </c>
      <c r="V190" s="3">
        <f>VLOOKUP(U190,employees[],6,FALSE)</f>
        <v>4</v>
      </c>
      <c r="W190" s="3">
        <f>VLOOKUP(V190,levels[],2,FALSE)</f>
        <v>10</v>
      </c>
      <c r="X190" s="3" t="str">
        <f t="shared" si="2"/>
        <v>yes</v>
      </c>
      <c r="Y190" s="3" t="s">
        <v>4679</v>
      </c>
    </row>
    <row r="191" spans="1:25" x14ac:dyDescent="0.55000000000000004">
      <c r="A191" s="3" t="s">
        <v>504</v>
      </c>
      <c r="B191" s="3">
        <v>5</v>
      </c>
      <c r="C191" s="3" t="s">
        <v>1514</v>
      </c>
      <c r="D191" s="3" t="s">
        <v>1541</v>
      </c>
      <c r="E191" s="3" t="str">
        <f>VLOOKUP(C191,airports[],3,FALSE)</f>
        <v>USA</v>
      </c>
      <c r="F191" s="3" t="str">
        <f>VLOOKUP(E191,Regions[],2,FALSE)</f>
        <v>AMER</v>
      </c>
      <c r="G191" s="3" t="str">
        <f>VLOOKUP(D191,airports[],3,FALSE)</f>
        <v>England</v>
      </c>
      <c r="H191" s="3" t="str">
        <f>VLOOKUP(G191,Regions[],2,FALSE)</f>
        <v>EMEAR</v>
      </c>
      <c r="I191" s="1">
        <f>J191-K191</f>
        <v>43319</v>
      </c>
      <c r="J191" s="1">
        <v>43324</v>
      </c>
      <c r="K191" s="4">
        <v>5</v>
      </c>
      <c r="L191" s="7">
        <v>5536</v>
      </c>
      <c r="M191" s="2">
        <v>10986.45</v>
      </c>
      <c r="N191" s="2" t="s">
        <v>4746</v>
      </c>
      <c r="O191" s="6">
        <f>Q191-J191</f>
        <v>6</v>
      </c>
      <c r="P191" s="6">
        <f>O191-1</f>
        <v>5</v>
      </c>
      <c r="Q191" s="1">
        <v>43330</v>
      </c>
      <c r="R191" s="10">
        <v>11.7</v>
      </c>
      <c r="S191" s="5" t="s">
        <v>1518</v>
      </c>
      <c r="T191" s="3" t="s">
        <v>1177</v>
      </c>
      <c r="U191" s="3">
        <v>177</v>
      </c>
      <c r="V191" s="3">
        <f>VLOOKUP(U191,employees[],6,FALSE)</f>
        <v>4</v>
      </c>
      <c r="W191" s="3">
        <f>VLOOKUP(V191,levels[],2,FALSE)</f>
        <v>10</v>
      </c>
      <c r="X191" s="3" t="str">
        <f t="shared" si="2"/>
        <v>yes</v>
      </c>
      <c r="Y191" s="3" t="s">
        <v>4679</v>
      </c>
    </row>
    <row r="192" spans="1:25" x14ac:dyDescent="0.55000000000000004">
      <c r="A192" s="3" t="s">
        <v>990</v>
      </c>
      <c r="B192" s="3">
        <v>8</v>
      </c>
      <c r="C192" s="3" t="s">
        <v>1541</v>
      </c>
      <c r="D192" s="3" t="s">
        <v>1567</v>
      </c>
      <c r="E192" s="3" t="str">
        <f>VLOOKUP(C192,airports[],3,FALSE)</f>
        <v>England</v>
      </c>
      <c r="F192" s="3" t="str">
        <f>VLOOKUP(E192,Regions[],2,FALSE)</f>
        <v>EMEAR</v>
      </c>
      <c r="G192" s="3" t="str">
        <f>VLOOKUP(D192,airports[],3,FALSE)</f>
        <v>Indonesia</v>
      </c>
      <c r="H192" s="3" t="str">
        <f>VLOOKUP(G192,Regions[],2,FALSE)</f>
        <v>APAC</v>
      </c>
      <c r="I192" s="1">
        <f>J192-K192</f>
        <v>43653</v>
      </c>
      <c r="J192" s="1">
        <v>43658</v>
      </c>
      <c r="K192" s="4">
        <v>5</v>
      </c>
      <c r="L192" s="7">
        <v>11721</v>
      </c>
      <c r="M192" s="2">
        <v>10976.54</v>
      </c>
      <c r="N192" s="2" t="s">
        <v>4745</v>
      </c>
      <c r="O192" s="6">
        <f>Q192-J192</f>
        <v>8</v>
      </c>
      <c r="P192" s="6">
        <f>O192-1</f>
        <v>7</v>
      </c>
      <c r="Q192" s="1">
        <v>43666</v>
      </c>
      <c r="R192" s="10">
        <v>13.9</v>
      </c>
      <c r="S192" s="5" t="s">
        <v>1518</v>
      </c>
      <c r="T192" s="3" t="s">
        <v>1177</v>
      </c>
      <c r="U192" s="3">
        <v>417</v>
      </c>
      <c r="V192" s="3">
        <f>VLOOKUP(U192,employees[],6,FALSE)</f>
        <v>2</v>
      </c>
      <c r="W192" s="3">
        <f>VLOOKUP(V192,levels[],2,FALSE)</f>
        <v>6</v>
      </c>
      <c r="X192" s="3" t="str">
        <f t="shared" si="2"/>
        <v>yes</v>
      </c>
      <c r="Y192" s="3" t="s">
        <v>4679</v>
      </c>
    </row>
    <row r="193" spans="1:25" x14ac:dyDescent="0.55000000000000004">
      <c r="A193" s="3" t="s">
        <v>368</v>
      </c>
      <c r="B193" s="3">
        <v>9</v>
      </c>
      <c r="C193" s="3" t="s">
        <v>1528</v>
      </c>
      <c r="D193" s="3" t="s">
        <v>1536</v>
      </c>
      <c r="E193" s="3" t="str">
        <f>VLOOKUP(C193,airports[],3,FALSE)</f>
        <v>USA</v>
      </c>
      <c r="F193" s="3" t="str">
        <f>VLOOKUP(E193,Regions[],2,FALSE)</f>
        <v>AMER</v>
      </c>
      <c r="G193" s="3" t="str">
        <f>VLOOKUP(D193,airports[],3,FALSE)</f>
        <v>United Arab Emirates</v>
      </c>
      <c r="H193" s="3" t="str">
        <f>VLOOKUP(G193,Regions[],2,FALSE)</f>
        <v>EMEAR</v>
      </c>
      <c r="I193" s="1">
        <f>J193-K193</f>
        <v>43291</v>
      </c>
      <c r="J193" s="1">
        <v>43302</v>
      </c>
      <c r="K193" s="4">
        <v>11</v>
      </c>
      <c r="L193" s="7">
        <v>11022</v>
      </c>
      <c r="M193" s="2">
        <v>10971.05</v>
      </c>
      <c r="N193" s="2" t="s">
        <v>4746</v>
      </c>
      <c r="O193" s="6">
        <f>Q193-J193</f>
        <v>8</v>
      </c>
      <c r="P193" s="6">
        <f>O193-1</f>
        <v>7</v>
      </c>
      <c r="Q193" s="1">
        <v>43310</v>
      </c>
      <c r="R193" s="10">
        <v>13.5</v>
      </c>
      <c r="S193" s="5" t="s">
        <v>1518</v>
      </c>
      <c r="T193" s="3" t="s">
        <v>1177</v>
      </c>
      <c r="U193" s="3">
        <v>62</v>
      </c>
      <c r="V193" s="3">
        <f>VLOOKUP(U193,employees[],6,FALSE)</f>
        <v>3</v>
      </c>
      <c r="W193" s="3">
        <f>VLOOKUP(V193,levels[],2,FALSE)</f>
        <v>8</v>
      </c>
      <c r="X193" s="3" t="str">
        <f t="shared" si="2"/>
        <v>yes</v>
      </c>
      <c r="Y193" s="3" t="s">
        <v>4679</v>
      </c>
    </row>
    <row r="194" spans="1:25" x14ac:dyDescent="0.55000000000000004">
      <c r="A194" s="3" t="s">
        <v>1035</v>
      </c>
      <c r="B194" s="3">
        <v>7</v>
      </c>
      <c r="C194" s="3" t="s">
        <v>1541</v>
      </c>
      <c r="D194" s="3" t="s">
        <v>1562</v>
      </c>
      <c r="E194" s="3" t="str">
        <f>VLOOKUP(C194,airports[],3,FALSE)</f>
        <v>England</v>
      </c>
      <c r="F194" s="3" t="str">
        <f>VLOOKUP(E194,Regions[],2,FALSE)</f>
        <v>EMEAR</v>
      </c>
      <c r="G194" s="3" t="str">
        <f>VLOOKUP(D194,airports[],3,FALSE)</f>
        <v>China</v>
      </c>
      <c r="H194" s="3" t="str">
        <f>VLOOKUP(G194,Regions[],2,FALSE)</f>
        <v>APAC</v>
      </c>
      <c r="I194" s="1">
        <f>J194-K194</f>
        <v>43366</v>
      </c>
      <c r="J194" s="1">
        <v>43371</v>
      </c>
      <c r="K194" s="4">
        <v>5</v>
      </c>
      <c r="L194" s="7">
        <v>9495</v>
      </c>
      <c r="M194" s="2">
        <v>10960.98</v>
      </c>
      <c r="N194" s="2" t="s">
        <v>4746</v>
      </c>
      <c r="O194" s="6">
        <f>Q194-J194</f>
        <v>10</v>
      </c>
      <c r="P194" s="6">
        <f>O194-1</f>
        <v>9</v>
      </c>
      <c r="Q194" s="1">
        <v>43381</v>
      </c>
      <c r="R194" s="10">
        <v>10.6</v>
      </c>
      <c r="S194" s="5" t="s">
        <v>1518</v>
      </c>
      <c r="T194" s="3" t="s">
        <v>1177</v>
      </c>
      <c r="U194" s="3">
        <v>725</v>
      </c>
      <c r="V194" s="3">
        <f>VLOOKUP(U194,employees[],6,FALSE)</f>
        <v>4</v>
      </c>
      <c r="W194" s="3">
        <f>VLOOKUP(V194,levels[],2,FALSE)</f>
        <v>10</v>
      </c>
      <c r="X194" s="3" t="str">
        <f t="shared" si="2"/>
        <v>yes</v>
      </c>
      <c r="Y194" s="3" t="s">
        <v>4679</v>
      </c>
    </row>
    <row r="195" spans="1:25" x14ac:dyDescent="0.55000000000000004">
      <c r="A195" s="3" t="s">
        <v>146</v>
      </c>
      <c r="B195" s="3">
        <v>1</v>
      </c>
      <c r="C195" s="3" t="s">
        <v>1528</v>
      </c>
      <c r="D195" s="3" t="s">
        <v>1533</v>
      </c>
      <c r="E195" s="3" t="str">
        <f>VLOOKUP(C195,airports[],3,FALSE)</f>
        <v>USA</v>
      </c>
      <c r="F195" s="3" t="str">
        <f>VLOOKUP(E195,Regions[],2,FALSE)</f>
        <v>AMER</v>
      </c>
      <c r="G195" s="3" t="str">
        <f>VLOOKUP(D195,airports[],3,FALSE)</f>
        <v>India</v>
      </c>
      <c r="H195" s="3" t="str">
        <f>VLOOKUP(G195,Regions[],2,FALSE)</f>
        <v>APAC</v>
      </c>
      <c r="I195" s="1">
        <f>J195-K195</f>
        <v>42732</v>
      </c>
      <c r="J195" s="1">
        <v>42742</v>
      </c>
      <c r="K195" s="4">
        <v>10</v>
      </c>
      <c r="L195" s="7">
        <v>12551</v>
      </c>
      <c r="M195" s="2">
        <v>10894.13</v>
      </c>
      <c r="N195" s="2" t="s">
        <v>4746</v>
      </c>
      <c r="O195" s="6">
        <f>Q195-J195</f>
        <v>5</v>
      </c>
      <c r="P195" s="6">
        <f>O195-1</f>
        <v>4</v>
      </c>
      <c r="Q195" s="1">
        <v>42747</v>
      </c>
      <c r="R195" s="10">
        <v>15.3</v>
      </c>
      <c r="S195" s="5" t="s">
        <v>1518</v>
      </c>
      <c r="T195" s="3" t="s">
        <v>1177</v>
      </c>
      <c r="U195" s="3">
        <v>496</v>
      </c>
      <c r="V195" s="3">
        <f>VLOOKUP(U195,employees[],6,FALSE)</f>
        <v>2</v>
      </c>
      <c r="W195" s="3">
        <f>VLOOKUP(V195,levels[],2,FALSE)</f>
        <v>6</v>
      </c>
      <c r="X195" s="3" t="str">
        <f t="shared" ref="X195:X258" si="3">IF(R195&gt;W195,"yes","no")</f>
        <v>yes</v>
      </c>
      <c r="Y195" s="3" t="s">
        <v>4679</v>
      </c>
    </row>
    <row r="196" spans="1:25" x14ac:dyDescent="0.55000000000000004">
      <c r="A196" s="3" t="s">
        <v>1080</v>
      </c>
      <c r="B196" s="3">
        <v>6</v>
      </c>
      <c r="C196" s="3" t="s">
        <v>1541</v>
      </c>
      <c r="D196" s="3" t="s">
        <v>1530</v>
      </c>
      <c r="E196" s="3" t="str">
        <f>VLOOKUP(C196,airports[],3,FALSE)</f>
        <v>England</v>
      </c>
      <c r="F196" s="3" t="str">
        <f>VLOOKUP(E196,Regions[],2,FALSE)</f>
        <v>EMEAR</v>
      </c>
      <c r="G196" s="3" t="str">
        <f>VLOOKUP(D196,airports[],3,FALSE)</f>
        <v>Japan</v>
      </c>
      <c r="H196" s="3" t="str">
        <f>VLOOKUP(G196,Regions[],2,FALSE)</f>
        <v>APAC</v>
      </c>
      <c r="I196" s="1">
        <f>J196-K196</f>
        <v>43482</v>
      </c>
      <c r="J196" s="1">
        <v>43490</v>
      </c>
      <c r="K196" s="4">
        <v>8</v>
      </c>
      <c r="L196" s="7">
        <v>9591</v>
      </c>
      <c r="M196" s="2">
        <v>10888.69</v>
      </c>
      <c r="N196" s="2" t="s">
        <v>4746</v>
      </c>
      <c r="O196" s="6">
        <f>Q196-J196</f>
        <v>11</v>
      </c>
      <c r="P196" s="6">
        <f>O196-1</f>
        <v>10</v>
      </c>
      <c r="Q196" s="1">
        <v>43501</v>
      </c>
      <c r="R196" s="10">
        <v>10.7</v>
      </c>
      <c r="S196" s="5" t="s">
        <v>1518</v>
      </c>
      <c r="T196" s="3" t="s">
        <v>1177</v>
      </c>
      <c r="U196" s="3">
        <v>467</v>
      </c>
      <c r="V196" s="3">
        <f>VLOOKUP(U196,employees[],6,FALSE)</f>
        <v>2</v>
      </c>
      <c r="W196" s="3">
        <f>VLOOKUP(V196,levels[],2,FALSE)</f>
        <v>6</v>
      </c>
      <c r="X196" s="3" t="str">
        <f t="shared" si="3"/>
        <v>yes</v>
      </c>
      <c r="Y196" s="3" t="s">
        <v>4679</v>
      </c>
    </row>
    <row r="197" spans="1:25" x14ac:dyDescent="0.55000000000000004">
      <c r="A197" s="3" t="s">
        <v>572</v>
      </c>
      <c r="B197" s="3">
        <v>8</v>
      </c>
      <c r="C197" s="3" t="s">
        <v>1529</v>
      </c>
      <c r="D197" s="3" t="s">
        <v>1521</v>
      </c>
      <c r="E197" s="3" t="str">
        <f>VLOOKUP(C197,airports[],3,FALSE)</f>
        <v>Singapore</v>
      </c>
      <c r="F197" s="3" t="str">
        <f>VLOOKUP(E197,Regions[],2,FALSE)</f>
        <v>APAC</v>
      </c>
      <c r="G197" s="3" t="str">
        <f>VLOOKUP(D197,airports[],3,FALSE)</f>
        <v>USA</v>
      </c>
      <c r="H197" s="3" t="str">
        <f>VLOOKUP(G197,Regions[],2,FALSE)</f>
        <v>AMER</v>
      </c>
      <c r="I197" s="1">
        <f>J197-K197</f>
        <v>43159</v>
      </c>
      <c r="J197" s="1">
        <v>43167</v>
      </c>
      <c r="K197" s="4">
        <v>8</v>
      </c>
      <c r="L197" s="7">
        <v>14209</v>
      </c>
      <c r="M197" s="2">
        <v>10858.06</v>
      </c>
      <c r="N197" s="2" t="s">
        <v>4746</v>
      </c>
      <c r="O197" s="6">
        <f>Q197-J197</f>
        <v>6</v>
      </c>
      <c r="P197" s="6">
        <f>O197-1</f>
        <v>5</v>
      </c>
      <c r="Q197" s="1">
        <v>43173</v>
      </c>
      <c r="R197" s="10">
        <v>18.399999999999999</v>
      </c>
      <c r="S197" s="5" t="s">
        <v>1518</v>
      </c>
      <c r="T197" s="3" t="s">
        <v>1177</v>
      </c>
      <c r="U197" s="3">
        <v>958</v>
      </c>
      <c r="V197" s="3">
        <f>VLOOKUP(U197,employees[],6,FALSE)</f>
        <v>4</v>
      </c>
      <c r="W197" s="3">
        <f>VLOOKUP(V197,levels[],2,FALSE)</f>
        <v>10</v>
      </c>
      <c r="X197" s="3" t="str">
        <f t="shared" si="3"/>
        <v>yes</v>
      </c>
      <c r="Y197" s="3" t="s">
        <v>4679</v>
      </c>
    </row>
    <row r="198" spans="1:25" x14ac:dyDescent="0.55000000000000004">
      <c r="A198" s="3" t="s">
        <v>1075</v>
      </c>
      <c r="B198" s="3">
        <v>10</v>
      </c>
      <c r="C198" s="3" t="s">
        <v>1542</v>
      </c>
      <c r="D198" s="3" t="s">
        <v>1530</v>
      </c>
      <c r="E198" s="3" t="str">
        <f>VLOOKUP(C198,airports[],3,FALSE)</f>
        <v>England</v>
      </c>
      <c r="F198" s="3" t="str">
        <f>VLOOKUP(E198,Regions[],2,FALSE)</f>
        <v>EMEAR</v>
      </c>
      <c r="G198" s="3" t="str">
        <f>VLOOKUP(D198,airports[],3,FALSE)</f>
        <v>Japan</v>
      </c>
      <c r="H198" s="3" t="str">
        <f>VLOOKUP(G198,Regions[],2,FALSE)</f>
        <v>APAC</v>
      </c>
      <c r="I198" s="1">
        <f>J198-K198</f>
        <v>43695</v>
      </c>
      <c r="J198" s="1">
        <v>43703</v>
      </c>
      <c r="K198" s="4">
        <v>8</v>
      </c>
      <c r="L198" s="7">
        <v>9636</v>
      </c>
      <c r="M198" s="2">
        <v>10851.27</v>
      </c>
      <c r="N198" s="2" t="s">
        <v>4746</v>
      </c>
      <c r="O198" s="6">
        <f>Q198-J198</f>
        <v>11</v>
      </c>
      <c r="P198" s="6">
        <f>O198-1</f>
        <v>10</v>
      </c>
      <c r="Q198" s="1">
        <v>43714</v>
      </c>
      <c r="R198" s="10">
        <v>11.9</v>
      </c>
      <c r="S198" s="5" t="s">
        <v>1518</v>
      </c>
      <c r="T198" s="3" t="s">
        <v>1228</v>
      </c>
      <c r="U198" s="3">
        <v>235</v>
      </c>
      <c r="V198" s="3">
        <f>VLOOKUP(U198,employees[],6,FALSE)</f>
        <v>2</v>
      </c>
      <c r="W198" s="3">
        <f>VLOOKUP(V198,levels[],2,FALSE)</f>
        <v>6</v>
      </c>
      <c r="X198" s="3" t="str">
        <f t="shared" si="3"/>
        <v>yes</v>
      </c>
      <c r="Y198" s="3" t="s">
        <v>4679</v>
      </c>
    </row>
    <row r="199" spans="1:25" x14ac:dyDescent="0.55000000000000004">
      <c r="A199" s="3" t="s">
        <v>135</v>
      </c>
      <c r="B199" s="3">
        <v>5</v>
      </c>
      <c r="C199" s="3" t="s">
        <v>1528</v>
      </c>
      <c r="D199" s="3" t="s">
        <v>1529</v>
      </c>
      <c r="E199" s="3" t="str">
        <f>VLOOKUP(C199,airports[],3,FALSE)</f>
        <v>USA</v>
      </c>
      <c r="F199" s="3" t="str">
        <f>VLOOKUP(E199,Regions[],2,FALSE)</f>
        <v>AMER</v>
      </c>
      <c r="G199" s="3" t="str">
        <f>VLOOKUP(D199,airports[],3,FALSE)</f>
        <v>Singapore</v>
      </c>
      <c r="H199" s="3" t="str">
        <f>VLOOKUP(G199,Regions[],2,FALSE)</f>
        <v>APAC</v>
      </c>
      <c r="I199" s="1">
        <f>J199-K199</f>
        <v>43701</v>
      </c>
      <c r="J199" s="1">
        <v>43710</v>
      </c>
      <c r="K199" s="4">
        <v>9</v>
      </c>
      <c r="L199" s="7">
        <v>15349</v>
      </c>
      <c r="M199" s="2">
        <v>10831.58</v>
      </c>
      <c r="N199" s="2" t="s">
        <v>4746</v>
      </c>
      <c r="O199" s="6">
        <f>Q199-J199</f>
        <v>9</v>
      </c>
      <c r="P199" s="6">
        <f>O199-1</f>
        <v>8</v>
      </c>
      <c r="Q199" s="1">
        <v>43719</v>
      </c>
      <c r="R199" s="10">
        <v>18.5</v>
      </c>
      <c r="S199" s="5" t="s">
        <v>1518</v>
      </c>
      <c r="T199" s="3" t="s">
        <v>1221</v>
      </c>
      <c r="U199" s="3">
        <v>301</v>
      </c>
      <c r="V199" s="3">
        <f>VLOOKUP(U199,employees[],6,FALSE)</f>
        <v>2</v>
      </c>
      <c r="W199" s="3">
        <f>VLOOKUP(V199,levels[],2,FALSE)</f>
        <v>6</v>
      </c>
      <c r="X199" s="3" t="str">
        <f t="shared" si="3"/>
        <v>yes</v>
      </c>
      <c r="Y199" s="3" t="s">
        <v>4679</v>
      </c>
    </row>
    <row r="200" spans="1:25" x14ac:dyDescent="0.55000000000000004">
      <c r="A200" s="3" t="s">
        <v>124</v>
      </c>
      <c r="B200" s="3">
        <v>2</v>
      </c>
      <c r="C200" s="3" t="s">
        <v>1528</v>
      </c>
      <c r="D200" s="3" t="s">
        <v>1529</v>
      </c>
      <c r="E200" s="3" t="str">
        <f>VLOOKUP(C200,airports[],3,FALSE)</f>
        <v>USA</v>
      </c>
      <c r="F200" s="3" t="str">
        <f>VLOOKUP(E200,Regions[],2,FALSE)</f>
        <v>AMER</v>
      </c>
      <c r="G200" s="3" t="str">
        <f>VLOOKUP(D200,airports[],3,FALSE)</f>
        <v>Singapore</v>
      </c>
      <c r="H200" s="3" t="str">
        <f>VLOOKUP(G200,Regions[],2,FALSE)</f>
        <v>APAC</v>
      </c>
      <c r="I200" s="1">
        <f>J200-K200</f>
        <v>42823</v>
      </c>
      <c r="J200" s="1">
        <v>42837</v>
      </c>
      <c r="K200" s="4">
        <v>14</v>
      </c>
      <c r="L200" s="7">
        <v>15349</v>
      </c>
      <c r="M200" s="2">
        <v>10805.4</v>
      </c>
      <c r="N200" s="2" t="s">
        <v>4746</v>
      </c>
      <c r="O200" s="6">
        <f>Q200-J200</f>
        <v>6</v>
      </c>
      <c r="P200" s="6">
        <f>O200-1</f>
        <v>5</v>
      </c>
      <c r="Q200" s="1">
        <v>42843</v>
      </c>
      <c r="R200" s="10">
        <v>18.5</v>
      </c>
      <c r="S200" s="5" t="s">
        <v>1518</v>
      </c>
      <c r="T200" s="3" t="s">
        <v>1221</v>
      </c>
      <c r="U200" s="3">
        <v>301</v>
      </c>
      <c r="V200" s="3">
        <f>VLOOKUP(U200,employees[],6,FALSE)</f>
        <v>2</v>
      </c>
      <c r="W200" s="3">
        <f>VLOOKUP(V200,levels[],2,FALSE)</f>
        <v>6</v>
      </c>
      <c r="X200" s="3" t="str">
        <f t="shared" si="3"/>
        <v>yes</v>
      </c>
      <c r="Y200" s="3" t="s">
        <v>4679</v>
      </c>
    </row>
    <row r="201" spans="1:25" x14ac:dyDescent="0.55000000000000004">
      <c r="A201" s="3" t="s">
        <v>372</v>
      </c>
      <c r="B201" s="3">
        <v>7</v>
      </c>
      <c r="C201" s="3" t="s">
        <v>1528</v>
      </c>
      <c r="D201" s="3" t="s">
        <v>1532</v>
      </c>
      <c r="E201" s="3" t="str">
        <f>VLOOKUP(C201,airports[],3,FALSE)</f>
        <v>USA</v>
      </c>
      <c r="F201" s="3" t="str">
        <f>VLOOKUP(E201,Regions[],2,FALSE)</f>
        <v>AMER</v>
      </c>
      <c r="G201" s="3" t="str">
        <f>VLOOKUP(D201,airports[],3,FALSE)</f>
        <v>Korea</v>
      </c>
      <c r="H201" s="3" t="str">
        <f>VLOOKUP(G201,Regions[],2,FALSE)</f>
        <v>APAC</v>
      </c>
      <c r="I201" s="1">
        <f>J201-K201</f>
        <v>43749</v>
      </c>
      <c r="J201" s="1">
        <v>43758</v>
      </c>
      <c r="K201" s="4">
        <v>9</v>
      </c>
      <c r="L201" s="7">
        <v>11115</v>
      </c>
      <c r="M201" s="2">
        <v>10803.27</v>
      </c>
      <c r="N201" s="2" t="s">
        <v>4746</v>
      </c>
      <c r="O201" s="6">
        <f>Q201-J201</f>
        <v>10</v>
      </c>
      <c r="P201" s="6">
        <f>O201-1</f>
        <v>9</v>
      </c>
      <c r="Q201" s="1">
        <v>43768</v>
      </c>
      <c r="R201" s="10">
        <v>13.5</v>
      </c>
      <c r="S201" s="5" t="s">
        <v>1518</v>
      </c>
      <c r="T201" s="3" t="s">
        <v>1177</v>
      </c>
      <c r="U201" s="3">
        <v>141</v>
      </c>
      <c r="V201" s="3">
        <f>VLOOKUP(U201,employees[],6,FALSE)</f>
        <v>2</v>
      </c>
      <c r="W201" s="3">
        <f>VLOOKUP(V201,levels[],2,FALSE)</f>
        <v>6</v>
      </c>
      <c r="X201" s="3" t="str">
        <f t="shared" si="3"/>
        <v>yes</v>
      </c>
      <c r="Y201" s="3" t="s">
        <v>4679</v>
      </c>
    </row>
    <row r="202" spans="1:25" x14ac:dyDescent="0.55000000000000004">
      <c r="A202" s="3" t="s">
        <v>166</v>
      </c>
      <c r="B202" s="3">
        <v>4</v>
      </c>
      <c r="C202" s="3" t="s">
        <v>1528</v>
      </c>
      <c r="D202" s="3" t="s">
        <v>1535</v>
      </c>
      <c r="E202" s="3" t="str">
        <f>VLOOKUP(C202,airports[],3,FALSE)</f>
        <v>USA</v>
      </c>
      <c r="F202" s="3" t="str">
        <f>VLOOKUP(E202,Regions[],2,FALSE)</f>
        <v>AMER</v>
      </c>
      <c r="G202" s="3" t="str">
        <f>VLOOKUP(D202,airports[],3,FALSE)</f>
        <v>Malaysia</v>
      </c>
      <c r="H202" s="3" t="str">
        <f>VLOOKUP(G202,Regions[],2,FALSE)</f>
        <v>APAC</v>
      </c>
      <c r="I202" s="1">
        <f>J202-K202</f>
        <v>43801</v>
      </c>
      <c r="J202" s="1">
        <v>43815</v>
      </c>
      <c r="K202" s="4">
        <v>14</v>
      </c>
      <c r="L202" s="7">
        <v>15178</v>
      </c>
      <c r="M202" s="2">
        <v>10798.46</v>
      </c>
      <c r="N202" s="2" t="s">
        <v>4746</v>
      </c>
      <c r="O202" s="6">
        <f>Q202-J202</f>
        <v>7</v>
      </c>
      <c r="P202" s="6">
        <f>O202-1</f>
        <v>6</v>
      </c>
      <c r="Q202" s="1">
        <v>43822</v>
      </c>
      <c r="R202" s="10">
        <v>18.3</v>
      </c>
      <c r="S202" s="5" t="s">
        <v>1518</v>
      </c>
      <c r="T202" s="3" t="s">
        <v>1177</v>
      </c>
      <c r="U202" s="3">
        <v>513</v>
      </c>
      <c r="V202" s="3">
        <f>VLOOKUP(U202,employees[],6,FALSE)</f>
        <v>4</v>
      </c>
      <c r="W202" s="3">
        <f>VLOOKUP(V202,levels[],2,FALSE)</f>
        <v>10</v>
      </c>
      <c r="X202" s="3" t="str">
        <f t="shared" si="3"/>
        <v>yes</v>
      </c>
      <c r="Y202" s="3" t="s">
        <v>4679</v>
      </c>
    </row>
    <row r="203" spans="1:25" x14ac:dyDescent="0.55000000000000004">
      <c r="A203" s="3" t="s">
        <v>149</v>
      </c>
      <c r="B203" s="3">
        <v>6</v>
      </c>
      <c r="C203" s="3" t="s">
        <v>1528</v>
      </c>
      <c r="D203" s="3" t="s">
        <v>1529</v>
      </c>
      <c r="E203" s="3" t="str">
        <f>VLOOKUP(C203,airports[],3,FALSE)</f>
        <v>USA</v>
      </c>
      <c r="F203" s="3" t="str">
        <f>VLOOKUP(E203,Regions[],2,FALSE)</f>
        <v>AMER</v>
      </c>
      <c r="G203" s="3" t="str">
        <f>VLOOKUP(D203,airports[],3,FALSE)</f>
        <v>Singapore</v>
      </c>
      <c r="H203" s="3" t="str">
        <f>VLOOKUP(G203,Regions[],2,FALSE)</f>
        <v>APAC</v>
      </c>
      <c r="I203" s="1">
        <f>J203-K203</f>
        <v>43782</v>
      </c>
      <c r="J203" s="1">
        <v>43792</v>
      </c>
      <c r="K203" s="4">
        <v>10</v>
      </c>
      <c r="L203" s="7">
        <v>15349</v>
      </c>
      <c r="M203" s="2">
        <v>10768.25</v>
      </c>
      <c r="N203" s="2" t="s">
        <v>4746</v>
      </c>
      <c r="O203" s="6">
        <f>Q203-J203</f>
        <v>5</v>
      </c>
      <c r="P203" s="6">
        <f>O203-1</f>
        <v>4</v>
      </c>
      <c r="Q203" s="1">
        <v>43797</v>
      </c>
      <c r="R203" s="10">
        <v>18.5</v>
      </c>
      <c r="S203" s="5" t="s">
        <v>1518</v>
      </c>
      <c r="T203" s="3" t="s">
        <v>1172</v>
      </c>
      <c r="U203" s="3">
        <v>228</v>
      </c>
      <c r="V203" s="3">
        <f>VLOOKUP(U203,employees[],6,FALSE)</f>
        <v>3</v>
      </c>
      <c r="W203" s="3">
        <f>VLOOKUP(V203,levels[],2,FALSE)</f>
        <v>8</v>
      </c>
      <c r="X203" s="3" t="str">
        <f t="shared" si="3"/>
        <v>yes</v>
      </c>
      <c r="Y203" s="3" t="s">
        <v>4679</v>
      </c>
    </row>
    <row r="204" spans="1:25" x14ac:dyDescent="0.55000000000000004">
      <c r="A204" s="3" t="s">
        <v>544</v>
      </c>
      <c r="B204" s="3">
        <v>8</v>
      </c>
      <c r="C204" s="3" t="s">
        <v>1529</v>
      </c>
      <c r="D204" s="3" t="s">
        <v>1555</v>
      </c>
      <c r="E204" s="3" t="str">
        <f>VLOOKUP(C204,airports[],3,FALSE)</f>
        <v>Singapore</v>
      </c>
      <c r="F204" s="3" t="str">
        <f>VLOOKUP(E204,Regions[],2,FALSE)</f>
        <v>APAC</v>
      </c>
      <c r="G204" s="3" t="str">
        <f>VLOOKUP(D204,airports[],3,FALSE)</f>
        <v>USA</v>
      </c>
      <c r="H204" s="3" t="str">
        <f>VLOOKUP(G204,Regions[],2,FALSE)</f>
        <v>AMER</v>
      </c>
      <c r="I204" s="1">
        <f>J204-K204</f>
        <v>42734</v>
      </c>
      <c r="J204" s="1">
        <v>42752</v>
      </c>
      <c r="K204" s="4">
        <v>18</v>
      </c>
      <c r="L204" s="7">
        <v>15336</v>
      </c>
      <c r="M204" s="2">
        <v>10739.34</v>
      </c>
      <c r="N204" s="2" t="s">
        <v>4746</v>
      </c>
      <c r="O204" s="6">
        <f>Q204-J204</f>
        <v>11</v>
      </c>
      <c r="P204" s="6">
        <f>O204-1</f>
        <v>10</v>
      </c>
      <c r="Q204" s="1">
        <v>42763</v>
      </c>
      <c r="R204" s="10">
        <v>18.5</v>
      </c>
      <c r="S204" s="5" t="s">
        <v>1518</v>
      </c>
      <c r="T204" s="3" t="s">
        <v>1228</v>
      </c>
      <c r="U204" s="3">
        <v>423</v>
      </c>
      <c r="V204" s="3">
        <f>VLOOKUP(U204,employees[],6,FALSE)</f>
        <v>3</v>
      </c>
      <c r="W204" s="3">
        <f>VLOOKUP(V204,levels[],2,FALSE)</f>
        <v>8</v>
      </c>
      <c r="X204" s="3" t="str">
        <f t="shared" si="3"/>
        <v>yes</v>
      </c>
      <c r="Y204" s="3" t="s">
        <v>4679</v>
      </c>
    </row>
    <row r="205" spans="1:25" x14ac:dyDescent="0.55000000000000004">
      <c r="A205" s="3" t="s">
        <v>152</v>
      </c>
      <c r="B205" s="3">
        <v>9</v>
      </c>
      <c r="C205" s="3" t="s">
        <v>1528</v>
      </c>
      <c r="D205" s="3" t="s">
        <v>1531</v>
      </c>
      <c r="E205" s="3" t="str">
        <f>VLOOKUP(C205,airports[],3,FALSE)</f>
        <v>USA</v>
      </c>
      <c r="F205" s="3" t="str">
        <f>VLOOKUP(E205,Regions[],2,FALSE)</f>
        <v>AMER</v>
      </c>
      <c r="G205" s="3" t="str">
        <f>VLOOKUP(D205,airports[],3,FALSE)</f>
        <v>China</v>
      </c>
      <c r="H205" s="3" t="str">
        <f>VLOOKUP(G205,Regions[],2,FALSE)</f>
        <v>APAC</v>
      </c>
      <c r="I205" s="1">
        <f>J205-K205</f>
        <v>43505</v>
      </c>
      <c r="J205" s="1">
        <v>43518</v>
      </c>
      <c r="K205" s="4">
        <v>13</v>
      </c>
      <c r="L205" s="7">
        <v>11004</v>
      </c>
      <c r="M205" s="2">
        <v>10723.29</v>
      </c>
      <c r="N205" s="2" t="s">
        <v>4746</v>
      </c>
      <c r="O205" s="6">
        <f>Q205-J205</f>
        <v>8</v>
      </c>
      <c r="P205" s="6">
        <f>O205-1</f>
        <v>7</v>
      </c>
      <c r="Q205" s="1">
        <v>43526</v>
      </c>
      <c r="R205" s="10">
        <v>13.5</v>
      </c>
      <c r="S205" s="5" t="s">
        <v>1518</v>
      </c>
      <c r="T205" s="3" t="s">
        <v>1177</v>
      </c>
      <c r="U205" s="3">
        <v>12</v>
      </c>
      <c r="V205" s="3">
        <f>VLOOKUP(U205,employees[],6,FALSE)</f>
        <v>2</v>
      </c>
      <c r="W205" s="3">
        <f>VLOOKUP(V205,levels[],2,FALSE)</f>
        <v>6</v>
      </c>
      <c r="X205" s="3" t="str">
        <f t="shared" si="3"/>
        <v>yes</v>
      </c>
      <c r="Y205" s="3" t="s">
        <v>4679</v>
      </c>
    </row>
    <row r="206" spans="1:25" x14ac:dyDescent="0.55000000000000004">
      <c r="A206" s="3" t="s">
        <v>1066</v>
      </c>
      <c r="B206" s="3">
        <v>8</v>
      </c>
      <c r="C206" s="3" t="s">
        <v>1542</v>
      </c>
      <c r="D206" s="3" t="s">
        <v>1535</v>
      </c>
      <c r="E206" s="3" t="str">
        <f>VLOOKUP(C206,airports[],3,FALSE)</f>
        <v>England</v>
      </c>
      <c r="F206" s="3" t="str">
        <f>VLOOKUP(E206,Regions[],2,FALSE)</f>
        <v>EMEAR</v>
      </c>
      <c r="G206" s="3" t="str">
        <f>VLOOKUP(D206,airports[],3,FALSE)</f>
        <v>Malaysia</v>
      </c>
      <c r="H206" s="3" t="str">
        <f>VLOOKUP(G206,Regions[],2,FALSE)</f>
        <v>APAC</v>
      </c>
      <c r="I206" s="1">
        <f>J206-K206</f>
        <v>43740</v>
      </c>
      <c r="J206" s="1">
        <v>43752</v>
      </c>
      <c r="K206" s="4">
        <v>12</v>
      </c>
      <c r="L206" s="7">
        <v>10593</v>
      </c>
      <c r="M206" s="2">
        <v>10707.74</v>
      </c>
      <c r="N206" s="2" t="s">
        <v>4746</v>
      </c>
      <c r="O206" s="6">
        <f>Q206-J206</f>
        <v>87</v>
      </c>
      <c r="P206" s="6">
        <f>O206-1</f>
        <v>86</v>
      </c>
      <c r="Q206" s="1">
        <v>43839</v>
      </c>
      <c r="R206" s="10">
        <v>17.7</v>
      </c>
      <c r="S206" s="5" t="s">
        <v>1518</v>
      </c>
      <c r="T206" s="3" t="s">
        <v>1177</v>
      </c>
      <c r="U206" s="3">
        <v>393</v>
      </c>
      <c r="V206" s="3">
        <f>VLOOKUP(U206,employees[],6,FALSE)</f>
        <v>4</v>
      </c>
      <c r="W206" s="3">
        <f>VLOOKUP(V206,levels[],2,FALSE)</f>
        <v>10</v>
      </c>
      <c r="X206" s="3" t="str">
        <f t="shared" si="3"/>
        <v>yes</v>
      </c>
      <c r="Y206" s="3" t="s">
        <v>4679</v>
      </c>
    </row>
    <row r="207" spans="1:25" x14ac:dyDescent="0.55000000000000004">
      <c r="A207" s="3" t="s">
        <v>370</v>
      </c>
      <c r="B207" s="3">
        <v>5</v>
      </c>
      <c r="C207" s="3" t="s">
        <v>1528</v>
      </c>
      <c r="D207" s="3" t="s">
        <v>1540</v>
      </c>
      <c r="E207" s="3" t="str">
        <f>VLOOKUP(C207,airports[],3,FALSE)</f>
        <v>USA</v>
      </c>
      <c r="F207" s="3" t="str">
        <f>VLOOKUP(E207,Regions[],2,FALSE)</f>
        <v>AMER</v>
      </c>
      <c r="G207" s="3" t="str">
        <f>VLOOKUP(D207,airports[],3,FALSE)</f>
        <v>Qatar</v>
      </c>
      <c r="H207" s="3" t="str">
        <f>VLOOKUP(G207,Regions[],2,FALSE)</f>
        <v>EMEAR</v>
      </c>
      <c r="I207" s="1">
        <f>J207-K207</f>
        <v>43605</v>
      </c>
      <c r="J207" s="1">
        <v>43615</v>
      </c>
      <c r="K207" s="4">
        <v>10</v>
      </c>
      <c r="L207" s="7">
        <v>10789</v>
      </c>
      <c r="M207" s="2">
        <v>10701.72</v>
      </c>
      <c r="N207" s="2" t="s">
        <v>4746</v>
      </c>
      <c r="O207" s="6">
        <f>Q207-J207</f>
        <v>13</v>
      </c>
      <c r="P207" s="6">
        <f>O207-1</f>
        <v>12</v>
      </c>
      <c r="Q207" s="1">
        <v>43628</v>
      </c>
      <c r="R207" s="10">
        <v>13.2</v>
      </c>
      <c r="S207" s="5" t="s">
        <v>1518</v>
      </c>
      <c r="T207" s="3" t="s">
        <v>1177</v>
      </c>
      <c r="U207" s="3">
        <v>213</v>
      </c>
      <c r="V207" s="3">
        <f>VLOOKUP(U207,employees[],6,FALSE)</f>
        <v>3</v>
      </c>
      <c r="W207" s="3">
        <f>VLOOKUP(V207,levels[],2,FALSE)</f>
        <v>8</v>
      </c>
      <c r="X207" s="3" t="str">
        <f t="shared" si="3"/>
        <v>yes</v>
      </c>
      <c r="Y207" s="3" t="s">
        <v>4679</v>
      </c>
    </row>
    <row r="208" spans="1:25" x14ac:dyDescent="0.55000000000000004">
      <c r="A208" s="3" t="s">
        <v>981</v>
      </c>
      <c r="B208" s="3">
        <v>8</v>
      </c>
      <c r="C208" s="3" t="s">
        <v>1541</v>
      </c>
      <c r="D208" s="3" t="s">
        <v>1528</v>
      </c>
      <c r="E208" s="3" t="str">
        <f>VLOOKUP(C208,airports[],3,FALSE)</f>
        <v>England</v>
      </c>
      <c r="F208" s="3" t="str">
        <f>VLOOKUP(E208,Regions[],2,FALSE)</f>
        <v>EMEAR</v>
      </c>
      <c r="G208" s="3" t="str">
        <f>VLOOKUP(D208,airports[],3,FALSE)</f>
        <v>USA</v>
      </c>
      <c r="H208" s="3" t="str">
        <f>VLOOKUP(G208,Regions[],2,FALSE)</f>
        <v>AMER</v>
      </c>
      <c r="I208" s="1">
        <f>J208-K208</f>
        <v>43364</v>
      </c>
      <c r="J208" s="1">
        <v>43375</v>
      </c>
      <c r="K208" s="4">
        <v>11</v>
      </c>
      <c r="L208" s="7">
        <v>5539</v>
      </c>
      <c r="M208" s="2">
        <v>10681.57</v>
      </c>
      <c r="N208" s="2" t="s">
        <v>4746</v>
      </c>
      <c r="O208" s="6">
        <f>Q208-J208</f>
        <v>8</v>
      </c>
      <c r="P208" s="6">
        <f>O208-1</f>
        <v>7</v>
      </c>
      <c r="Q208" s="1">
        <v>43383</v>
      </c>
      <c r="R208" s="10">
        <v>6.7</v>
      </c>
      <c r="S208" s="5" t="s">
        <v>1518</v>
      </c>
      <c r="T208" s="3" t="s">
        <v>1172</v>
      </c>
      <c r="U208" s="3">
        <v>41</v>
      </c>
      <c r="V208" s="3">
        <f>VLOOKUP(U208,employees[],6,FALSE)</f>
        <v>4</v>
      </c>
      <c r="W208" s="3">
        <f>VLOOKUP(V208,levels[],2,FALSE)</f>
        <v>10</v>
      </c>
      <c r="X208" s="3" t="str">
        <f t="shared" si="3"/>
        <v>no</v>
      </c>
      <c r="Y208" s="3" t="s">
        <v>4663</v>
      </c>
    </row>
    <row r="209" spans="1:25" x14ac:dyDescent="0.55000000000000004">
      <c r="A209" s="3" t="s">
        <v>906</v>
      </c>
      <c r="B209" s="3">
        <v>5</v>
      </c>
      <c r="C209" s="3" t="s">
        <v>1542</v>
      </c>
      <c r="D209" s="3" t="s">
        <v>1521</v>
      </c>
      <c r="E209" s="3" t="str">
        <f>VLOOKUP(C209,airports[],3,FALSE)</f>
        <v>England</v>
      </c>
      <c r="F209" s="3" t="str">
        <f>VLOOKUP(E209,Regions[],2,FALSE)</f>
        <v>EMEAR</v>
      </c>
      <c r="G209" s="3" t="str">
        <f>VLOOKUP(D209,airports[],3,FALSE)</f>
        <v>USA</v>
      </c>
      <c r="H209" s="3" t="str">
        <f>VLOOKUP(G209,Regions[],2,FALSE)</f>
        <v>AMER</v>
      </c>
      <c r="I209" s="1">
        <f>J209-K209</f>
        <v>43693</v>
      </c>
      <c r="J209" s="1">
        <v>43697</v>
      </c>
      <c r="K209" s="4">
        <v>4</v>
      </c>
      <c r="L209" s="7">
        <v>8432</v>
      </c>
      <c r="M209" s="2">
        <v>10680.48</v>
      </c>
      <c r="N209" s="2" t="s">
        <v>4746</v>
      </c>
      <c r="O209" s="6">
        <f>Q209-J209</f>
        <v>6</v>
      </c>
      <c r="P209" s="6">
        <f>O209-1</f>
        <v>5</v>
      </c>
      <c r="Q209" s="1">
        <v>43703</v>
      </c>
      <c r="R209" s="10">
        <v>9.6</v>
      </c>
      <c r="S209" s="5" t="s">
        <v>1518</v>
      </c>
      <c r="T209" s="3" t="s">
        <v>1177</v>
      </c>
      <c r="U209" s="3">
        <v>884</v>
      </c>
      <c r="V209" s="3">
        <f>VLOOKUP(U209,employees[],6,FALSE)</f>
        <v>3</v>
      </c>
      <c r="W209" s="3">
        <f>VLOOKUP(V209,levels[],2,FALSE)</f>
        <v>8</v>
      </c>
      <c r="X209" s="3" t="str">
        <f t="shared" si="3"/>
        <v>yes</v>
      </c>
      <c r="Y209" s="3" t="s">
        <v>4679</v>
      </c>
    </row>
    <row r="210" spans="1:25" x14ac:dyDescent="0.55000000000000004">
      <c r="A210" s="3" t="s">
        <v>1092</v>
      </c>
      <c r="B210" s="3">
        <v>6</v>
      </c>
      <c r="C210" s="3" t="s">
        <v>1542</v>
      </c>
      <c r="D210" s="3" t="s">
        <v>1562</v>
      </c>
      <c r="E210" s="3" t="str">
        <f>VLOOKUP(C210,airports[],3,FALSE)</f>
        <v>England</v>
      </c>
      <c r="F210" s="3" t="str">
        <f>VLOOKUP(E210,Regions[],2,FALSE)</f>
        <v>EMEAR</v>
      </c>
      <c r="G210" s="3" t="str">
        <f>VLOOKUP(D210,airports[],3,FALSE)</f>
        <v>China</v>
      </c>
      <c r="H210" s="3" t="str">
        <f>VLOOKUP(G210,Regions[],2,FALSE)</f>
        <v>APAC</v>
      </c>
      <c r="I210" s="1">
        <f>J210-K210</f>
        <v>43284</v>
      </c>
      <c r="J210" s="1">
        <v>43297</v>
      </c>
      <c r="K210" s="4">
        <v>13</v>
      </c>
      <c r="L210" s="7">
        <v>9499</v>
      </c>
      <c r="M210" s="2">
        <v>10673.67</v>
      </c>
      <c r="N210" s="2" t="s">
        <v>4746</v>
      </c>
      <c r="O210" s="6">
        <f>Q210-J210</f>
        <v>12</v>
      </c>
      <c r="P210" s="6">
        <f>O210-1</f>
        <v>11</v>
      </c>
      <c r="Q210" s="1">
        <v>43309</v>
      </c>
      <c r="R210" s="10">
        <v>15.6</v>
      </c>
      <c r="S210" s="5" t="s">
        <v>1518</v>
      </c>
      <c r="T210" s="3" t="s">
        <v>1177</v>
      </c>
      <c r="U210" s="3">
        <v>280</v>
      </c>
      <c r="V210" s="3">
        <f>VLOOKUP(U210,employees[],6,FALSE)</f>
        <v>4</v>
      </c>
      <c r="W210" s="3">
        <f>VLOOKUP(V210,levels[],2,FALSE)</f>
        <v>10</v>
      </c>
      <c r="X210" s="3" t="str">
        <f t="shared" si="3"/>
        <v>yes</v>
      </c>
      <c r="Y210" s="3" t="s">
        <v>4679</v>
      </c>
    </row>
    <row r="211" spans="1:25" x14ac:dyDescent="0.55000000000000004">
      <c r="A211" s="3" t="s">
        <v>217</v>
      </c>
      <c r="B211" s="3">
        <v>7</v>
      </c>
      <c r="C211" s="3" t="s">
        <v>1528</v>
      </c>
      <c r="D211" s="3" t="s">
        <v>1533</v>
      </c>
      <c r="E211" s="3" t="str">
        <f>VLOOKUP(C211,airports[],3,FALSE)</f>
        <v>USA</v>
      </c>
      <c r="F211" s="3" t="str">
        <f>VLOOKUP(E211,Regions[],2,FALSE)</f>
        <v>AMER</v>
      </c>
      <c r="G211" s="3" t="str">
        <f>VLOOKUP(D211,airports[],3,FALSE)</f>
        <v>India</v>
      </c>
      <c r="H211" s="3" t="str">
        <f>VLOOKUP(G211,Regions[],2,FALSE)</f>
        <v>APAC</v>
      </c>
      <c r="I211" s="1">
        <f>J211-K211</f>
        <v>43003</v>
      </c>
      <c r="J211" s="1">
        <v>43028</v>
      </c>
      <c r="K211" s="4">
        <v>25</v>
      </c>
      <c r="L211" s="7">
        <v>12551</v>
      </c>
      <c r="M211" s="2">
        <v>10665.37</v>
      </c>
      <c r="N211" s="2" t="s">
        <v>4746</v>
      </c>
      <c r="O211" s="6">
        <f>Q211-J211</f>
        <v>7</v>
      </c>
      <c r="P211" s="6">
        <f>O211-1</f>
        <v>6</v>
      </c>
      <c r="Q211" s="1">
        <v>43035</v>
      </c>
      <c r="R211" s="10">
        <v>15.3</v>
      </c>
      <c r="S211" s="5" t="s">
        <v>1518</v>
      </c>
      <c r="T211" s="3" t="s">
        <v>1177</v>
      </c>
      <c r="U211" s="3">
        <v>808</v>
      </c>
      <c r="V211" s="3">
        <f>VLOOKUP(U211,employees[],6,FALSE)</f>
        <v>2</v>
      </c>
      <c r="W211" s="3">
        <f>VLOOKUP(V211,levels[],2,FALSE)</f>
        <v>6</v>
      </c>
      <c r="X211" s="3" t="str">
        <f t="shared" si="3"/>
        <v>yes</v>
      </c>
      <c r="Y211" s="3" t="s">
        <v>4679</v>
      </c>
    </row>
    <row r="212" spans="1:25" x14ac:dyDescent="0.55000000000000004">
      <c r="A212" s="3" t="s">
        <v>381</v>
      </c>
      <c r="B212" s="3">
        <v>7</v>
      </c>
      <c r="C212" s="3" t="s">
        <v>1528</v>
      </c>
      <c r="D212" s="3" t="s">
        <v>1532</v>
      </c>
      <c r="E212" s="3" t="str">
        <f>VLOOKUP(C212,airports[],3,FALSE)</f>
        <v>USA</v>
      </c>
      <c r="F212" s="3" t="str">
        <f>VLOOKUP(E212,Regions[],2,FALSE)</f>
        <v>AMER</v>
      </c>
      <c r="G212" s="3" t="str">
        <f>VLOOKUP(D212,airports[],3,FALSE)</f>
        <v>Korea</v>
      </c>
      <c r="H212" s="3" t="str">
        <f>VLOOKUP(G212,Regions[],2,FALSE)</f>
        <v>APAC</v>
      </c>
      <c r="I212" s="1">
        <f>J212-K212</f>
        <v>42839</v>
      </c>
      <c r="J212" s="1">
        <v>42848</v>
      </c>
      <c r="K212" s="4">
        <v>9</v>
      </c>
      <c r="L212" s="7">
        <v>11115</v>
      </c>
      <c r="M212" s="2">
        <v>10641.48</v>
      </c>
      <c r="N212" s="2" t="s">
        <v>4746</v>
      </c>
      <c r="O212" s="6">
        <f>Q212-J212</f>
        <v>5</v>
      </c>
      <c r="P212" s="6">
        <f>O212-1</f>
        <v>4</v>
      </c>
      <c r="Q212" s="1">
        <v>42853</v>
      </c>
      <c r="R212" s="10">
        <v>13.5</v>
      </c>
      <c r="S212" s="5" t="s">
        <v>1518</v>
      </c>
      <c r="T212" s="3" t="s">
        <v>1177</v>
      </c>
      <c r="U212" s="3">
        <v>962</v>
      </c>
      <c r="V212" s="3">
        <f>VLOOKUP(U212,employees[],6,FALSE)</f>
        <v>4</v>
      </c>
      <c r="W212" s="3">
        <f>VLOOKUP(V212,levels[],2,FALSE)</f>
        <v>10</v>
      </c>
      <c r="X212" s="3" t="str">
        <f t="shared" si="3"/>
        <v>yes</v>
      </c>
      <c r="Y212" s="3" t="s">
        <v>4679</v>
      </c>
    </row>
    <row r="213" spans="1:25" x14ac:dyDescent="0.55000000000000004">
      <c r="A213" s="3" t="s">
        <v>134</v>
      </c>
      <c r="B213" s="3">
        <v>5</v>
      </c>
      <c r="C213" s="3" t="s">
        <v>1528</v>
      </c>
      <c r="D213" s="3" t="s">
        <v>1531</v>
      </c>
      <c r="E213" s="3" t="str">
        <f>VLOOKUP(C213,airports[],3,FALSE)</f>
        <v>USA</v>
      </c>
      <c r="F213" s="3" t="str">
        <f>VLOOKUP(E213,Regions[],2,FALSE)</f>
        <v>AMER</v>
      </c>
      <c r="G213" s="3" t="str">
        <f>VLOOKUP(D213,airports[],3,FALSE)</f>
        <v>China</v>
      </c>
      <c r="H213" s="3" t="str">
        <f>VLOOKUP(G213,Regions[],2,FALSE)</f>
        <v>APAC</v>
      </c>
      <c r="I213" s="1">
        <f>J213-K213</f>
        <v>42984</v>
      </c>
      <c r="J213" s="1">
        <v>42996</v>
      </c>
      <c r="K213" s="4">
        <v>12</v>
      </c>
      <c r="L213" s="7">
        <v>11004</v>
      </c>
      <c r="M213" s="2">
        <v>10622.12</v>
      </c>
      <c r="N213" s="2" t="s">
        <v>4746</v>
      </c>
      <c r="O213" s="6">
        <f>Q213-J213</f>
        <v>7</v>
      </c>
      <c r="P213" s="6">
        <f>O213-1</f>
        <v>6</v>
      </c>
      <c r="Q213" s="1">
        <v>43003</v>
      </c>
      <c r="R213" s="10">
        <v>13.5</v>
      </c>
      <c r="S213" s="5" t="s">
        <v>1518</v>
      </c>
      <c r="T213" s="3" t="s">
        <v>1177</v>
      </c>
      <c r="U213" s="3">
        <v>666</v>
      </c>
      <c r="V213" s="3">
        <f>VLOOKUP(U213,employees[],6,FALSE)</f>
        <v>4</v>
      </c>
      <c r="W213" s="3">
        <f>VLOOKUP(V213,levels[],2,FALSE)</f>
        <v>10</v>
      </c>
      <c r="X213" s="3" t="str">
        <f t="shared" si="3"/>
        <v>yes</v>
      </c>
      <c r="Y213" s="3" t="s">
        <v>4679</v>
      </c>
    </row>
    <row r="214" spans="1:25" x14ac:dyDescent="0.55000000000000004">
      <c r="A214" s="3" t="s">
        <v>910</v>
      </c>
      <c r="B214" s="3">
        <v>6</v>
      </c>
      <c r="C214" s="3" t="s">
        <v>1541</v>
      </c>
      <c r="D214" s="3" t="s">
        <v>1529</v>
      </c>
      <c r="E214" s="3" t="str">
        <f>VLOOKUP(C214,airports[],3,FALSE)</f>
        <v>England</v>
      </c>
      <c r="F214" s="3" t="str">
        <f>VLOOKUP(E214,Regions[],2,FALSE)</f>
        <v>EMEAR</v>
      </c>
      <c r="G214" s="3" t="str">
        <f>VLOOKUP(D214,airports[],3,FALSE)</f>
        <v>Singapore</v>
      </c>
      <c r="H214" s="3" t="str">
        <f>VLOOKUP(G214,Regions[],2,FALSE)</f>
        <v>APAC</v>
      </c>
      <c r="I214" s="1">
        <f>J214-K214</f>
        <v>43328</v>
      </c>
      <c r="J214" s="1">
        <v>43335</v>
      </c>
      <c r="K214" s="4">
        <v>7</v>
      </c>
      <c r="L214" s="7">
        <v>10883</v>
      </c>
      <c r="M214" s="2">
        <v>10617.25</v>
      </c>
      <c r="N214" s="2" t="s">
        <v>4746</v>
      </c>
      <c r="O214" s="6">
        <f>Q214-J214</f>
        <v>7</v>
      </c>
      <c r="P214" s="6">
        <f>O214-1</f>
        <v>6</v>
      </c>
      <c r="Q214" s="1">
        <v>43342</v>
      </c>
      <c r="R214" s="10">
        <v>12.8</v>
      </c>
      <c r="S214" s="5" t="s">
        <v>1518</v>
      </c>
      <c r="T214" s="3" t="s">
        <v>1172</v>
      </c>
      <c r="U214" s="3">
        <v>41</v>
      </c>
      <c r="V214" s="3">
        <f>VLOOKUP(U214,employees[],6,FALSE)</f>
        <v>4</v>
      </c>
      <c r="W214" s="3">
        <f>VLOOKUP(V214,levels[],2,FALSE)</f>
        <v>10</v>
      </c>
      <c r="X214" s="3" t="str">
        <f t="shared" si="3"/>
        <v>yes</v>
      </c>
      <c r="Y214" s="3" t="s">
        <v>4679</v>
      </c>
    </row>
    <row r="215" spans="1:25" x14ac:dyDescent="0.55000000000000004">
      <c r="A215" s="3" t="s">
        <v>282</v>
      </c>
      <c r="B215" s="3">
        <v>7</v>
      </c>
      <c r="C215" s="3" t="s">
        <v>1528</v>
      </c>
      <c r="D215" s="3" t="s">
        <v>1531</v>
      </c>
      <c r="E215" s="3" t="str">
        <f>VLOOKUP(C215,airports[],3,FALSE)</f>
        <v>USA</v>
      </c>
      <c r="F215" s="3" t="str">
        <f>VLOOKUP(E215,Regions[],2,FALSE)</f>
        <v>AMER</v>
      </c>
      <c r="G215" s="3" t="str">
        <f>VLOOKUP(D215,airports[],3,FALSE)</f>
        <v>China</v>
      </c>
      <c r="H215" s="3" t="str">
        <f>VLOOKUP(G215,Regions[],2,FALSE)</f>
        <v>APAC</v>
      </c>
      <c r="I215" s="1">
        <f>J215-K215</f>
        <v>43814</v>
      </c>
      <c r="J215" s="1">
        <v>43816</v>
      </c>
      <c r="K215" s="4">
        <v>2</v>
      </c>
      <c r="L215" s="7">
        <v>11004</v>
      </c>
      <c r="M215" s="2">
        <v>10617.78</v>
      </c>
      <c r="N215" s="2" t="s">
        <v>4746</v>
      </c>
      <c r="O215" s="6">
        <f>Q215-J215</f>
        <v>6</v>
      </c>
      <c r="P215" s="6">
        <f>O215-1</f>
        <v>5</v>
      </c>
      <c r="Q215" s="1">
        <v>43822</v>
      </c>
      <c r="R215" s="10">
        <v>13.5</v>
      </c>
      <c r="S215" s="5" t="s">
        <v>1518</v>
      </c>
      <c r="T215" s="3" t="s">
        <v>1177</v>
      </c>
      <c r="U215" s="3">
        <v>213</v>
      </c>
      <c r="V215" s="3">
        <f>VLOOKUP(U215,employees[],6,FALSE)</f>
        <v>3</v>
      </c>
      <c r="W215" s="3">
        <f>VLOOKUP(V215,levels[],2,FALSE)</f>
        <v>8</v>
      </c>
      <c r="X215" s="3" t="str">
        <f t="shared" si="3"/>
        <v>yes</v>
      </c>
      <c r="Y215" s="3" t="s">
        <v>4679</v>
      </c>
    </row>
    <row r="216" spans="1:25" x14ac:dyDescent="0.55000000000000004">
      <c r="A216" s="3" t="s">
        <v>1120</v>
      </c>
      <c r="B216" s="3">
        <v>8</v>
      </c>
      <c r="C216" s="3" t="s">
        <v>1542</v>
      </c>
      <c r="D216" s="3" t="s">
        <v>1530</v>
      </c>
      <c r="E216" s="3" t="str">
        <f>VLOOKUP(C216,airports[],3,FALSE)</f>
        <v>England</v>
      </c>
      <c r="F216" s="3" t="str">
        <f>VLOOKUP(E216,Regions[],2,FALSE)</f>
        <v>EMEAR</v>
      </c>
      <c r="G216" s="3" t="str">
        <f>VLOOKUP(D216,airports[],3,FALSE)</f>
        <v>Japan</v>
      </c>
      <c r="H216" s="3" t="str">
        <f>VLOOKUP(G216,Regions[],2,FALSE)</f>
        <v>APAC</v>
      </c>
      <c r="I216" s="1">
        <f>J216-K216</f>
        <v>43571</v>
      </c>
      <c r="J216" s="1">
        <v>43579</v>
      </c>
      <c r="K216" s="4">
        <v>8</v>
      </c>
      <c r="L216" s="7">
        <v>9636</v>
      </c>
      <c r="M216" s="2">
        <v>10601.74</v>
      </c>
      <c r="N216" s="2" t="s">
        <v>4746</v>
      </c>
      <c r="O216" s="6">
        <f>Q216-J216</f>
        <v>13</v>
      </c>
      <c r="P216" s="6">
        <f>O216-1</f>
        <v>12</v>
      </c>
      <c r="Q216" s="1">
        <v>43592</v>
      </c>
      <c r="R216" s="10">
        <v>11.9</v>
      </c>
      <c r="S216" s="5" t="s">
        <v>1518</v>
      </c>
      <c r="T216" s="3" t="s">
        <v>1177</v>
      </c>
      <c r="U216" s="3">
        <v>494</v>
      </c>
      <c r="V216" s="3">
        <f>VLOOKUP(U216,employees[],6,FALSE)</f>
        <v>3</v>
      </c>
      <c r="W216" s="3">
        <f>VLOOKUP(V216,levels[],2,FALSE)</f>
        <v>8</v>
      </c>
      <c r="X216" s="3" t="str">
        <f t="shared" si="3"/>
        <v>yes</v>
      </c>
      <c r="Y216" s="3" t="s">
        <v>4679</v>
      </c>
    </row>
    <row r="217" spans="1:25" x14ac:dyDescent="0.55000000000000004">
      <c r="A217" s="3" t="s">
        <v>317</v>
      </c>
      <c r="B217" s="3">
        <v>3</v>
      </c>
      <c r="C217" s="3" t="s">
        <v>1528</v>
      </c>
      <c r="D217" s="3" t="s">
        <v>1529</v>
      </c>
      <c r="E217" s="3" t="str">
        <f>VLOOKUP(C217,airports[],3,FALSE)</f>
        <v>USA</v>
      </c>
      <c r="F217" s="3" t="str">
        <f>VLOOKUP(E217,Regions[],2,FALSE)</f>
        <v>AMER</v>
      </c>
      <c r="G217" s="3" t="str">
        <f>VLOOKUP(D217,airports[],3,FALSE)</f>
        <v>Singapore</v>
      </c>
      <c r="H217" s="3" t="str">
        <f>VLOOKUP(G217,Regions[],2,FALSE)</f>
        <v>APAC</v>
      </c>
      <c r="I217" s="1">
        <f>J217-K217</f>
        <v>43807</v>
      </c>
      <c r="J217" s="1">
        <v>43815</v>
      </c>
      <c r="K217" s="4">
        <v>8</v>
      </c>
      <c r="L217" s="7">
        <v>15349</v>
      </c>
      <c r="M217" s="2">
        <v>10598.36</v>
      </c>
      <c r="N217" s="2" t="s">
        <v>4746</v>
      </c>
      <c r="O217" s="6">
        <f>Q217-J217</f>
        <v>5</v>
      </c>
      <c r="P217" s="6">
        <f>O217-1</f>
        <v>4</v>
      </c>
      <c r="Q217" s="1">
        <v>43820</v>
      </c>
      <c r="R217" s="10">
        <v>18.5</v>
      </c>
      <c r="S217" s="5" t="s">
        <v>1518</v>
      </c>
      <c r="T217" s="3" t="s">
        <v>1228</v>
      </c>
      <c r="U217" s="3">
        <v>792</v>
      </c>
      <c r="V217" s="3">
        <f>VLOOKUP(U217,employees[],6,FALSE)</f>
        <v>4</v>
      </c>
      <c r="W217" s="3">
        <f>VLOOKUP(V217,levels[],2,FALSE)</f>
        <v>10</v>
      </c>
      <c r="X217" s="3" t="str">
        <f t="shared" si="3"/>
        <v>yes</v>
      </c>
      <c r="Y217" s="3" t="s">
        <v>4679</v>
      </c>
    </row>
    <row r="218" spans="1:25" x14ac:dyDescent="0.55000000000000004">
      <c r="A218" s="3" t="s">
        <v>160</v>
      </c>
      <c r="B218" s="3">
        <v>8</v>
      </c>
      <c r="C218" s="3" t="s">
        <v>1528</v>
      </c>
      <c r="D218" s="3" t="s">
        <v>1536</v>
      </c>
      <c r="E218" s="3" t="str">
        <f>VLOOKUP(C218,airports[],3,FALSE)</f>
        <v>USA</v>
      </c>
      <c r="F218" s="3" t="str">
        <f>VLOOKUP(E218,Regions[],2,FALSE)</f>
        <v>AMER</v>
      </c>
      <c r="G218" s="3" t="str">
        <f>VLOOKUP(D218,airports[],3,FALSE)</f>
        <v>United Arab Emirates</v>
      </c>
      <c r="H218" s="3" t="str">
        <f>VLOOKUP(G218,Regions[],2,FALSE)</f>
        <v>EMEAR</v>
      </c>
      <c r="I218" s="1">
        <f>J218-K218</f>
        <v>43722</v>
      </c>
      <c r="J218" s="1">
        <v>43736</v>
      </c>
      <c r="K218" s="4">
        <v>14</v>
      </c>
      <c r="L218" s="7">
        <v>11022</v>
      </c>
      <c r="M218" s="2">
        <v>10591.71</v>
      </c>
      <c r="N218" s="2" t="s">
        <v>4746</v>
      </c>
      <c r="O218" s="6">
        <f>Q218-J218</f>
        <v>13</v>
      </c>
      <c r="P218" s="6">
        <f>O218-1</f>
        <v>12</v>
      </c>
      <c r="Q218" s="1">
        <v>43749</v>
      </c>
      <c r="R218" s="10">
        <v>13.5</v>
      </c>
      <c r="S218" s="5" t="s">
        <v>1518</v>
      </c>
      <c r="T218" s="3" t="s">
        <v>1177</v>
      </c>
      <c r="U218" s="3">
        <v>197</v>
      </c>
      <c r="V218" s="3">
        <f>VLOOKUP(U218,employees[],6,FALSE)</f>
        <v>4</v>
      </c>
      <c r="W218" s="3">
        <f>VLOOKUP(V218,levels[],2,FALSE)</f>
        <v>10</v>
      </c>
      <c r="X218" s="3" t="str">
        <f t="shared" si="3"/>
        <v>yes</v>
      </c>
      <c r="Y218" s="3" t="s">
        <v>4679</v>
      </c>
    </row>
    <row r="219" spans="1:25" x14ac:dyDescent="0.55000000000000004">
      <c r="A219" s="3" t="s">
        <v>386</v>
      </c>
      <c r="B219" s="3">
        <v>4</v>
      </c>
      <c r="C219" s="3" t="s">
        <v>1528</v>
      </c>
      <c r="D219" s="3" t="s">
        <v>1531</v>
      </c>
      <c r="E219" s="3" t="str">
        <f>VLOOKUP(C219,airports[],3,FALSE)</f>
        <v>USA</v>
      </c>
      <c r="F219" s="3" t="str">
        <f>VLOOKUP(E219,Regions[],2,FALSE)</f>
        <v>AMER</v>
      </c>
      <c r="G219" s="3" t="str">
        <f>VLOOKUP(D219,airports[],3,FALSE)</f>
        <v>China</v>
      </c>
      <c r="H219" s="3" t="str">
        <f>VLOOKUP(G219,Regions[],2,FALSE)</f>
        <v>APAC</v>
      </c>
      <c r="I219" s="1">
        <f>J219-K219</f>
        <v>43567</v>
      </c>
      <c r="J219" s="1">
        <v>43576</v>
      </c>
      <c r="K219" s="4">
        <v>9</v>
      </c>
      <c r="L219" s="7">
        <v>11004</v>
      </c>
      <c r="M219" s="2">
        <v>10569.28</v>
      </c>
      <c r="N219" s="2" t="s">
        <v>4746</v>
      </c>
      <c r="O219" s="6">
        <f>Q219-J219</f>
        <v>6</v>
      </c>
      <c r="P219" s="6">
        <f>O219-1</f>
        <v>5</v>
      </c>
      <c r="Q219" s="1">
        <v>43582</v>
      </c>
      <c r="R219" s="10">
        <v>13.5</v>
      </c>
      <c r="S219" s="5" t="s">
        <v>1518</v>
      </c>
      <c r="T219" s="3" t="s">
        <v>1177</v>
      </c>
      <c r="U219" s="3">
        <v>18</v>
      </c>
      <c r="V219" s="3">
        <f>VLOOKUP(U219,employees[],6,FALSE)</f>
        <v>2</v>
      </c>
      <c r="W219" s="3">
        <f>VLOOKUP(V219,levels[],2,FALSE)</f>
        <v>6</v>
      </c>
      <c r="X219" s="3" t="str">
        <f t="shared" si="3"/>
        <v>yes</v>
      </c>
      <c r="Y219" s="3" t="s">
        <v>4679</v>
      </c>
    </row>
    <row r="220" spans="1:25" x14ac:dyDescent="0.55000000000000004">
      <c r="A220" s="3" t="s">
        <v>1060</v>
      </c>
      <c r="B220" s="3">
        <v>3</v>
      </c>
      <c r="C220" s="3" t="s">
        <v>1541</v>
      </c>
      <c r="D220" s="3" t="s">
        <v>1563</v>
      </c>
      <c r="E220" s="3" t="str">
        <f>VLOOKUP(C220,airports[],3,FALSE)</f>
        <v>England</v>
      </c>
      <c r="F220" s="3" t="str">
        <f>VLOOKUP(E220,Regions[],2,FALSE)</f>
        <v>EMEAR</v>
      </c>
      <c r="G220" s="3" t="str">
        <f>VLOOKUP(D220,airports[],3,FALSE)</f>
        <v>China</v>
      </c>
      <c r="H220" s="3" t="str">
        <f>VLOOKUP(G220,Regions[],2,FALSE)</f>
        <v>APAC</v>
      </c>
      <c r="I220" s="1">
        <f>J220-K220</f>
        <v>43641</v>
      </c>
      <c r="J220" s="1">
        <v>43654</v>
      </c>
      <c r="K220" s="4">
        <v>13</v>
      </c>
      <c r="L220" s="7">
        <v>9594</v>
      </c>
      <c r="M220" s="2">
        <v>10550.2</v>
      </c>
      <c r="N220" s="2" t="s">
        <v>4746</v>
      </c>
      <c r="O220" s="6">
        <f>Q220-J220</f>
        <v>11</v>
      </c>
      <c r="P220" s="6">
        <f>O220-1</f>
        <v>10</v>
      </c>
      <c r="Q220" s="1">
        <v>43665</v>
      </c>
      <c r="R220" s="10">
        <v>16.7</v>
      </c>
      <c r="S220" s="5" t="s">
        <v>1518</v>
      </c>
      <c r="T220" s="3" t="s">
        <v>1177</v>
      </c>
      <c r="U220" s="3">
        <v>905</v>
      </c>
      <c r="V220" s="3">
        <f>VLOOKUP(U220,employees[],6,FALSE)</f>
        <v>3</v>
      </c>
      <c r="W220" s="3">
        <f>VLOOKUP(V220,levels[],2,FALSE)</f>
        <v>8</v>
      </c>
      <c r="X220" s="3" t="str">
        <f t="shared" si="3"/>
        <v>yes</v>
      </c>
      <c r="Y220" s="3" t="s">
        <v>4679</v>
      </c>
    </row>
    <row r="221" spans="1:25" x14ac:dyDescent="0.55000000000000004">
      <c r="A221" s="3" t="s">
        <v>234</v>
      </c>
      <c r="B221" s="3">
        <v>9</v>
      </c>
      <c r="C221" s="3" t="s">
        <v>1528</v>
      </c>
      <c r="D221" s="3" t="s">
        <v>1530</v>
      </c>
      <c r="E221" s="3" t="str">
        <f>VLOOKUP(C221,airports[],3,FALSE)</f>
        <v>USA</v>
      </c>
      <c r="F221" s="3" t="str">
        <f>VLOOKUP(E221,Regions[],2,FALSE)</f>
        <v>AMER</v>
      </c>
      <c r="G221" s="3" t="str">
        <f>VLOOKUP(D221,airports[],3,FALSE)</f>
        <v>Japan</v>
      </c>
      <c r="H221" s="3" t="str">
        <f>VLOOKUP(G221,Regions[],2,FALSE)</f>
        <v>APAC</v>
      </c>
      <c r="I221" s="1">
        <f>J221-K221</f>
        <v>43277</v>
      </c>
      <c r="J221" s="1">
        <v>43291</v>
      </c>
      <c r="K221" s="4">
        <v>14</v>
      </c>
      <c r="L221" s="7">
        <v>10899</v>
      </c>
      <c r="M221" s="2">
        <v>10541.36</v>
      </c>
      <c r="N221" s="2" t="s">
        <v>4746</v>
      </c>
      <c r="O221" s="6">
        <f>Q221-J221</f>
        <v>5</v>
      </c>
      <c r="P221" s="6">
        <f>O221-1</f>
        <v>4</v>
      </c>
      <c r="Q221" s="1">
        <v>43296</v>
      </c>
      <c r="R221" s="10">
        <v>13.3</v>
      </c>
      <c r="S221" s="5" t="s">
        <v>1518</v>
      </c>
      <c r="T221" s="3" t="s">
        <v>1177</v>
      </c>
      <c r="U221" s="3">
        <v>63</v>
      </c>
      <c r="V221" s="3">
        <f>VLOOKUP(U221,employees[],6,FALSE)</f>
        <v>3</v>
      </c>
      <c r="W221" s="3">
        <f>VLOOKUP(V221,levels[],2,FALSE)</f>
        <v>8</v>
      </c>
      <c r="X221" s="3" t="str">
        <f t="shared" si="3"/>
        <v>yes</v>
      </c>
      <c r="Y221" s="3" t="s">
        <v>4679</v>
      </c>
    </row>
    <row r="222" spans="1:25" x14ac:dyDescent="0.55000000000000004">
      <c r="A222" s="3" t="s">
        <v>290</v>
      </c>
      <c r="B222" s="3">
        <v>8</v>
      </c>
      <c r="C222" s="3" t="s">
        <v>1528</v>
      </c>
      <c r="D222" s="3" t="s">
        <v>1535</v>
      </c>
      <c r="E222" s="3" t="str">
        <f>VLOOKUP(C222,airports[],3,FALSE)</f>
        <v>USA</v>
      </c>
      <c r="F222" s="3" t="str">
        <f>VLOOKUP(E222,Regions[],2,FALSE)</f>
        <v>AMER</v>
      </c>
      <c r="G222" s="3" t="str">
        <f>VLOOKUP(D222,airports[],3,FALSE)</f>
        <v>Malaysia</v>
      </c>
      <c r="H222" s="3" t="str">
        <f>VLOOKUP(G222,Regions[],2,FALSE)</f>
        <v>APAC</v>
      </c>
      <c r="I222" s="1">
        <f>J222-K222</f>
        <v>43397</v>
      </c>
      <c r="J222" s="1">
        <v>43409</v>
      </c>
      <c r="K222" s="4">
        <v>12</v>
      </c>
      <c r="L222" s="7">
        <v>15178</v>
      </c>
      <c r="M222" s="2">
        <v>10515.44</v>
      </c>
      <c r="N222" s="2" t="s">
        <v>4746</v>
      </c>
      <c r="O222" s="6">
        <f>Q222-J222</f>
        <v>9</v>
      </c>
      <c r="P222" s="6">
        <f>O222-1</f>
        <v>8</v>
      </c>
      <c r="Q222" s="1">
        <v>43418</v>
      </c>
      <c r="R222" s="10">
        <v>18.3</v>
      </c>
      <c r="S222" s="5" t="s">
        <v>1518</v>
      </c>
      <c r="T222" s="3" t="s">
        <v>1177</v>
      </c>
      <c r="U222" s="3">
        <v>161</v>
      </c>
      <c r="V222" s="3">
        <f>VLOOKUP(U222,employees[],6,FALSE)</f>
        <v>4</v>
      </c>
      <c r="W222" s="3">
        <f>VLOOKUP(V222,levels[],2,FALSE)</f>
        <v>10</v>
      </c>
      <c r="X222" s="3" t="str">
        <f t="shared" si="3"/>
        <v>yes</v>
      </c>
      <c r="Y222" s="3" t="s">
        <v>4679</v>
      </c>
    </row>
    <row r="223" spans="1:25" x14ac:dyDescent="0.55000000000000004">
      <c r="A223" s="3" t="s">
        <v>295</v>
      </c>
      <c r="B223" s="3">
        <v>9</v>
      </c>
      <c r="C223" s="3" t="s">
        <v>1528</v>
      </c>
      <c r="D223" s="3" t="s">
        <v>1538</v>
      </c>
      <c r="E223" s="3" t="str">
        <f>VLOOKUP(C223,airports[],3,FALSE)</f>
        <v>USA</v>
      </c>
      <c r="F223" s="3" t="str">
        <f>VLOOKUP(E223,Regions[],2,FALSE)</f>
        <v>AMER</v>
      </c>
      <c r="G223" s="3" t="str">
        <f>VLOOKUP(D223,airports[],3,FALSE)</f>
        <v>Thailand</v>
      </c>
      <c r="H223" s="3" t="str">
        <f>VLOOKUP(G223,Regions[],2,FALSE)</f>
        <v>APAC</v>
      </c>
      <c r="I223" s="1">
        <f>J223-K223</f>
        <v>43261</v>
      </c>
      <c r="J223" s="1">
        <v>43270</v>
      </c>
      <c r="K223" s="4">
        <v>9</v>
      </c>
      <c r="L223" s="7">
        <v>13964</v>
      </c>
      <c r="M223" s="2">
        <v>10495.84</v>
      </c>
      <c r="N223" s="2" t="s">
        <v>4746</v>
      </c>
      <c r="O223" s="6">
        <f>Q223-J223</f>
        <v>15</v>
      </c>
      <c r="P223" s="6">
        <f>O223-1</f>
        <v>14</v>
      </c>
      <c r="Q223" s="1">
        <v>43285</v>
      </c>
      <c r="R223" s="10">
        <v>16.899999999999999</v>
      </c>
      <c r="S223" s="5" t="s">
        <v>1518</v>
      </c>
      <c r="T223" s="3" t="s">
        <v>1193</v>
      </c>
      <c r="U223" s="3">
        <v>384</v>
      </c>
      <c r="V223" s="3">
        <f>VLOOKUP(U223,employees[],6,FALSE)</f>
        <v>4</v>
      </c>
      <c r="W223" s="3">
        <f>VLOOKUP(V223,levels[],2,FALSE)</f>
        <v>10</v>
      </c>
      <c r="X223" s="3" t="str">
        <f t="shared" si="3"/>
        <v>yes</v>
      </c>
      <c r="Y223" s="3" t="s">
        <v>4679</v>
      </c>
    </row>
    <row r="224" spans="1:25" x14ac:dyDescent="0.55000000000000004">
      <c r="A224" s="3" t="s">
        <v>173</v>
      </c>
      <c r="B224" s="3">
        <v>5</v>
      </c>
      <c r="C224" s="3" t="s">
        <v>1528</v>
      </c>
      <c r="D224" s="3" t="s">
        <v>1535</v>
      </c>
      <c r="E224" s="3" t="str">
        <f>VLOOKUP(C224,airports[],3,FALSE)</f>
        <v>USA</v>
      </c>
      <c r="F224" s="3" t="str">
        <f>VLOOKUP(E224,Regions[],2,FALSE)</f>
        <v>AMER</v>
      </c>
      <c r="G224" s="3" t="str">
        <f>VLOOKUP(D224,airports[],3,FALSE)</f>
        <v>Malaysia</v>
      </c>
      <c r="H224" s="3" t="str">
        <f>VLOOKUP(G224,Regions[],2,FALSE)</f>
        <v>APAC</v>
      </c>
      <c r="I224" s="1">
        <f>J224-K224</f>
        <v>43711</v>
      </c>
      <c r="J224" s="1">
        <v>43737</v>
      </c>
      <c r="K224" s="4">
        <v>26</v>
      </c>
      <c r="L224" s="7">
        <v>15178</v>
      </c>
      <c r="M224" s="2">
        <v>10488.33</v>
      </c>
      <c r="N224" s="2" t="s">
        <v>4746</v>
      </c>
      <c r="O224" s="6">
        <f>Q224-J224</f>
        <v>18</v>
      </c>
      <c r="P224" s="6">
        <f>O224-1</f>
        <v>17</v>
      </c>
      <c r="Q224" s="1">
        <v>43755</v>
      </c>
      <c r="R224" s="10">
        <v>18.3</v>
      </c>
      <c r="S224" s="5" t="s">
        <v>1518</v>
      </c>
      <c r="T224" s="3" t="s">
        <v>1177</v>
      </c>
      <c r="U224" s="3">
        <v>18</v>
      </c>
      <c r="V224" s="3">
        <f>VLOOKUP(U224,employees[],6,FALSE)</f>
        <v>2</v>
      </c>
      <c r="W224" s="3">
        <f>VLOOKUP(V224,levels[],2,FALSE)</f>
        <v>6</v>
      </c>
      <c r="X224" s="3" t="str">
        <f t="shared" si="3"/>
        <v>yes</v>
      </c>
      <c r="Y224" s="3" t="s">
        <v>4679</v>
      </c>
    </row>
    <row r="225" spans="1:25" x14ac:dyDescent="0.55000000000000004">
      <c r="A225" s="3" t="s">
        <v>983</v>
      </c>
      <c r="B225" s="3">
        <v>6</v>
      </c>
      <c r="C225" s="3" t="s">
        <v>1542</v>
      </c>
      <c r="D225" s="3" t="s">
        <v>1528</v>
      </c>
      <c r="E225" s="3" t="str">
        <f>VLOOKUP(C225,airports[],3,FALSE)</f>
        <v>England</v>
      </c>
      <c r="F225" s="3" t="str">
        <f>VLOOKUP(E225,Regions[],2,FALSE)</f>
        <v>EMEAR</v>
      </c>
      <c r="G225" s="3" t="str">
        <f>VLOOKUP(D225,airports[],3,FALSE)</f>
        <v>USA</v>
      </c>
      <c r="H225" s="3" t="str">
        <f>VLOOKUP(G225,Regions[],2,FALSE)</f>
        <v>AMER</v>
      </c>
      <c r="I225" s="1">
        <f>J225-K225</f>
        <v>43809</v>
      </c>
      <c r="J225" s="1">
        <v>43819</v>
      </c>
      <c r="K225" s="4">
        <v>10</v>
      </c>
      <c r="L225" s="7">
        <v>5568</v>
      </c>
      <c r="M225" s="2">
        <v>10433.09</v>
      </c>
      <c r="N225" s="2" t="s">
        <v>4746</v>
      </c>
      <c r="O225" s="6">
        <f>Q225-J225</f>
        <v>8</v>
      </c>
      <c r="P225" s="6">
        <f>O225-1</f>
        <v>7</v>
      </c>
      <c r="Q225" s="1">
        <v>43827</v>
      </c>
      <c r="R225" s="10">
        <v>12.7</v>
      </c>
      <c r="S225" s="5" t="s">
        <v>1518</v>
      </c>
      <c r="T225" s="3" t="s">
        <v>1172</v>
      </c>
      <c r="U225" s="3">
        <v>165</v>
      </c>
      <c r="V225" s="3">
        <f>VLOOKUP(U225,employees[],6,FALSE)</f>
        <v>2</v>
      </c>
      <c r="W225" s="3">
        <f>VLOOKUP(V225,levels[],2,FALSE)</f>
        <v>6</v>
      </c>
      <c r="X225" s="3" t="str">
        <f t="shared" si="3"/>
        <v>yes</v>
      </c>
      <c r="Y225" s="3" t="s">
        <v>4679</v>
      </c>
    </row>
    <row r="226" spans="1:25" x14ac:dyDescent="0.55000000000000004">
      <c r="A226" s="3" t="s">
        <v>256</v>
      </c>
      <c r="B226" s="3">
        <v>3</v>
      </c>
      <c r="C226" s="3" t="s">
        <v>1528</v>
      </c>
      <c r="D226" s="3" t="s">
        <v>1534</v>
      </c>
      <c r="E226" s="3" t="str">
        <f>VLOOKUP(C226,airports[],3,FALSE)</f>
        <v>USA</v>
      </c>
      <c r="F226" s="3" t="str">
        <f>VLOOKUP(E226,Regions[],2,FALSE)</f>
        <v>AMER</v>
      </c>
      <c r="G226" s="3" t="str">
        <f>VLOOKUP(D226,airports[],3,FALSE)</f>
        <v>China</v>
      </c>
      <c r="H226" s="3" t="str">
        <f>VLOOKUP(G226,Regions[],2,FALSE)</f>
        <v>APAC</v>
      </c>
      <c r="I226" s="1">
        <f>J226-K226</f>
        <v>42838</v>
      </c>
      <c r="J226" s="1">
        <v>42862</v>
      </c>
      <c r="K226" s="4">
        <v>24</v>
      </c>
      <c r="L226" s="7">
        <v>12116</v>
      </c>
      <c r="M226" s="2">
        <v>10432.94</v>
      </c>
      <c r="N226" s="2" t="s">
        <v>4746</v>
      </c>
      <c r="O226" s="6">
        <f>Q226-J226</f>
        <v>6</v>
      </c>
      <c r="P226" s="6">
        <f>O226-1</f>
        <v>5</v>
      </c>
      <c r="Q226" s="1">
        <v>42868</v>
      </c>
      <c r="R226" s="10">
        <v>14.8</v>
      </c>
      <c r="S226" s="5" t="s">
        <v>1518</v>
      </c>
      <c r="T226" s="3" t="s">
        <v>1177</v>
      </c>
      <c r="U226" s="3">
        <v>297</v>
      </c>
      <c r="V226" s="3">
        <f>VLOOKUP(U226,employees[],6,FALSE)</f>
        <v>4</v>
      </c>
      <c r="W226" s="3">
        <f>VLOOKUP(V226,levels[],2,FALSE)</f>
        <v>10</v>
      </c>
      <c r="X226" s="3" t="str">
        <f t="shared" si="3"/>
        <v>yes</v>
      </c>
      <c r="Y226" s="3" t="s">
        <v>4679</v>
      </c>
    </row>
    <row r="227" spans="1:25" x14ac:dyDescent="0.55000000000000004">
      <c r="A227" s="3" t="s">
        <v>548</v>
      </c>
      <c r="B227" s="3">
        <v>9</v>
      </c>
      <c r="C227" s="3" t="s">
        <v>1529</v>
      </c>
      <c r="D227" s="3" t="s">
        <v>1517</v>
      </c>
      <c r="E227" s="3" t="str">
        <f>VLOOKUP(C227,airports[],3,FALSE)</f>
        <v>Singapore</v>
      </c>
      <c r="F227" s="3" t="str">
        <f>VLOOKUP(E227,Regions[],2,FALSE)</f>
        <v>APAC</v>
      </c>
      <c r="G227" s="3" t="str">
        <f>VLOOKUP(D227,airports[],3,FALSE)</f>
        <v>USA</v>
      </c>
      <c r="H227" s="3" t="str">
        <f>VLOOKUP(G227,Regions[],2,FALSE)</f>
        <v>AMER</v>
      </c>
      <c r="I227" s="1">
        <f>J227-K227</f>
        <v>43797</v>
      </c>
      <c r="J227" s="1">
        <v>43807</v>
      </c>
      <c r="K227" s="4">
        <v>10</v>
      </c>
      <c r="L227" s="7">
        <v>14584</v>
      </c>
      <c r="M227" s="2">
        <v>10416.84</v>
      </c>
      <c r="N227" s="2" t="s">
        <v>4746</v>
      </c>
      <c r="O227" s="6">
        <f>Q227-J227</f>
        <v>6</v>
      </c>
      <c r="P227" s="6">
        <f>O227-1</f>
        <v>5</v>
      </c>
      <c r="Q227" s="1">
        <v>43813</v>
      </c>
      <c r="R227" s="10">
        <v>21.7</v>
      </c>
      <c r="S227" s="5" t="s">
        <v>1518</v>
      </c>
      <c r="T227" s="3" t="s">
        <v>1177</v>
      </c>
      <c r="U227" s="3">
        <v>958</v>
      </c>
      <c r="V227" s="3">
        <f>VLOOKUP(U227,employees[],6,FALSE)</f>
        <v>4</v>
      </c>
      <c r="W227" s="3">
        <f>VLOOKUP(V227,levels[],2,FALSE)</f>
        <v>10</v>
      </c>
      <c r="X227" s="3" t="str">
        <f t="shared" si="3"/>
        <v>yes</v>
      </c>
      <c r="Y227" s="3" t="s">
        <v>4679</v>
      </c>
    </row>
    <row r="228" spans="1:25" x14ac:dyDescent="0.55000000000000004">
      <c r="A228" s="3" t="s">
        <v>286</v>
      </c>
      <c r="B228" s="3">
        <v>6</v>
      </c>
      <c r="C228" s="3" t="s">
        <v>1528</v>
      </c>
      <c r="D228" s="3" t="s">
        <v>1535</v>
      </c>
      <c r="E228" s="3" t="str">
        <f>VLOOKUP(C228,airports[],3,FALSE)</f>
        <v>USA</v>
      </c>
      <c r="F228" s="3" t="str">
        <f>VLOOKUP(E228,Regions[],2,FALSE)</f>
        <v>AMER</v>
      </c>
      <c r="G228" s="3" t="str">
        <f>VLOOKUP(D228,airports[],3,FALSE)</f>
        <v>Malaysia</v>
      </c>
      <c r="H228" s="3" t="str">
        <f>VLOOKUP(G228,Regions[],2,FALSE)</f>
        <v>APAC</v>
      </c>
      <c r="I228" s="1">
        <f>J228-K228</f>
        <v>43395</v>
      </c>
      <c r="J228" s="1">
        <v>43408</v>
      </c>
      <c r="K228" s="4">
        <v>13</v>
      </c>
      <c r="L228" s="7">
        <v>15178</v>
      </c>
      <c r="M228" s="2">
        <v>10414.790000000001</v>
      </c>
      <c r="N228" s="2" t="s">
        <v>4746</v>
      </c>
      <c r="O228" s="6">
        <f>Q228-J228</f>
        <v>7</v>
      </c>
      <c r="P228" s="6">
        <f>O228-1</f>
        <v>6</v>
      </c>
      <c r="Q228" s="1">
        <v>43415</v>
      </c>
      <c r="R228" s="10">
        <v>18.3</v>
      </c>
      <c r="S228" s="5" t="s">
        <v>1518</v>
      </c>
      <c r="T228" s="3" t="s">
        <v>1177</v>
      </c>
      <c r="U228" s="3">
        <v>739</v>
      </c>
      <c r="V228" s="3">
        <f>VLOOKUP(U228,employees[],6,FALSE)</f>
        <v>4</v>
      </c>
      <c r="W228" s="3">
        <f>VLOOKUP(V228,levels[],2,FALSE)</f>
        <v>10</v>
      </c>
      <c r="X228" s="3" t="str">
        <f t="shared" si="3"/>
        <v>yes</v>
      </c>
      <c r="Y228" s="3" t="s">
        <v>4679</v>
      </c>
    </row>
    <row r="229" spans="1:25" x14ac:dyDescent="0.55000000000000004">
      <c r="A229" s="3" t="s">
        <v>172</v>
      </c>
      <c r="B229" s="3">
        <v>7</v>
      </c>
      <c r="C229" s="3" t="s">
        <v>1528</v>
      </c>
      <c r="D229" s="3" t="s">
        <v>1529</v>
      </c>
      <c r="E229" s="3" t="str">
        <f>VLOOKUP(C229,airports[],3,FALSE)</f>
        <v>USA</v>
      </c>
      <c r="F229" s="3" t="str">
        <f>VLOOKUP(E229,Regions[],2,FALSE)</f>
        <v>AMER</v>
      </c>
      <c r="G229" s="3" t="str">
        <f>VLOOKUP(D229,airports[],3,FALSE)</f>
        <v>Singapore</v>
      </c>
      <c r="H229" s="3" t="str">
        <f>VLOOKUP(G229,Regions[],2,FALSE)</f>
        <v>APAC</v>
      </c>
      <c r="I229" s="1">
        <f>J229-K229</f>
        <v>43097</v>
      </c>
      <c r="J229" s="1">
        <v>43117</v>
      </c>
      <c r="K229" s="4">
        <v>20</v>
      </c>
      <c r="L229" s="7">
        <v>15349</v>
      </c>
      <c r="M229" s="2">
        <v>10412.16</v>
      </c>
      <c r="N229" s="2" t="s">
        <v>4746</v>
      </c>
      <c r="O229" s="6">
        <f>Q229-J229</f>
        <v>5</v>
      </c>
      <c r="P229" s="6">
        <f>O229-1</f>
        <v>4</v>
      </c>
      <c r="Q229" s="1">
        <v>43122</v>
      </c>
      <c r="R229" s="10">
        <v>18.5</v>
      </c>
      <c r="S229" s="5" t="s">
        <v>1518</v>
      </c>
      <c r="T229" s="3" t="s">
        <v>1172</v>
      </c>
      <c r="U229" s="3">
        <v>228</v>
      </c>
      <c r="V229" s="3">
        <f>VLOOKUP(U229,employees[],6,FALSE)</f>
        <v>3</v>
      </c>
      <c r="W229" s="3">
        <f>VLOOKUP(V229,levels[],2,FALSE)</f>
        <v>8</v>
      </c>
      <c r="X229" s="3" t="str">
        <f t="shared" si="3"/>
        <v>yes</v>
      </c>
      <c r="Y229" s="3" t="s">
        <v>4679</v>
      </c>
    </row>
    <row r="230" spans="1:25" x14ac:dyDescent="0.55000000000000004">
      <c r="A230" s="3" t="s">
        <v>977</v>
      </c>
      <c r="B230" s="3">
        <v>1</v>
      </c>
      <c r="C230" s="3" t="s">
        <v>1541</v>
      </c>
      <c r="D230" s="3" t="s">
        <v>1528</v>
      </c>
      <c r="E230" s="3" t="str">
        <f>VLOOKUP(C230,airports[],3,FALSE)</f>
        <v>England</v>
      </c>
      <c r="F230" s="3" t="str">
        <f>VLOOKUP(E230,Regions[],2,FALSE)</f>
        <v>EMEAR</v>
      </c>
      <c r="G230" s="3" t="str">
        <f>VLOOKUP(D230,airports[],3,FALSE)</f>
        <v>USA</v>
      </c>
      <c r="H230" s="3" t="str">
        <f>VLOOKUP(G230,Regions[],2,FALSE)</f>
        <v>AMER</v>
      </c>
      <c r="I230" s="1">
        <f>J230-K230</f>
        <v>42808</v>
      </c>
      <c r="J230" s="1">
        <v>42820</v>
      </c>
      <c r="K230" s="4">
        <v>12</v>
      </c>
      <c r="L230" s="7">
        <v>5539</v>
      </c>
      <c r="M230" s="2">
        <v>10404.64</v>
      </c>
      <c r="N230" s="2" t="s">
        <v>4746</v>
      </c>
      <c r="O230" s="6">
        <f>Q230-J230</f>
        <v>8</v>
      </c>
      <c r="P230" s="6">
        <f>O230-1</f>
        <v>7</v>
      </c>
      <c r="Q230" s="1">
        <v>42828</v>
      </c>
      <c r="R230" s="10">
        <v>6.7</v>
      </c>
      <c r="S230" s="5" t="s">
        <v>1518</v>
      </c>
      <c r="T230" s="3" t="s">
        <v>1172</v>
      </c>
      <c r="U230" s="3">
        <v>225</v>
      </c>
      <c r="V230" s="3">
        <f>VLOOKUP(U230,employees[],6,FALSE)</f>
        <v>1</v>
      </c>
      <c r="W230" s="3">
        <f>VLOOKUP(V230,levels[],2,FALSE)</f>
        <v>4</v>
      </c>
      <c r="X230" s="3" t="str">
        <f t="shared" si="3"/>
        <v>yes</v>
      </c>
      <c r="Y230" s="3" t="s">
        <v>4679</v>
      </c>
    </row>
    <row r="231" spans="1:25" x14ac:dyDescent="0.55000000000000004">
      <c r="A231" s="3" t="s">
        <v>543</v>
      </c>
      <c r="B231" s="3">
        <v>5</v>
      </c>
      <c r="C231" s="3" t="s">
        <v>1529</v>
      </c>
      <c r="D231" s="3" t="s">
        <v>1522</v>
      </c>
      <c r="E231" s="3" t="str">
        <f>VLOOKUP(C231,airports[],3,FALSE)</f>
        <v>Singapore</v>
      </c>
      <c r="F231" s="3" t="str">
        <f>VLOOKUP(E231,Regions[],2,FALSE)</f>
        <v>APAC</v>
      </c>
      <c r="G231" s="3" t="str">
        <f>VLOOKUP(D231,airports[],3,FALSE)</f>
        <v>USA</v>
      </c>
      <c r="H231" s="3" t="str">
        <f>VLOOKUP(G231,Regions[],2,FALSE)</f>
        <v>AMER</v>
      </c>
      <c r="I231" s="1">
        <f>J231-K231</f>
        <v>43041</v>
      </c>
      <c r="J231" s="1">
        <v>43062</v>
      </c>
      <c r="K231" s="4">
        <v>21</v>
      </c>
      <c r="L231" s="7">
        <v>14101</v>
      </c>
      <c r="M231" s="2">
        <v>10349.74</v>
      </c>
      <c r="N231" s="2" t="s">
        <v>4746</v>
      </c>
      <c r="O231" s="6">
        <f>Q231-J231</f>
        <v>13</v>
      </c>
      <c r="P231" s="6">
        <f>O231-1</f>
        <v>12</v>
      </c>
      <c r="Q231" s="1">
        <v>43075</v>
      </c>
      <c r="R231" s="10">
        <v>19.3</v>
      </c>
      <c r="S231" s="5" t="s">
        <v>1518</v>
      </c>
      <c r="T231" s="3" t="s">
        <v>1177</v>
      </c>
      <c r="U231" s="3">
        <v>436</v>
      </c>
      <c r="V231" s="3">
        <f>VLOOKUP(U231,employees[],6,FALSE)</f>
        <v>2</v>
      </c>
      <c r="W231" s="3">
        <f>VLOOKUP(V231,levels[],2,FALSE)</f>
        <v>6</v>
      </c>
      <c r="X231" s="3" t="str">
        <f t="shared" si="3"/>
        <v>yes</v>
      </c>
      <c r="Y231" s="3" t="s">
        <v>4679</v>
      </c>
    </row>
    <row r="232" spans="1:25" x14ac:dyDescent="0.55000000000000004">
      <c r="A232" s="3" t="s">
        <v>470</v>
      </c>
      <c r="B232" s="3">
        <v>10</v>
      </c>
      <c r="C232" s="3" t="s">
        <v>1528</v>
      </c>
      <c r="D232" s="3" t="s">
        <v>1541</v>
      </c>
      <c r="E232" s="3" t="str">
        <f>VLOOKUP(C232,airports[],3,FALSE)</f>
        <v>USA</v>
      </c>
      <c r="F232" s="3" t="str">
        <f>VLOOKUP(E232,Regions[],2,FALSE)</f>
        <v>AMER</v>
      </c>
      <c r="G232" s="3" t="str">
        <f>VLOOKUP(D232,airports[],3,FALSE)</f>
        <v>England</v>
      </c>
      <c r="H232" s="3" t="str">
        <f>VLOOKUP(G232,Regions[],2,FALSE)</f>
        <v>EMEAR</v>
      </c>
      <c r="I232" s="1">
        <f>J232-K232</f>
        <v>43191</v>
      </c>
      <c r="J232" s="1">
        <v>43209</v>
      </c>
      <c r="K232" s="4">
        <v>18</v>
      </c>
      <c r="L232" s="7">
        <v>5555</v>
      </c>
      <c r="M232" s="2">
        <v>10341.94</v>
      </c>
      <c r="N232" s="2" t="s">
        <v>4746</v>
      </c>
      <c r="O232" s="6">
        <f>Q232-J232</f>
        <v>14</v>
      </c>
      <c r="P232" s="6">
        <f>O232-1</f>
        <v>13</v>
      </c>
      <c r="Q232" s="1">
        <v>43223</v>
      </c>
      <c r="R232" s="10">
        <v>7.1</v>
      </c>
      <c r="S232" s="5" t="s">
        <v>1518</v>
      </c>
      <c r="T232" s="3" t="s">
        <v>1193</v>
      </c>
      <c r="U232" s="3">
        <v>321</v>
      </c>
      <c r="V232" s="3">
        <f>VLOOKUP(U232,employees[],6,FALSE)</f>
        <v>3</v>
      </c>
      <c r="W232" s="3">
        <f>VLOOKUP(V232,levels[],2,FALSE)</f>
        <v>8</v>
      </c>
      <c r="X232" s="3" t="str">
        <f t="shared" si="3"/>
        <v>no</v>
      </c>
      <c r="Y232" s="3" t="s">
        <v>4663</v>
      </c>
    </row>
    <row r="233" spans="1:25" x14ac:dyDescent="0.55000000000000004">
      <c r="A233" s="3" t="s">
        <v>976</v>
      </c>
      <c r="B233" s="3">
        <v>10</v>
      </c>
      <c r="C233" s="3" t="s">
        <v>1541</v>
      </c>
      <c r="D233" s="3" t="s">
        <v>1567</v>
      </c>
      <c r="E233" s="3" t="str">
        <f>VLOOKUP(C233,airports[],3,FALSE)</f>
        <v>England</v>
      </c>
      <c r="F233" s="3" t="str">
        <f>VLOOKUP(E233,Regions[],2,FALSE)</f>
        <v>EMEAR</v>
      </c>
      <c r="G233" s="3" t="str">
        <f>VLOOKUP(D233,airports[],3,FALSE)</f>
        <v>Indonesia</v>
      </c>
      <c r="H233" s="3" t="str">
        <f>VLOOKUP(G233,Regions[],2,FALSE)</f>
        <v>APAC</v>
      </c>
      <c r="I233" s="1">
        <f>J233-K233</f>
        <v>43602</v>
      </c>
      <c r="J233" s="1">
        <v>43608</v>
      </c>
      <c r="K233" s="4">
        <v>6</v>
      </c>
      <c r="L233" s="7">
        <v>11721</v>
      </c>
      <c r="M233" s="2">
        <v>10301.370000000001</v>
      </c>
      <c r="N233" s="2" t="s">
        <v>4746</v>
      </c>
      <c r="O233" s="6">
        <f>Q233-J233</f>
        <v>8</v>
      </c>
      <c r="P233" s="6">
        <f>O233-1</f>
        <v>7</v>
      </c>
      <c r="Q233" s="1">
        <v>43616</v>
      </c>
      <c r="R233" s="10">
        <v>13.9</v>
      </c>
      <c r="S233" s="5" t="s">
        <v>1518</v>
      </c>
      <c r="T233" s="3" t="s">
        <v>1228</v>
      </c>
      <c r="U233" s="3">
        <v>235</v>
      </c>
      <c r="V233" s="3">
        <f>VLOOKUP(U233,employees[],6,FALSE)</f>
        <v>2</v>
      </c>
      <c r="W233" s="3">
        <f>VLOOKUP(V233,levels[],2,FALSE)</f>
        <v>6</v>
      </c>
      <c r="X233" s="3" t="str">
        <f t="shared" si="3"/>
        <v>yes</v>
      </c>
      <c r="Y233" s="3" t="s">
        <v>4679</v>
      </c>
    </row>
    <row r="234" spans="1:25" x14ac:dyDescent="0.55000000000000004">
      <c r="A234" s="3" t="s">
        <v>127</v>
      </c>
      <c r="B234" s="3">
        <v>5</v>
      </c>
      <c r="C234" s="3" t="s">
        <v>1528</v>
      </c>
      <c r="D234" s="3" t="s">
        <v>1535</v>
      </c>
      <c r="E234" s="3" t="str">
        <f>VLOOKUP(C234,airports[],3,FALSE)</f>
        <v>USA</v>
      </c>
      <c r="F234" s="3" t="str">
        <f>VLOOKUP(E234,Regions[],2,FALSE)</f>
        <v>AMER</v>
      </c>
      <c r="G234" s="3" t="str">
        <f>VLOOKUP(D234,airports[],3,FALSE)</f>
        <v>Malaysia</v>
      </c>
      <c r="H234" s="3" t="str">
        <f>VLOOKUP(G234,Regions[],2,FALSE)</f>
        <v>APAC</v>
      </c>
      <c r="I234" s="1">
        <f>J234-K234</f>
        <v>43788</v>
      </c>
      <c r="J234" s="1">
        <v>43803</v>
      </c>
      <c r="K234" s="4">
        <v>15</v>
      </c>
      <c r="L234" s="7">
        <v>15178</v>
      </c>
      <c r="M234" s="2">
        <v>10292.68</v>
      </c>
      <c r="N234" s="2" t="s">
        <v>4746</v>
      </c>
      <c r="O234" s="6">
        <f>Q234-J234</f>
        <v>14</v>
      </c>
      <c r="P234" s="6">
        <f>O234-1</f>
        <v>13</v>
      </c>
      <c r="Q234" s="1">
        <v>43817</v>
      </c>
      <c r="R234" s="10">
        <v>18.3</v>
      </c>
      <c r="S234" s="5" t="s">
        <v>1518</v>
      </c>
      <c r="T234" s="3" t="s">
        <v>1177</v>
      </c>
      <c r="U234" s="3">
        <v>213</v>
      </c>
      <c r="V234" s="3">
        <f>VLOOKUP(U234,employees[],6,FALSE)</f>
        <v>3</v>
      </c>
      <c r="W234" s="3">
        <f>VLOOKUP(V234,levels[],2,FALSE)</f>
        <v>8</v>
      </c>
      <c r="X234" s="3" t="str">
        <f t="shared" si="3"/>
        <v>yes</v>
      </c>
      <c r="Y234" s="3" t="s">
        <v>4679</v>
      </c>
    </row>
    <row r="235" spans="1:25" x14ac:dyDescent="0.55000000000000004">
      <c r="A235" s="3" t="s">
        <v>209</v>
      </c>
      <c r="B235" s="3">
        <v>7</v>
      </c>
      <c r="C235" s="3" t="s">
        <v>1528</v>
      </c>
      <c r="D235" s="3" t="s">
        <v>1538</v>
      </c>
      <c r="E235" s="3" t="str">
        <f>VLOOKUP(C235,airports[],3,FALSE)</f>
        <v>USA</v>
      </c>
      <c r="F235" s="3" t="str">
        <f>VLOOKUP(E235,Regions[],2,FALSE)</f>
        <v>AMER</v>
      </c>
      <c r="G235" s="3" t="str">
        <f>VLOOKUP(D235,airports[],3,FALSE)</f>
        <v>Thailand</v>
      </c>
      <c r="H235" s="3" t="str">
        <f>VLOOKUP(G235,Regions[],2,FALSE)</f>
        <v>APAC</v>
      </c>
      <c r="I235" s="1">
        <f>J235-K235</f>
        <v>43582</v>
      </c>
      <c r="J235" s="1">
        <v>43592</v>
      </c>
      <c r="K235" s="4">
        <v>10</v>
      </c>
      <c r="L235" s="7">
        <v>13964</v>
      </c>
      <c r="M235" s="2">
        <v>10253.530000000001</v>
      </c>
      <c r="N235" s="2" t="s">
        <v>4746</v>
      </c>
      <c r="O235" s="6">
        <f>Q235-J235</f>
        <v>7</v>
      </c>
      <c r="P235" s="6">
        <f>O235-1</f>
        <v>6</v>
      </c>
      <c r="Q235" s="1">
        <v>43599</v>
      </c>
      <c r="R235" s="10">
        <v>16.899999999999999</v>
      </c>
      <c r="S235" s="5" t="s">
        <v>1518</v>
      </c>
      <c r="T235" s="3" t="s">
        <v>1177</v>
      </c>
      <c r="U235" s="3">
        <v>962</v>
      </c>
      <c r="V235" s="3">
        <f>VLOOKUP(U235,employees[],6,FALSE)</f>
        <v>4</v>
      </c>
      <c r="W235" s="3">
        <f>VLOOKUP(V235,levels[],2,FALSE)</f>
        <v>10</v>
      </c>
      <c r="X235" s="3" t="str">
        <f t="shared" si="3"/>
        <v>yes</v>
      </c>
      <c r="Y235" s="3" t="s">
        <v>4679</v>
      </c>
    </row>
    <row r="236" spans="1:25" x14ac:dyDescent="0.55000000000000004">
      <c r="A236" s="3" t="s">
        <v>235</v>
      </c>
      <c r="B236" s="3">
        <v>2</v>
      </c>
      <c r="C236" s="3" t="s">
        <v>1528</v>
      </c>
      <c r="D236" s="3" t="s">
        <v>1534</v>
      </c>
      <c r="E236" s="3" t="str">
        <f>VLOOKUP(C236,airports[],3,FALSE)</f>
        <v>USA</v>
      </c>
      <c r="F236" s="3" t="str">
        <f>VLOOKUP(E236,Regions[],2,FALSE)</f>
        <v>AMER</v>
      </c>
      <c r="G236" s="3" t="str">
        <f>VLOOKUP(D236,airports[],3,FALSE)</f>
        <v>China</v>
      </c>
      <c r="H236" s="3" t="str">
        <f>VLOOKUP(G236,Regions[],2,FALSE)</f>
        <v>APAC</v>
      </c>
      <c r="I236" s="1">
        <f>J236-K236</f>
        <v>43751</v>
      </c>
      <c r="J236" s="1">
        <v>43758</v>
      </c>
      <c r="K236" s="4">
        <v>7</v>
      </c>
      <c r="L236" s="7">
        <v>12116</v>
      </c>
      <c r="M236" s="2">
        <v>10242.719999999999</v>
      </c>
      <c r="N236" s="2" t="s">
        <v>4746</v>
      </c>
      <c r="O236" s="6">
        <f>Q236-J236</f>
        <v>10</v>
      </c>
      <c r="P236" s="6">
        <f>O236-1</f>
        <v>9</v>
      </c>
      <c r="Q236" s="1">
        <v>43768</v>
      </c>
      <c r="R236" s="10">
        <v>14.8</v>
      </c>
      <c r="S236" s="5" t="s">
        <v>1518</v>
      </c>
      <c r="T236" s="3" t="s">
        <v>1177</v>
      </c>
      <c r="U236" s="3">
        <v>739</v>
      </c>
      <c r="V236" s="3">
        <f>VLOOKUP(U236,employees[],6,FALSE)</f>
        <v>4</v>
      </c>
      <c r="W236" s="3">
        <f>VLOOKUP(V236,levels[],2,FALSE)</f>
        <v>10</v>
      </c>
      <c r="X236" s="3" t="str">
        <f t="shared" si="3"/>
        <v>yes</v>
      </c>
      <c r="Y236" s="3" t="s">
        <v>4679</v>
      </c>
    </row>
    <row r="237" spans="1:25" x14ac:dyDescent="0.55000000000000004">
      <c r="A237" s="3" t="s">
        <v>553</v>
      </c>
      <c r="B237" s="3">
        <v>3</v>
      </c>
      <c r="C237" s="3" t="s">
        <v>1529</v>
      </c>
      <c r="D237" s="3" t="s">
        <v>1523</v>
      </c>
      <c r="E237" s="3" t="str">
        <f>VLOOKUP(C237,airports[],3,FALSE)</f>
        <v>Singapore</v>
      </c>
      <c r="F237" s="3" t="str">
        <f>VLOOKUP(E237,Regions[],2,FALSE)</f>
        <v>APAC</v>
      </c>
      <c r="G237" s="3" t="str">
        <f>VLOOKUP(D237,airports[],3,FALSE)</f>
        <v>USA</v>
      </c>
      <c r="H237" s="3" t="str">
        <f>VLOOKUP(G237,Regions[],2,FALSE)</f>
        <v>AMER</v>
      </c>
      <c r="I237" s="1">
        <f>J237-K237</f>
        <v>42784</v>
      </c>
      <c r="J237" s="1">
        <v>42794</v>
      </c>
      <c r="K237" s="4">
        <v>10</v>
      </c>
      <c r="L237" s="7">
        <v>16655</v>
      </c>
      <c r="M237" s="2">
        <v>10238.89</v>
      </c>
      <c r="N237" s="2" t="s">
        <v>4746</v>
      </c>
      <c r="O237" s="6">
        <f>Q237-J237</f>
        <v>12</v>
      </c>
      <c r="P237" s="6">
        <f>O237-1</f>
        <v>11</v>
      </c>
      <c r="Q237" s="1">
        <v>42806</v>
      </c>
      <c r="R237" s="10">
        <v>23.8</v>
      </c>
      <c r="S237" s="5" t="s">
        <v>1518</v>
      </c>
      <c r="T237" s="3" t="s">
        <v>1177</v>
      </c>
      <c r="U237" s="3">
        <v>436</v>
      </c>
      <c r="V237" s="3">
        <f>VLOOKUP(U237,employees[],6,FALSE)</f>
        <v>2</v>
      </c>
      <c r="W237" s="3">
        <f>VLOOKUP(V237,levels[],2,FALSE)</f>
        <v>6</v>
      </c>
      <c r="X237" s="3" t="str">
        <f t="shared" si="3"/>
        <v>yes</v>
      </c>
      <c r="Y237" s="3" t="s">
        <v>4679</v>
      </c>
    </row>
    <row r="238" spans="1:25" x14ac:dyDescent="0.55000000000000004">
      <c r="A238" s="3" t="s">
        <v>163</v>
      </c>
      <c r="B238" s="3">
        <v>7</v>
      </c>
      <c r="C238" s="3" t="s">
        <v>1528</v>
      </c>
      <c r="D238" s="3" t="s">
        <v>1532</v>
      </c>
      <c r="E238" s="3" t="str">
        <f>VLOOKUP(C238,airports[],3,FALSE)</f>
        <v>USA</v>
      </c>
      <c r="F238" s="3" t="str">
        <f>VLOOKUP(E238,Regions[],2,FALSE)</f>
        <v>AMER</v>
      </c>
      <c r="G238" s="3" t="str">
        <f>VLOOKUP(D238,airports[],3,FALSE)</f>
        <v>Korea</v>
      </c>
      <c r="H238" s="3" t="str">
        <f>VLOOKUP(G238,Regions[],2,FALSE)</f>
        <v>APAC</v>
      </c>
      <c r="I238" s="1">
        <f>J238-K238</f>
        <v>43518</v>
      </c>
      <c r="J238" s="1">
        <v>43532</v>
      </c>
      <c r="K238" s="4">
        <v>14</v>
      </c>
      <c r="L238" s="7">
        <v>11115</v>
      </c>
      <c r="M238" s="2">
        <v>10238.290000000001</v>
      </c>
      <c r="N238" s="2" t="s">
        <v>4746</v>
      </c>
      <c r="O238" s="6">
        <f>Q238-J238</f>
        <v>10</v>
      </c>
      <c r="P238" s="6">
        <f>O238-1</f>
        <v>9</v>
      </c>
      <c r="Q238" s="1">
        <v>43542</v>
      </c>
      <c r="R238" s="10">
        <v>13.5</v>
      </c>
      <c r="S238" s="5" t="s">
        <v>1518</v>
      </c>
      <c r="T238" s="3" t="s">
        <v>1177</v>
      </c>
      <c r="U238" s="3">
        <v>161</v>
      </c>
      <c r="V238" s="3">
        <f>VLOOKUP(U238,employees[],6,FALSE)</f>
        <v>4</v>
      </c>
      <c r="W238" s="3">
        <f>VLOOKUP(V238,levels[],2,FALSE)</f>
        <v>10</v>
      </c>
      <c r="X238" s="3" t="str">
        <f t="shared" si="3"/>
        <v>yes</v>
      </c>
      <c r="Y238" s="3" t="s">
        <v>4679</v>
      </c>
    </row>
    <row r="239" spans="1:25" x14ac:dyDescent="0.55000000000000004">
      <c r="A239" s="3" t="s">
        <v>232</v>
      </c>
      <c r="B239" s="3">
        <v>5</v>
      </c>
      <c r="C239" s="3" t="s">
        <v>1528</v>
      </c>
      <c r="D239" s="3" t="s">
        <v>1534</v>
      </c>
      <c r="E239" s="3" t="str">
        <f>VLOOKUP(C239,airports[],3,FALSE)</f>
        <v>USA</v>
      </c>
      <c r="F239" s="3" t="str">
        <f>VLOOKUP(E239,Regions[],2,FALSE)</f>
        <v>AMER</v>
      </c>
      <c r="G239" s="3" t="str">
        <f>VLOOKUP(D239,airports[],3,FALSE)</f>
        <v>China</v>
      </c>
      <c r="H239" s="3" t="str">
        <f>VLOOKUP(G239,Regions[],2,FALSE)</f>
        <v>APAC</v>
      </c>
      <c r="I239" s="1">
        <f>J239-K239</f>
        <v>43071</v>
      </c>
      <c r="J239" s="1">
        <v>43083</v>
      </c>
      <c r="K239" s="4">
        <v>12</v>
      </c>
      <c r="L239" s="7">
        <v>12116</v>
      </c>
      <c r="M239" s="2">
        <v>10227</v>
      </c>
      <c r="N239" s="2" t="s">
        <v>4746</v>
      </c>
      <c r="O239" s="6">
        <f>Q239-J239</f>
        <v>5</v>
      </c>
      <c r="P239" s="6">
        <f>O239-1</f>
        <v>4</v>
      </c>
      <c r="Q239" s="1">
        <v>43088</v>
      </c>
      <c r="R239" s="10">
        <v>14.8</v>
      </c>
      <c r="S239" s="5" t="s">
        <v>1518</v>
      </c>
      <c r="T239" s="3" t="s">
        <v>1177</v>
      </c>
      <c r="U239" s="3">
        <v>940</v>
      </c>
      <c r="V239" s="3">
        <f>VLOOKUP(U239,employees[],6,FALSE)</f>
        <v>4</v>
      </c>
      <c r="W239" s="3">
        <f>VLOOKUP(V239,levels[],2,FALSE)</f>
        <v>10</v>
      </c>
      <c r="X239" s="3" t="str">
        <f t="shared" si="3"/>
        <v>yes</v>
      </c>
      <c r="Y239" s="3" t="s">
        <v>4679</v>
      </c>
    </row>
    <row r="240" spans="1:25" x14ac:dyDescent="0.55000000000000004">
      <c r="A240" s="3" t="s">
        <v>200</v>
      </c>
      <c r="B240" s="3">
        <v>9</v>
      </c>
      <c r="C240" s="3" t="s">
        <v>1528</v>
      </c>
      <c r="D240" s="3" t="s">
        <v>1539</v>
      </c>
      <c r="E240" s="3" t="str">
        <f>VLOOKUP(C240,airports[],3,FALSE)</f>
        <v>USA</v>
      </c>
      <c r="F240" s="3" t="str">
        <f>VLOOKUP(E240,Regions[],2,FALSE)</f>
        <v>AMER</v>
      </c>
      <c r="G240" s="3" t="str">
        <f>VLOOKUP(D240,airports[],3,FALSE)</f>
        <v>Australia</v>
      </c>
      <c r="H240" s="3" t="str">
        <f>VLOOKUP(G240,Regions[],2,FALSE)</f>
        <v>APAC</v>
      </c>
      <c r="I240" s="1">
        <f>J240-K240</f>
        <v>43695</v>
      </c>
      <c r="J240" s="1">
        <v>43710</v>
      </c>
      <c r="K240" s="4">
        <v>15</v>
      </c>
      <c r="L240" s="7">
        <v>16695</v>
      </c>
      <c r="M240" s="2">
        <v>10217.1</v>
      </c>
      <c r="N240" s="2" t="s">
        <v>4746</v>
      </c>
      <c r="O240" s="6">
        <f>Q240-J240</f>
        <v>8</v>
      </c>
      <c r="P240" s="6">
        <f>O240-1</f>
        <v>7</v>
      </c>
      <c r="Q240" s="1">
        <v>43718</v>
      </c>
      <c r="R240" s="10">
        <v>20.100000000000001</v>
      </c>
      <c r="S240" s="5" t="s">
        <v>1518</v>
      </c>
      <c r="T240" s="3" t="s">
        <v>1193</v>
      </c>
      <c r="U240" s="3">
        <v>499</v>
      </c>
      <c r="V240" s="3">
        <f>VLOOKUP(U240,employees[],6,FALSE)</f>
        <v>4</v>
      </c>
      <c r="W240" s="3">
        <f>VLOOKUP(V240,levels[],2,FALSE)</f>
        <v>10</v>
      </c>
      <c r="X240" s="3" t="str">
        <f t="shared" si="3"/>
        <v>yes</v>
      </c>
      <c r="Y240" s="3" t="s">
        <v>4679</v>
      </c>
    </row>
    <row r="241" spans="1:25" x14ac:dyDescent="0.55000000000000004">
      <c r="A241" s="3" t="s">
        <v>665</v>
      </c>
      <c r="B241" s="3">
        <v>7</v>
      </c>
      <c r="C241" s="3" t="s">
        <v>1542</v>
      </c>
      <c r="D241" s="3" t="s">
        <v>1531</v>
      </c>
      <c r="E241" s="3" t="str">
        <f>VLOOKUP(C241,airports[],3,FALSE)</f>
        <v>England</v>
      </c>
      <c r="F241" s="3" t="str">
        <f>VLOOKUP(E241,Regions[],2,FALSE)</f>
        <v>EMEAR</v>
      </c>
      <c r="G241" s="3" t="str">
        <f>VLOOKUP(D241,airports[],3,FALSE)</f>
        <v>China</v>
      </c>
      <c r="H241" s="3" t="str">
        <f>VLOOKUP(G241,Regions[],2,FALSE)</f>
        <v>APAC</v>
      </c>
      <c r="I241" s="1">
        <f>J241-K241</f>
        <v>43491</v>
      </c>
      <c r="J241" s="1">
        <v>43511</v>
      </c>
      <c r="K241" s="4">
        <v>20</v>
      </c>
      <c r="L241" s="7">
        <v>8187</v>
      </c>
      <c r="M241" s="2">
        <v>10205.64</v>
      </c>
      <c r="N241" s="2" t="s">
        <v>4746</v>
      </c>
      <c r="O241" s="6">
        <f>Q241-J241</f>
        <v>5</v>
      </c>
      <c r="P241" s="6">
        <f>O241-1</f>
        <v>4</v>
      </c>
      <c r="Q241" s="1">
        <v>43516</v>
      </c>
      <c r="R241" s="10">
        <v>10.1</v>
      </c>
      <c r="S241" s="5" t="s">
        <v>1518</v>
      </c>
      <c r="T241" s="3" t="s">
        <v>1177</v>
      </c>
      <c r="U241" s="3">
        <v>467</v>
      </c>
      <c r="V241" s="3">
        <f>VLOOKUP(U241,employees[],6,FALSE)</f>
        <v>2</v>
      </c>
      <c r="W241" s="3">
        <f>VLOOKUP(V241,levels[],2,FALSE)</f>
        <v>6</v>
      </c>
      <c r="X241" s="3" t="str">
        <f t="shared" si="3"/>
        <v>yes</v>
      </c>
      <c r="Y241" s="3" t="s">
        <v>4679</v>
      </c>
    </row>
    <row r="242" spans="1:25" x14ac:dyDescent="0.55000000000000004">
      <c r="A242" s="3" t="s">
        <v>1095</v>
      </c>
      <c r="B242" s="3">
        <v>7</v>
      </c>
      <c r="C242" s="3" t="s">
        <v>1542</v>
      </c>
      <c r="D242" s="3" t="s">
        <v>1565</v>
      </c>
      <c r="E242" s="3" t="str">
        <f>VLOOKUP(C242,airports[],3,FALSE)</f>
        <v>England</v>
      </c>
      <c r="F242" s="3" t="str">
        <f>VLOOKUP(E242,Regions[],2,FALSE)</f>
        <v>EMEAR</v>
      </c>
      <c r="G242" s="3" t="str">
        <f>VLOOKUP(D242,airports[],3,FALSE)</f>
        <v>China</v>
      </c>
      <c r="H242" s="3" t="str">
        <f>VLOOKUP(G242,Regions[],2,FALSE)</f>
        <v>APAC</v>
      </c>
      <c r="I242" s="1">
        <f>J242-K242</f>
        <v>43600</v>
      </c>
      <c r="J242" s="1">
        <v>43613</v>
      </c>
      <c r="K242" s="4">
        <v>13</v>
      </c>
      <c r="L242" s="7">
        <v>8729</v>
      </c>
      <c r="M242" s="2">
        <v>10176.76</v>
      </c>
      <c r="N242" s="2" t="s">
        <v>4746</v>
      </c>
      <c r="O242" s="6">
        <f>Q242-J242</f>
        <v>12</v>
      </c>
      <c r="P242" s="6">
        <f>O242-1</f>
        <v>11</v>
      </c>
      <c r="Q242" s="1">
        <v>43625</v>
      </c>
      <c r="R242" s="10">
        <v>10.8</v>
      </c>
      <c r="S242" s="5" t="s">
        <v>1518</v>
      </c>
      <c r="T242" s="3" t="s">
        <v>1177</v>
      </c>
      <c r="U242" s="3">
        <v>198</v>
      </c>
      <c r="V242" s="3">
        <f>VLOOKUP(U242,employees[],6,FALSE)</f>
        <v>4</v>
      </c>
      <c r="W242" s="3">
        <f>VLOOKUP(V242,levels[],2,FALSE)</f>
        <v>10</v>
      </c>
      <c r="X242" s="3" t="str">
        <f t="shared" si="3"/>
        <v>yes</v>
      </c>
      <c r="Y242" s="3" t="s">
        <v>4679</v>
      </c>
    </row>
    <row r="243" spans="1:25" x14ac:dyDescent="0.55000000000000004">
      <c r="A243" s="3" t="s">
        <v>238</v>
      </c>
      <c r="B243" s="3">
        <v>2</v>
      </c>
      <c r="C243" s="3" t="s">
        <v>1528</v>
      </c>
      <c r="D243" s="3" t="s">
        <v>1530</v>
      </c>
      <c r="E243" s="3" t="str">
        <f>VLOOKUP(C243,airports[],3,FALSE)</f>
        <v>USA</v>
      </c>
      <c r="F243" s="3" t="str">
        <f>VLOOKUP(E243,Regions[],2,FALSE)</f>
        <v>AMER</v>
      </c>
      <c r="G243" s="3" t="str">
        <f>VLOOKUP(D243,airports[],3,FALSE)</f>
        <v>Japan</v>
      </c>
      <c r="H243" s="3" t="str">
        <f>VLOOKUP(G243,Regions[],2,FALSE)</f>
        <v>APAC</v>
      </c>
      <c r="I243" s="1">
        <f>J243-K243</f>
        <v>42927</v>
      </c>
      <c r="J243" s="1">
        <v>42932</v>
      </c>
      <c r="K243" s="4">
        <v>5</v>
      </c>
      <c r="L243" s="7">
        <v>10899</v>
      </c>
      <c r="M243" s="2">
        <v>10173.959999999999</v>
      </c>
      <c r="N243" s="2" t="s">
        <v>4746</v>
      </c>
      <c r="O243" s="6">
        <f>Q243-J243</f>
        <v>5</v>
      </c>
      <c r="P243" s="6">
        <f>O243-1</f>
        <v>4</v>
      </c>
      <c r="Q243" s="1">
        <v>42937</v>
      </c>
      <c r="R243" s="10">
        <v>13.3</v>
      </c>
      <c r="S243" s="5" t="s">
        <v>1518</v>
      </c>
      <c r="T243" s="3" t="s">
        <v>1177</v>
      </c>
      <c r="U243" s="3">
        <v>363</v>
      </c>
      <c r="V243" s="3">
        <f>VLOOKUP(U243,employees[],6,FALSE)</f>
        <v>3</v>
      </c>
      <c r="W243" s="3">
        <f>VLOOKUP(V243,levels[],2,FALSE)</f>
        <v>8</v>
      </c>
      <c r="X243" s="3" t="str">
        <f t="shared" si="3"/>
        <v>yes</v>
      </c>
      <c r="Y243" s="3" t="s">
        <v>4679</v>
      </c>
    </row>
    <row r="244" spans="1:25" x14ac:dyDescent="0.55000000000000004">
      <c r="A244" s="3" t="s">
        <v>302</v>
      </c>
      <c r="B244" s="3">
        <v>2</v>
      </c>
      <c r="C244" s="3" t="s">
        <v>1528</v>
      </c>
      <c r="D244" s="3" t="s">
        <v>1530</v>
      </c>
      <c r="E244" s="3" t="str">
        <f>VLOOKUP(C244,airports[],3,FALSE)</f>
        <v>USA</v>
      </c>
      <c r="F244" s="3" t="str">
        <f>VLOOKUP(E244,Regions[],2,FALSE)</f>
        <v>AMER</v>
      </c>
      <c r="G244" s="3" t="str">
        <f>VLOOKUP(D244,airports[],3,FALSE)</f>
        <v>Japan</v>
      </c>
      <c r="H244" s="3" t="str">
        <f>VLOOKUP(G244,Regions[],2,FALSE)</f>
        <v>APAC</v>
      </c>
      <c r="I244" s="1">
        <f>J244-K244</f>
        <v>42852</v>
      </c>
      <c r="J244" s="1">
        <v>42865</v>
      </c>
      <c r="K244" s="4">
        <v>13</v>
      </c>
      <c r="L244" s="7">
        <v>10899</v>
      </c>
      <c r="M244" s="2">
        <v>10162.469999999999</v>
      </c>
      <c r="N244" s="2" t="s">
        <v>4746</v>
      </c>
      <c r="O244" s="6">
        <f>Q244-J244</f>
        <v>7</v>
      </c>
      <c r="P244" s="6">
        <f>O244-1</f>
        <v>6</v>
      </c>
      <c r="Q244" s="1">
        <v>42872</v>
      </c>
      <c r="R244" s="10">
        <v>13.3</v>
      </c>
      <c r="S244" s="5" t="s">
        <v>1518</v>
      </c>
      <c r="T244" s="3" t="s">
        <v>1177</v>
      </c>
      <c r="U244" s="3">
        <v>663</v>
      </c>
      <c r="V244" s="3">
        <f>VLOOKUP(U244,employees[],6,FALSE)</f>
        <v>4</v>
      </c>
      <c r="W244" s="3">
        <f>VLOOKUP(V244,levels[],2,FALSE)</f>
        <v>10</v>
      </c>
      <c r="X244" s="3" t="str">
        <f t="shared" si="3"/>
        <v>yes</v>
      </c>
      <c r="Y244" s="3" t="s">
        <v>4679</v>
      </c>
    </row>
    <row r="245" spans="1:25" x14ac:dyDescent="0.55000000000000004">
      <c r="A245" s="3" t="s">
        <v>183</v>
      </c>
      <c r="B245" s="3">
        <v>4</v>
      </c>
      <c r="C245" s="3" t="s">
        <v>1528</v>
      </c>
      <c r="D245" s="3" t="s">
        <v>1532</v>
      </c>
      <c r="E245" s="3" t="str">
        <f>VLOOKUP(C245,airports[],3,FALSE)</f>
        <v>USA</v>
      </c>
      <c r="F245" s="3" t="str">
        <f>VLOOKUP(E245,Regions[],2,FALSE)</f>
        <v>AMER</v>
      </c>
      <c r="G245" s="3" t="str">
        <f>VLOOKUP(D245,airports[],3,FALSE)</f>
        <v>Korea</v>
      </c>
      <c r="H245" s="3" t="str">
        <f>VLOOKUP(G245,Regions[],2,FALSE)</f>
        <v>APAC</v>
      </c>
      <c r="I245" s="1">
        <f>J245-K245</f>
        <v>43702</v>
      </c>
      <c r="J245" s="1">
        <v>43720</v>
      </c>
      <c r="K245" s="4">
        <v>18</v>
      </c>
      <c r="L245" s="7">
        <v>11115</v>
      </c>
      <c r="M245" s="2">
        <v>10146.959999999999</v>
      </c>
      <c r="N245" s="2" t="s">
        <v>4746</v>
      </c>
      <c r="O245" s="6">
        <f>Q245-J245</f>
        <v>12</v>
      </c>
      <c r="P245" s="6">
        <f>O245-1</f>
        <v>11</v>
      </c>
      <c r="Q245" s="1">
        <v>43732</v>
      </c>
      <c r="R245" s="10">
        <v>13.5</v>
      </c>
      <c r="S245" s="5" t="s">
        <v>1518</v>
      </c>
      <c r="T245" s="3" t="s">
        <v>1177</v>
      </c>
      <c r="U245" s="3">
        <v>63</v>
      </c>
      <c r="V245" s="3">
        <f>VLOOKUP(U245,employees[],6,FALSE)</f>
        <v>3</v>
      </c>
      <c r="W245" s="3">
        <f>VLOOKUP(V245,levels[],2,FALSE)</f>
        <v>8</v>
      </c>
      <c r="X245" s="3" t="str">
        <f t="shared" si="3"/>
        <v>yes</v>
      </c>
      <c r="Y245" s="3" t="s">
        <v>4679</v>
      </c>
    </row>
    <row r="246" spans="1:25" x14ac:dyDescent="0.55000000000000004">
      <c r="A246" s="3" t="s">
        <v>264</v>
      </c>
      <c r="B246" s="3">
        <v>5</v>
      </c>
      <c r="C246" s="3" t="s">
        <v>1528</v>
      </c>
      <c r="D246" s="3" t="s">
        <v>1529</v>
      </c>
      <c r="E246" s="3" t="str">
        <f>VLOOKUP(C246,airports[],3,FALSE)</f>
        <v>USA</v>
      </c>
      <c r="F246" s="3" t="str">
        <f>VLOOKUP(E246,Regions[],2,FALSE)</f>
        <v>AMER</v>
      </c>
      <c r="G246" s="3" t="str">
        <f>VLOOKUP(D246,airports[],3,FALSE)</f>
        <v>Singapore</v>
      </c>
      <c r="H246" s="3" t="str">
        <f>VLOOKUP(G246,Regions[],2,FALSE)</f>
        <v>APAC</v>
      </c>
      <c r="I246" s="1">
        <f>J246-K246</f>
        <v>43679</v>
      </c>
      <c r="J246" s="1">
        <v>43682</v>
      </c>
      <c r="K246" s="4">
        <v>3</v>
      </c>
      <c r="L246" s="7">
        <v>15349</v>
      </c>
      <c r="M246" s="2">
        <v>10136.42</v>
      </c>
      <c r="N246" s="2" t="s">
        <v>4745</v>
      </c>
      <c r="O246" s="6">
        <f>Q246-J246</f>
        <v>10</v>
      </c>
      <c r="P246" s="6">
        <f>O246-1</f>
        <v>9</v>
      </c>
      <c r="Q246" s="1">
        <v>43692</v>
      </c>
      <c r="R246" s="10">
        <v>18.5</v>
      </c>
      <c r="S246" s="5" t="s">
        <v>1518</v>
      </c>
      <c r="T246" s="3" t="s">
        <v>1172</v>
      </c>
      <c r="U246" s="3">
        <v>7</v>
      </c>
      <c r="V246" s="3">
        <f>VLOOKUP(U246,employees[],6,FALSE)</f>
        <v>3</v>
      </c>
      <c r="W246" s="3">
        <f>VLOOKUP(V246,levels[],2,FALSE)</f>
        <v>8</v>
      </c>
      <c r="X246" s="3" t="str">
        <f t="shared" si="3"/>
        <v>yes</v>
      </c>
      <c r="Y246" s="3" t="s">
        <v>4679</v>
      </c>
    </row>
    <row r="247" spans="1:25" x14ac:dyDescent="0.55000000000000004">
      <c r="A247" s="3" t="s">
        <v>221</v>
      </c>
      <c r="B247" s="3">
        <v>4</v>
      </c>
      <c r="C247" s="3" t="s">
        <v>1528</v>
      </c>
      <c r="D247" s="3" t="s">
        <v>1536</v>
      </c>
      <c r="E247" s="3" t="str">
        <f>VLOOKUP(C247,airports[],3,FALSE)</f>
        <v>USA</v>
      </c>
      <c r="F247" s="3" t="str">
        <f>VLOOKUP(E247,Regions[],2,FALSE)</f>
        <v>AMER</v>
      </c>
      <c r="G247" s="3" t="str">
        <f>VLOOKUP(D247,airports[],3,FALSE)</f>
        <v>United Arab Emirates</v>
      </c>
      <c r="H247" s="3" t="str">
        <f>VLOOKUP(G247,Regions[],2,FALSE)</f>
        <v>EMEAR</v>
      </c>
      <c r="I247" s="1">
        <f>J247-K247</f>
        <v>43514</v>
      </c>
      <c r="J247" s="1">
        <v>43533</v>
      </c>
      <c r="K247" s="4">
        <v>19</v>
      </c>
      <c r="L247" s="7">
        <v>11022</v>
      </c>
      <c r="M247" s="2">
        <v>10113.44</v>
      </c>
      <c r="N247" s="2" t="s">
        <v>4746</v>
      </c>
      <c r="O247" s="6">
        <f>Q247-J247</f>
        <v>6</v>
      </c>
      <c r="P247" s="6">
        <f>O247-1</f>
        <v>5</v>
      </c>
      <c r="Q247" s="1">
        <v>43539</v>
      </c>
      <c r="R247" s="10">
        <v>13.5</v>
      </c>
      <c r="S247" s="5" t="s">
        <v>1518</v>
      </c>
      <c r="T247" s="3" t="s">
        <v>1177</v>
      </c>
      <c r="U247" s="3">
        <v>200</v>
      </c>
      <c r="V247" s="3">
        <f>VLOOKUP(U247,employees[],6,FALSE)</f>
        <v>4</v>
      </c>
      <c r="W247" s="3">
        <f>VLOOKUP(V247,levels[],2,FALSE)</f>
        <v>10</v>
      </c>
      <c r="X247" s="3" t="str">
        <f t="shared" si="3"/>
        <v>yes</v>
      </c>
      <c r="Y247" s="3" t="s">
        <v>4679</v>
      </c>
    </row>
    <row r="248" spans="1:25" x14ac:dyDescent="0.55000000000000004">
      <c r="A248" s="3" t="s">
        <v>492</v>
      </c>
      <c r="B248" s="3">
        <v>4</v>
      </c>
      <c r="C248" s="3" t="s">
        <v>1514</v>
      </c>
      <c r="D248" s="3" t="s">
        <v>1548</v>
      </c>
      <c r="E248" s="3" t="str">
        <f>VLOOKUP(C248,airports[],3,FALSE)</f>
        <v>USA</v>
      </c>
      <c r="F248" s="3" t="str">
        <f>VLOOKUP(E248,Regions[],2,FALSE)</f>
        <v>AMER</v>
      </c>
      <c r="G248" s="3" t="str">
        <f>VLOOKUP(D248,airports[],3,FALSE)</f>
        <v>Turkey</v>
      </c>
      <c r="H248" s="3" t="str">
        <f>VLOOKUP(G248,Regions[],2,FALSE)</f>
        <v>EMEAR</v>
      </c>
      <c r="I248" s="1">
        <f>J248-K248</f>
        <v>43226</v>
      </c>
      <c r="J248" s="1">
        <v>43234</v>
      </c>
      <c r="K248" s="4">
        <v>8</v>
      </c>
      <c r="L248" s="7">
        <v>8044</v>
      </c>
      <c r="M248" s="2">
        <v>10097.34</v>
      </c>
      <c r="N248" s="2" t="s">
        <v>4745</v>
      </c>
      <c r="O248" s="6">
        <f>Q248-J248</f>
        <v>13</v>
      </c>
      <c r="P248" s="6">
        <f>O248-1</f>
        <v>12</v>
      </c>
      <c r="Q248" s="1">
        <v>43247</v>
      </c>
      <c r="R248" s="10">
        <v>10</v>
      </c>
      <c r="S248" s="5" t="s">
        <v>1518</v>
      </c>
      <c r="T248" s="3" t="s">
        <v>1177</v>
      </c>
      <c r="U248" s="3">
        <v>204</v>
      </c>
      <c r="V248" s="3">
        <f>VLOOKUP(U248,employees[],6,FALSE)</f>
        <v>4</v>
      </c>
      <c r="W248" s="3">
        <f>VLOOKUP(V248,levels[],2,FALSE)</f>
        <v>10</v>
      </c>
      <c r="X248" s="3" t="str">
        <f t="shared" si="3"/>
        <v>no</v>
      </c>
      <c r="Y248" s="3" t="s">
        <v>4663</v>
      </c>
    </row>
    <row r="249" spans="1:25" x14ac:dyDescent="0.55000000000000004">
      <c r="A249" s="3" t="s">
        <v>1024</v>
      </c>
      <c r="B249" s="3">
        <v>10</v>
      </c>
      <c r="C249" s="3" t="s">
        <v>1542</v>
      </c>
      <c r="D249" s="3" t="s">
        <v>1567</v>
      </c>
      <c r="E249" s="3" t="str">
        <f>VLOOKUP(C249,airports[],3,FALSE)</f>
        <v>England</v>
      </c>
      <c r="F249" s="3" t="str">
        <f>VLOOKUP(E249,Regions[],2,FALSE)</f>
        <v>EMEAR</v>
      </c>
      <c r="G249" s="3" t="str">
        <f>VLOOKUP(D249,airports[],3,FALSE)</f>
        <v>Indonesia</v>
      </c>
      <c r="H249" s="3" t="str">
        <f>VLOOKUP(G249,Regions[],2,FALSE)</f>
        <v>APAC</v>
      </c>
      <c r="I249" s="1">
        <f>J249-K249</f>
        <v>43669</v>
      </c>
      <c r="J249" s="1">
        <v>43686</v>
      </c>
      <c r="K249" s="4">
        <v>17</v>
      </c>
      <c r="L249" s="7">
        <v>11708</v>
      </c>
      <c r="M249" s="2">
        <v>10085.68</v>
      </c>
      <c r="N249" s="2" t="s">
        <v>4746</v>
      </c>
      <c r="O249" s="6">
        <f>Q249-J249</f>
        <v>10</v>
      </c>
      <c r="P249" s="6">
        <f>O249-1</f>
        <v>9</v>
      </c>
      <c r="Q249" s="1">
        <v>43696</v>
      </c>
      <c r="R249" s="10">
        <v>20.9</v>
      </c>
      <c r="S249" s="5" t="s">
        <v>1518</v>
      </c>
      <c r="T249" s="3" t="s">
        <v>1228</v>
      </c>
      <c r="U249" s="3">
        <v>454</v>
      </c>
      <c r="V249" s="3">
        <f>VLOOKUP(U249,employees[],6,FALSE)</f>
        <v>2</v>
      </c>
      <c r="W249" s="3">
        <f>VLOOKUP(V249,levels[],2,FALSE)</f>
        <v>6</v>
      </c>
      <c r="X249" s="3" t="str">
        <f t="shared" si="3"/>
        <v>yes</v>
      </c>
      <c r="Y249" s="3" t="s">
        <v>4679</v>
      </c>
    </row>
    <row r="250" spans="1:25" x14ac:dyDescent="0.55000000000000004">
      <c r="A250" s="3" t="s">
        <v>1053</v>
      </c>
      <c r="B250" s="3">
        <v>4</v>
      </c>
      <c r="C250" s="3" t="s">
        <v>1542</v>
      </c>
      <c r="D250" s="3" t="s">
        <v>1528</v>
      </c>
      <c r="E250" s="3" t="str">
        <f>VLOOKUP(C250,airports[],3,FALSE)</f>
        <v>England</v>
      </c>
      <c r="F250" s="3" t="str">
        <f>VLOOKUP(E250,Regions[],2,FALSE)</f>
        <v>EMEAR</v>
      </c>
      <c r="G250" s="3" t="str">
        <f>VLOOKUP(D250,airports[],3,FALSE)</f>
        <v>USA</v>
      </c>
      <c r="H250" s="3" t="str">
        <f>VLOOKUP(G250,Regions[],2,FALSE)</f>
        <v>AMER</v>
      </c>
      <c r="I250" s="1">
        <f>J250-K250</f>
        <v>43225</v>
      </c>
      <c r="J250" s="1">
        <v>43231</v>
      </c>
      <c r="K250" s="4">
        <v>6</v>
      </c>
      <c r="L250" s="7">
        <v>5568</v>
      </c>
      <c r="M250" s="2">
        <v>10068.31</v>
      </c>
      <c r="N250" s="2" t="s">
        <v>4746</v>
      </c>
      <c r="O250" s="6">
        <f>Q250-J250</f>
        <v>9</v>
      </c>
      <c r="P250" s="6">
        <f>O250-1</f>
        <v>8</v>
      </c>
      <c r="Q250" s="1">
        <v>43240</v>
      </c>
      <c r="R250" s="10">
        <v>12.7</v>
      </c>
      <c r="S250" s="5" t="s">
        <v>1518</v>
      </c>
      <c r="T250" s="3" t="s">
        <v>1172</v>
      </c>
      <c r="U250" s="3">
        <v>165</v>
      </c>
      <c r="V250" s="3">
        <f>VLOOKUP(U250,employees[],6,FALSE)</f>
        <v>2</v>
      </c>
      <c r="W250" s="3">
        <f>VLOOKUP(V250,levels[],2,FALSE)</f>
        <v>6</v>
      </c>
      <c r="X250" s="3" t="str">
        <f t="shared" si="3"/>
        <v>yes</v>
      </c>
      <c r="Y250" s="3" t="s">
        <v>4679</v>
      </c>
    </row>
    <row r="251" spans="1:25" x14ac:dyDescent="0.55000000000000004">
      <c r="A251" s="3" t="s">
        <v>273</v>
      </c>
      <c r="B251" s="3">
        <v>6</v>
      </c>
      <c r="C251" s="3" t="s">
        <v>1528</v>
      </c>
      <c r="D251" s="3" t="s">
        <v>1529</v>
      </c>
      <c r="E251" s="3" t="str">
        <f>VLOOKUP(C251,airports[],3,FALSE)</f>
        <v>USA</v>
      </c>
      <c r="F251" s="3" t="str">
        <f>VLOOKUP(E251,Regions[],2,FALSE)</f>
        <v>AMER</v>
      </c>
      <c r="G251" s="3" t="str">
        <f>VLOOKUP(D251,airports[],3,FALSE)</f>
        <v>Singapore</v>
      </c>
      <c r="H251" s="3" t="str">
        <f>VLOOKUP(G251,Regions[],2,FALSE)</f>
        <v>APAC</v>
      </c>
      <c r="I251" s="1">
        <f>J251-K251</f>
        <v>43511</v>
      </c>
      <c r="J251" s="1">
        <v>43531</v>
      </c>
      <c r="K251" s="4">
        <v>20</v>
      </c>
      <c r="L251" s="7">
        <v>15349</v>
      </c>
      <c r="M251" s="2">
        <v>10056.290000000001</v>
      </c>
      <c r="N251" s="2" t="s">
        <v>4746</v>
      </c>
      <c r="O251" s="6">
        <f>Q251-J251</f>
        <v>9</v>
      </c>
      <c r="P251" s="6">
        <f>O251-1</f>
        <v>8</v>
      </c>
      <c r="Q251" s="1">
        <v>43540</v>
      </c>
      <c r="R251" s="10">
        <v>18.5</v>
      </c>
      <c r="S251" s="5" t="s">
        <v>1518</v>
      </c>
      <c r="T251" s="3" t="s">
        <v>1172</v>
      </c>
      <c r="U251" s="3">
        <v>228</v>
      </c>
      <c r="V251" s="3">
        <f>VLOOKUP(U251,employees[],6,FALSE)</f>
        <v>3</v>
      </c>
      <c r="W251" s="3">
        <f>VLOOKUP(V251,levels[],2,FALSE)</f>
        <v>8</v>
      </c>
      <c r="X251" s="3" t="str">
        <f t="shared" si="3"/>
        <v>yes</v>
      </c>
      <c r="Y251" s="3" t="s">
        <v>4679</v>
      </c>
    </row>
    <row r="252" spans="1:25" x14ac:dyDescent="0.55000000000000004">
      <c r="A252" s="3" t="s">
        <v>205</v>
      </c>
      <c r="B252" s="3">
        <v>4</v>
      </c>
      <c r="C252" s="3" t="s">
        <v>1528</v>
      </c>
      <c r="D252" s="3" t="s">
        <v>1531</v>
      </c>
      <c r="E252" s="3" t="str">
        <f>VLOOKUP(C252,airports[],3,FALSE)</f>
        <v>USA</v>
      </c>
      <c r="F252" s="3" t="str">
        <f>VLOOKUP(E252,Regions[],2,FALSE)</f>
        <v>AMER</v>
      </c>
      <c r="G252" s="3" t="str">
        <f>VLOOKUP(D252,airports[],3,FALSE)</f>
        <v>China</v>
      </c>
      <c r="H252" s="3" t="str">
        <f>VLOOKUP(G252,Regions[],2,FALSE)</f>
        <v>APAC</v>
      </c>
      <c r="I252" s="1">
        <f>J252-K252</f>
        <v>43785</v>
      </c>
      <c r="J252" s="1">
        <v>43804</v>
      </c>
      <c r="K252" s="4">
        <v>19</v>
      </c>
      <c r="L252" s="7">
        <v>11004</v>
      </c>
      <c r="M252" s="2">
        <v>10035.43</v>
      </c>
      <c r="N252" s="2" t="s">
        <v>4746</v>
      </c>
      <c r="O252" s="6">
        <f>Q252-J252</f>
        <v>7</v>
      </c>
      <c r="P252" s="6">
        <f>O252-1</f>
        <v>6</v>
      </c>
      <c r="Q252" s="1">
        <v>43811</v>
      </c>
      <c r="R252" s="10">
        <v>13.5</v>
      </c>
      <c r="S252" s="5" t="s">
        <v>1518</v>
      </c>
      <c r="T252" s="3" t="s">
        <v>1177</v>
      </c>
      <c r="U252" s="3">
        <v>760</v>
      </c>
      <c r="V252" s="3">
        <f>VLOOKUP(U252,employees[],6,FALSE)</f>
        <v>4</v>
      </c>
      <c r="W252" s="3">
        <f>VLOOKUP(V252,levels[],2,FALSE)</f>
        <v>10</v>
      </c>
      <c r="X252" s="3" t="str">
        <f t="shared" si="3"/>
        <v>yes</v>
      </c>
      <c r="Y252" s="3" t="s">
        <v>4679</v>
      </c>
    </row>
    <row r="253" spans="1:25" x14ac:dyDescent="0.55000000000000004">
      <c r="A253" s="3" t="s">
        <v>130</v>
      </c>
      <c r="B253" s="3">
        <v>1</v>
      </c>
      <c r="C253" s="3" t="s">
        <v>1528</v>
      </c>
      <c r="D253" s="3" t="s">
        <v>1535</v>
      </c>
      <c r="E253" s="3" t="str">
        <f>VLOOKUP(C253,airports[],3,FALSE)</f>
        <v>USA</v>
      </c>
      <c r="F253" s="3" t="str">
        <f>VLOOKUP(E253,Regions[],2,FALSE)</f>
        <v>AMER</v>
      </c>
      <c r="G253" s="3" t="str">
        <f>VLOOKUP(D253,airports[],3,FALSE)</f>
        <v>Malaysia</v>
      </c>
      <c r="H253" s="3" t="str">
        <f>VLOOKUP(G253,Regions[],2,FALSE)</f>
        <v>APAC</v>
      </c>
      <c r="I253" s="1">
        <f>J253-K253</f>
        <v>43707</v>
      </c>
      <c r="J253" s="1">
        <v>43714</v>
      </c>
      <c r="K253" s="4">
        <v>7</v>
      </c>
      <c r="L253" s="7">
        <v>15178</v>
      </c>
      <c r="M253" s="2">
        <v>10034.379999999999</v>
      </c>
      <c r="N253" s="2" t="s">
        <v>4746</v>
      </c>
      <c r="O253" s="6">
        <f>Q253-J253</f>
        <v>7</v>
      </c>
      <c r="P253" s="6">
        <f>O253-1</f>
        <v>6</v>
      </c>
      <c r="Q253" s="1">
        <v>43721</v>
      </c>
      <c r="R253" s="10">
        <v>18.3</v>
      </c>
      <c r="S253" s="5" t="s">
        <v>1518</v>
      </c>
      <c r="T253" s="3" t="s">
        <v>1177</v>
      </c>
      <c r="U253" s="3">
        <v>621</v>
      </c>
      <c r="V253" s="3">
        <f>VLOOKUP(U253,employees[],6,FALSE)</f>
        <v>4</v>
      </c>
      <c r="W253" s="3">
        <f>VLOOKUP(V253,levels[],2,FALSE)</f>
        <v>10</v>
      </c>
      <c r="X253" s="3" t="str">
        <f t="shared" si="3"/>
        <v>yes</v>
      </c>
      <c r="Y253" s="3" t="s">
        <v>4679</v>
      </c>
    </row>
    <row r="254" spans="1:25" x14ac:dyDescent="0.55000000000000004">
      <c r="A254" s="3" t="s">
        <v>1135</v>
      </c>
      <c r="B254" s="3">
        <v>5</v>
      </c>
      <c r="C254" s="3" t="s">
        <v>1542</v>
      </c>
      <c r="D254" s="3" t="s">
        <v>1559</v>
      </c>
      <c r="E254" s="3" t="str">
        <f>VLOOKUP(C254,airports[],3,FALSE)</f>
        <v>England</v>
      </c>
      <c r="F254" s="3" t="str">
        <f>VLOOKUP(E254,Regions[],2,FALSE)</f>
        <v>EMEAR</v>
      </c>
      <c r="G254" s="3" t="str">
        <f>VLOOKUP(D254,airports[],3,FALSE)</f>
        <v>China</v>
      </c>
      <c r="H254" s="3" t="str">
        <f>VLOOKUP(G254,Regions[],2,FALSE)</f>
        <v>APAC</v>
      </c>
      <c r="I254" s="1">
        <f>J254-K254</f>
        <v>43517</v>
      </c>
      <c r="J254" s="1">
        <v>43535</v>
      </c>
      <c r="K254" s="4">
        <v>18</v>
      </c>
      <c r="L254" s="7">
        <v>8248</v>
      </c>
      <c r="M254" s="2">
        <v>10033.89</v>
      </c>
      <c r="N254" s="2" t="s">
        <v>4746</v>
      </c>
      <c r="O254" s="6">
        <f>Q254-J254</f>
        <v>15</v>
      </c>
      <c r="P254" s="6">
        <f>O254-1</f>
        <v>14</v>
      </c>
      <c r="Q254" s="1">
        <v>43550</v>
      </c>
      <c r="R254" s="10">
        <v>12.4</v>
      </c>
      <c r="S254" s="5" t="s">
        <v>1518</v>
      </c>
      <c r="T254" s="3" t="s">
        <v>1177</v>
      </c>
      <c r="U254" s="3">
        <v>198</v>
      </c>
      <c r="V254" s="3">
        <f>VLOOKUP(U254,employees[],6,FALSE)</f>
        <v>4</v>
      </c>
      <c r="W254" s="3">
        <f>VLOOKUP(V254,levels[],2,FALSE)</f>
        <v>10</v>
      </c>
      <c r="X254" s="3" t="str">
        <f t="shared" si="3"/>
        <v>yes</v>
      </c>
      <c r="Y254" s="3" t="s">
        <v>4679</v>
      </c>
    </row>
    <row r="255" spans="1:25" x14ac:dyDescent="0.55000000000000004">
      <c r="A255" s="3" t="s">
        <v>123</v>
      </c>
      <c r="B255" s="3">
        <v>8</v>
      </c>
      <c r="C255" s="3" t="s">
        <v>1528</v>
      </c>
      <c r="D255" s="3" t="s">
        <v>1529</v>
      </c>
      <c r="E255" s="3" t="str">
        <f>VLOOKUP(C255,airports[],3,FALSE)</f>
        <v>USA</v>
      </c>
      <c r="F255" s="3" t="str">
        <f>VLOOKUP(E255,Regions[],2,FALSE)</f>
        <v>AMER</v>
      </c>
      <c r="G255" s="3" t="str">
        <f>VLOOKUP(D255,airports[],3,FALSE)</f>
        <v>Singapore</v>
      </c>
      <c r="H255" s="3" t="str">
        <f>VLOOKUP(G255,Regions[],2,FALSE)</f>
        <v>APAC</v>
      </c>
      <c r="I255" s="1">
        <f>J255-K255</f>
        <v>43525</v>
      </c>
      <c r="J255" s="1">
        <v>43537</v>
      </c>
      <c r="K255" s="4">
        <v>12</v>
      </c>
      <c r="L255" s="7">
        <v>15349</v>
      </c>
      <c r="M255" s="2">
        <v>10015.51</v>
      </c>
      <c r="N255" s="2" t="s">
        <v>4746</v>
      </c>
      <c r="O255" s="6">
        <f>Q255-J255</f>
        <v>14</v>
      </c>
      <c r="P255" s="6">
        <f>O255-1</f>
        <v>13</v>
      </c>
      <c r="Q255" s="1">
        <v>43551</v>
      </c>
      <c r="R255" s="10">
        <v>18.5</v>
      </c>
      <c r="S255" s="5" t="s">
        <v>1518</v>
      </c>
      <c r="T255" s="3" t="s">
        <v>1221</v>
      </c>
      <c r="U255" s="3">
        <v>854</v>
      </c>
      <c r="V255" s="3">
        <f>VLOOKUP(U255,employees[],6,FALSE)</f>
        <v>4</v>
      </c>
      <c r="W255" s="3">
        <f>VLOOKUP(V255,levels[],2,FALSE)</f>
        <v>10</v>
      </c>
      <c r="X255" s="3" t="str">
        <f t="shared" si="3"/>
        <v>yes</v>
      </c>
      <c r="Y255" s="3" t="s">
        <v>4679</v>
      </c>
    </row>
    <row r="256" spans="1:25" x14ac:dyDescent="0.55000000000000004">
      <c r="A256" s="3" t="s">
        <v>1148</v>
      </c>
      <c r="B256" s="3">
        <v>7</v>
      </c>
      <c r="C256" s="3" t="s">
        <v>1541</v>
      </c>
      <c r="D256" s="3" t="s">
        <v>1526</v>
      </c>
      <c r="E256" s="3" t="str">
        <f>VLOOKUP(C256,airports[],3,FALSE)</f>
        <v>England</v>
      </c>
      <c r="F256" s="3" t="str">
        <f>VLOOKUP(E256,Regions[],2,FALSE)</f>
        <v>EMEAR</v>
      </c>
      <c r="G256" s="3" t="str">
        <f>VLOOKUP(D256,airports[],3,FALSE)</f>
        <v>USA</v>
      </c>
      <c r="H256" s="3" t="str">
        <f>VLOOKUP(G256,Regions[],2,FALSE)</f>
        <v>AMER</v>
      </c>
      <c r="I256" s="1">
        <f>J256-K256</f>
        <v>43299</v>
      </c>
      <c r="J256" s="1">
        <v>43304</v>
      </c>
      <c r="K256" s="4">
        <v>5</v>
      </c>
      <c r="L256" s="7">
        <v>7702</v>
      </c>
      <c r="M256" s="2">
        <v>9992.56</v>
      </c>
      <c r="N256" s="2" t="s">
        <v>4746</v>
      </c>
      <c r="O256" s="6">
        <f>Q256-J256</f>
        <v>16</v>
      </c>
      <c r="P256" s="6">
        <f>O256-1</f>
        <v>15</v>
      </c>
      <c r="Q256" s="1">
        <v>43320</v>
      </c>
      <c r="R256" s="10">
        <v>8.9</v>
      </c>
      <c r="S256" s="5" t="s">
        <v>1518</v>
      </c>
      <c r="T256" s="3" t="s">
        <v>1177</v>
      </c>
      <c r="U256" s="3">
        <v>431</v>
      </c>
      <c r="V256" s="3">
        <f>VLOOKUP(U256,employees[],6,FALSE)</f>
        <v>1</v>
      </c>
      <c r="W256" s="3">
        <f>VLOOKUP(V256,levels[],2,FALSE)</f>
        <v>4</v>
      </c>
      <c r="X256" s="3" t="str">
        <f t="shared" si="3"/>
        <v>yes</v>
      </c>
      <c r="Y256" s="3" t="s">
        <v>4679</v>
      </c>
    </row>
    <row r="257" spans="1:25" x14ac:dyDescent="0.55000000000000004">
      <c r="A257" s="3" t="s">
        <v>178</v>
      </c>
      <c r="B257" s="3">
        <v>10</v>
      </c>
      <c r="C257" s="3" t="s">
        <v>1528</v>
      </c>
      <c r="D257" s="3" t="s">
        <v>1538</v>
      </c>
      <c r="E257" s="3" t="str">
        <f>VLOOKUP(C257,airports[],3,FALSE)</f>
        <v>USA</v>
      </c>
      <c r="F257" s="3" t="str">
        <f>VLOOKUP(E257,Regions[],2,FALSE)</f>
        <v>AMER</v>
      </c>
      <c r="G257" s="3" t="str">
        <f>VLOOKUP(D257,airports[],3,FALSE)</f>
        <v>Thailand</v>
      </c>
      <c r="H257" s="3" t="str">
        <f>VLOOKUP(G257,Regions[],2,FALSE)</f>
        <v>APAC</v>
      </c>
      <c r="I257" s="1">
        <f>J257-K257</f>
        <v>43807</v>
      </c>
      <c r="J257" s="1">
        <v>43822</v>
      </c>
      <c r="K257" s="4">
        <v>15</v>
      </c>
      <c r="L257" s="7">
        <v>13964</v>
      </c>
      <c r="M257" s="2">
        <v>9956.39</v>
      </c>
      <c r="N257" s="2" t="s">
        <v>4746</v>
      </c>
      <c r="O257" s="6">
        <f>Q257-J257</f>
        <v>7</v>
      </c>
      <c r="P257" s="6">
        <f>O257-1</f>
        <v>6</v>
      </c>
      <c r="Q257" s="1">
        <v>43829</v>
      </c>
      <c r="R257" s="10">
        <v>16.899999999999999</v>
      </c>
      <c r="S257" s="5" t="s">
        <v>1518</v>
      </c>
      <c r="T257" s="3" t="s">
        <v>1193</v>
      </c>
      <c r="U257" s="3">
        <v>109</v>
      </c>
      <c r="V257" s="3">
        <f>VLOOKUP(U257,employees[],6,FALSE)</f>
        <v>2</v>
      </c>
      <c r="W257" s="3">
        <f>VLOOKUP(V257,levels[],2,FALSE)</f>
        <v>6</v>
      </c>
      <c r="X257" s="3" t="str">
        <f t="shared" si="3"/>
        <v>yes</v>
      </c>
      <c r="Y257" s="3" t="s">
        <v>4679</v>
      </c>
    </row>
    <row r="258" spans="1:25" x14ac:dyDescent="0.55000000000000004">
      <c r="A258" s="3" t="s">
        <v>392</v>
      </c>
      <c r="B258" s="3">
        <v>8</v>
      </c>
      <c r="C258" s="3" t="s">
        <v>1528</v>
      </c>
      <c r="D258" s="3" t="s">
        <v>1536</v>
      </c>
      <c r="E258" s="3" t="str">
        <f>VLOOKUP(C258,airports[],3,FALSE)</f>
        <v>USA</v>
      </c>
      <c r="F258" s="3" t="str">
        <f>VLOOKUP(E258,Regions[],2,FALSE)</f>
        <v>AMER</v>
      </c>
      <c r="G258" s="3" t="str">
        <f>VLOOKUP(D258,airports[],3,FALSE)</f>
        <v>United Arab Emirates</v>
      </c>
      <c r="H258" s="3" t="str">
        <f>VLOOKUP(G258,Regions[],2,FALSE)</f>
        <v>EMEAR</v>
      </c>
      <c r="I258" s="1">
        <f>J258-K258</f>
        <v>43650</v>
      </c>
      <c r="J258" s="1">
        <v>43658</v>
      </c>
      <c r="K258" s="4">
        <v>8</v>
      </c>
      <c r="L258" s="7">
        <v>11022</v>
      </c>
      <c r="M258" s="2">
        <v>9939.67</v>
      </c>
      <c r="N258" s="2" t="s">
        <v>4746</v>
      </c>
      <c r="O258" s="6">
        <f>Q258-J258</f>
        <v>6</v>
      </c>
      <c r="P258" s="6">
        <f>O258-1</f>
        <v>5</v>
      </c>
      <c r="Q258" s="1">
        <v>43664</v>
      </c>
      <c r="R258" s="10">
        <v>13.5</v>
      </c>
      <c r="S258" s="5" t="s">
        <v>1518</v>
      </c>
      <c r="T258" s="3" t="s">
        <v>1177</v>
      </c>
      <c r="U258" s="3">
        <v>752</v>
      </c>
      <c r="V258" s="3">
        <f>VLOOKUP(U258,employees[],6,FALSE)</f>
        <v>4</v>
      </c>
      <c r="W258" s="3">
        <f>VLOOKUP(V258,levels[],2,FALSE)</f>
        <v>10</v>
      </c>
      <c r="X258" s="3" t="str">
        <f t="shared" si="3"/>
        <v>yes</v>
      </c>
      <c r="Y258" s="3" t="s">
        <v>4679</v>
      </c>
    </row>
    <row r="259" spans="1:25" x14ac:dyDescent="0.55000000000000004">
      <c r="A259" s="3" t="s">
        <v>956</v>
      </c>
      <c r="B259" s="3">
        <v>6</v>
      </c>
      <c r="C259" s="3" t="s">
        <v>1541</v>
      </c>
      <c r="D259" s="3" t="s">
        <v>1527</v>
      </c>
      <c r="E259" s="3" t="str">
        <f>VLOOKUP(C259,airports[],3,FALSE)</f>
        <v>England</v>
      </c>
      <c r="F259" s="3" t="str">
        <f>VLOOKUP(E259,Regions[],2,FALSE)</f>
        <v>EMEAR</v>
      </c>
      <c r="G259" s="3" t="str">
        <f>VLOOKUP(D259,airports[],3,FALSE)</f>
        <v>USA</v>
      </c>
      <c r="H259" s="3" t="str">
        <f>VLOOKUP(G259,Regions[],2,FALSE)</f>
        <v>AMER</v>
      </c>
      <c r="I259" s="1">
        <f>J259-K259</f>
        <v>42735</v>
      </c>
      <c r="J259" s="1">
        <v>42741</v>
      </c>
      <c r="K259" s="4">
        <v>6</v>
      </c>
      <c r="L259" s="7">
        <v>8615</v>
      </c>
      <c r="M259" s="2">
        <v>9938.75</v>
      </c>
      <c r="N259" s="2" t="s">
        <v>4746</v>
      </c>
      <c r="O259" s="6">
        <f>Q259-J259</f>
        <v>7</v>
      </c>
      <c r="P259" s="6">
        <f>O259-1</f>
        <v>6</v>
      </c>
      <c r="Q259" s="1">
        <v>42748</v>
      </c>
      <c r="R259" s="10">
        <v>9.8000000000000007</v>
      </c>
      <c r="S259" s="5" t="s">
        <v>1518</v>
      </c>
      <c r="T259" s="3" t="s">
        <v>1177</v>
      </c>
      <c r="U259" s="3">
        <v>884</v>
      </c>
      <c r="V259" s="3">
        <f>VLOOKUP(U259,employees[],6,FALSE)</f>
        <v>3</v>
      </c>
      <c r="W259" s="3">
        <f>VLOOKUP(V259,levels[],2,FALSE)</f>
        <v>8</v>
      </c>
      <c r="X259" s="3" t="str">
        <f t="shared" ref="X259:X322" si="4">IF(R259&gt;W259,"yes","no")</f>
        <v>yes</v>
      </c>
      <c r="Y259" s="3" t="s">
        <v>4679</v>
      </c>
    </row>
    <row r="260" spans="1:25" x14ac:dyDescent="0.55000000000000004">
      <c r="A260" s="3" t="s">
        <v>1061</v>
      </c>
      <c r="B260" s="3">
        <v>1</v>
      </c>
      <c r="C260" s="3" t="s">
        <v>1542</v>
      </c>
      <c r="D260" s="3" t="s">
        <v>1520</v>
      </c>
      <c r="E260" s="3" t="str">
        <f>VLOOKUP(C260,airports[],3,FALSE)</f>
        <v>England</v>
      </c>
      <c r="F260" s="3" t="str">
        <f>VLOOKUP(E260,Regions[],2,FALSE)</f>
        <v>EMEAR</v>
      </c>
      <c r="G260" s="3" t="str">
        <f>VLOOKUP(D260,airports[],3,FALSE)</f>
        <v>USA</v>
      </c>
      <c r="H260" s="3" t="str">
        <f>VLOOKUP(G260,Regions[],2,FALSE)</f>
        <v>AMER</v>
      </c>
      <c r="I260" s="1">
        <f>J260-K260</f>
        <v>43235</v>
      </c>
      <c r="J260" s="1">
        <v>43243</v>
      </c>
      <c r="K260" s="4">
        <v>8</v>
      </c>
      <c r="L260" s="7">
        <v>7794</v>
      </c>
      <c r="M260" s="2">
        <v>9931.7800000000007</v>
      </c>
      <c r="N260" s="2" t="s">
        <v>4746</v>
      </c>
      <c r="O260" s="6">
        <f>Q260-J260</f>
        <v>10</v>
      </c>
      <c r="P260" s="6">
        <f>O260-1</f>
        <v>9</v>
      </c>
      <c r="Q260" s="1">
        <v>43253</v>
      </c>
      <c r="R260" s="10">
        <v>12.9</v>
      </c>
      <c r="S260" s="5" t="s">
        <v>1518</v>
      </c>
      <c r="T260" s="3" t="s">
        <v>1177</v>
      </c>
      <c r="U260" s="3">
        <v>388</v>
      </c>
      <c r="V260" s="3">
        <f>VLOOKUP(U260,employees[],6,FALSE)</f>
        <v>4</v>
      </c>
      <c r="W260" s="3">
        <f>VLOOKUP(V260,levels[],2,FALSE)</f>
        <v>10</v>
      </c>
      <c r="X260" s="3" t="str">
        <f t="shared" si="4"/>
        <v>yes</v>
      </c>
      <c r="Y260" s="3" t="s">
        <v>4679</v>
      </c>
    </row>
    <row r="261" spans="1:25" x14ac:dyDescent="0.55000000000000004">
      <c r="A261" s="3" t="s">
        <v>187</v>
      </c>
      <c r="B261" s="3">
        <v>9</v>
      </c>
      <c r="C261" s="3" t="s">
        <v>1528</v>
      </c>
      <c r="D261" s="3" t="s">
        <v>1536</v>
      </c>
      <c r="E261" s="3" t="str">
        <f>VLOOKUP(C261,airports[],3,FALSE)</f>
        <v>USA</v>
      </c>
      <c r="F261" s="3" t="str">
        <f>VLOOKUP(E261,Regions[],2,FALSE)</f>
        <v>AMER</v>
      </c>
      <c r="G261" s="3" t="str">
        <f>VLOOKUP(D261,airports[],3,FALSE)</f>
        <v>United Arab Emirates</v>
      </c>
      <c r="H261" s="3" t="str">
        <f>VLOOKUP(G261,Regions[],2,FALSE)</f>
        <v>EMEAR</v>
      </c>
      <c r="I261" s="1">
        <f>J261-K261</f>
        <v>43327</v>
      </c>
      <c r="J261" s="1">
        <v>43335</v>
      </c>
      <c r="K261" s="4">
        <v>8</v>
      </c>
      <c r="L261" s="7">
        <v>11022</v>
      </c>
      <c r="M261" s="2">
        <v>9927.42</v>
      </c>
      <c r="N261" s="2" t="s">
        <v>4746</v>
      </c>
      <c r="O261" s="6">
        <f>Q261-J261</f>
        <v>9</v>
      </c>
      <c r="P261" s="6">
        <f>O261-1</f>
        <v>8</v>
      </c>
      <c r="Q261" s="1">
        <v>43344</v>
      </c>
      <c r="R261" s="10">
        <v>13.5</v>
      </c>
      <c r="S261" s="5" t="s">
        <v>1518</v>
      </c>
      <c r="T261" s="3" t="s">
        <v>1177</v>
      </c>
      <c r="U261" s="3">
        <v>962</v>
      </c>
      <c r="V261" s="3">
        <f>VLOOKUP(U261,employees[],6,FALSE)</f>
        <v>4</v>
      </c>
      <c r="W261" s="3">
        <f>VLOOKUP(V261,levels[],2,FALSE)</f>
        <v>10</v>
      </c>
      <c r="X261" s="3" t="str">
        <f t="shared" si="4"/>
        <v>yes</v>
      </c>
      <c r="Y261" s="3" t="s">
        <v>4679</v>
      </c>
    </row>
    <row r="262" spans="1:25" x14ac:dyDescent="0.55000000000000004">
      <c r="A262" s="3" t="s">
        <v>281</v>
      </c>
      <c r="B262" s="3">
        <v>1</v>
      </c>
      <c r="C262" s="3" t="s">
        <v>1528</v>
      </c>
      <c r="D262" s="3" t="s">
        <v>1529</v>
      </c>
      <c r="E262" s="3" t="str">
        <f>VLOOKUP(C262,airports[],3,FALSE)</f>
        <v>USA</v>
      </c>
      <c r="F262" s="3" t="str">
        <f>VLOOKUP(E262,Regions[],2,FALSE)</f>
        <v>AMER</v>
      </c>
      <c r="G262" s="3" t="str">
        <f>VLOOKUP(D262,airports[],3,FALSE)</f>
        <v>Singapore</v>
      </c>
      <c r="H262" s="3" t="str">
        <f>VLOOKUP(G262,Regions[],2,FALSE)</f>
        <v>APAC</v>
      </c>
      <c r="I262" s="1">
        <f>J262-K262</f>
        <v>43677</v>
      </c>
      <c r="J262" s="1">
        <v>43694</v>
      </c>
      <c r="K262" s="4">
        <v>17</v>
      </c>
      <c r="L262" s="7">
        <v>15349</v>
      </c>
      <c r="M262" s="2">
        <v>9915.2099999999991</v>
      </c>
      <c r="N262" s="2" t="s">
        <v>4746</v>
      </c>
      <c r="O262" s="6">
        <f>Q262-J262</f>
        <v>18</v>
      </c>
      <c r="P262" s="6">
        <f>O262-1</f>
        <v>17</v>
      </c>
      <c r="Q262" s="1">
        <v>43712</v>
      </c>
      <c r="R262" s="10">
        <v>18.5</v>
      </c>
      <c r="S262" s="5" t="s">
        <v>1518</v>
      </c>
      <c r="T262" s="3" t="s">
        <v>1172</v>
      </c>
      <c r="U262" s="3">
        <v>343</v>
      </c>
      <c r="V262" s="3">
        <f>VLOOKUP(U262,employees[],6,FALSE)</f>
        <v>4</v>
      </c>
      <c r="W262" s="3">
        <f>VLOOKUP(V262,levels[],2,FALSE)</f>
        <v>10</v>
      </c>
      <c r="X262" s="3" t="str">
        <f t="shared" si="4"/>
        <v>yes</v>
      </c>
      <c r="Y262" s="3" t="s">
        <v>4679</v>
      </c>
    </row>
    <row r="263" spans="1:25" x14ac:dyDescent="0.55000000000000004">
      <c r="A263" s="3" t="s">
        <v>902</v>
      </c>
      <c r="B263" s="3">
        <v>8</v>
      </c>
      <c r="C263" s="3" t="s">
        <v>1542</v>
      </c>
      <c r="D263" s="3" t="s">
        <v>1535</v>
      </c>
      <c r="E263" s="3" t="str">
        <f>VLOOKUP(C263,airports[],3,FALSE)</f>
        <v>England</v>
      </c>
      <c r="F263" s="3" t="str">
        <f>VLOOKUP(E263,Regions[],2,FALSE)</f>
        <v>EMEAR</v>
      </c>
      <c r="G263" s="3" t="str">
        <f>VLOOKUP(D263,airports[],3,FALSE)</f>
        <v>Malaysia</v>
      </c>
      <c r="H263" s="3" t="str">
        <f>VLOOKUP(G263,Regions[],2,FALSE)</f>
        <v>APAC</v>
      </c>
      <c r="I263" s="1">
        <f>J263-K263</f>
        <v>43461</v>
      </c>
      <c r="J263" s="1">
        <v>43469</v>
      </c>
      <c r="K263" s="4">
        <v>8</v>
      </c>
      <c r="L263" s="7">
        <v>10593</v>
      </c>
      <c r="M263" s="2">
        <v>9912.2800000000007</v>
      </c>
      <c r="N263" s="2" t="s">
        <v>4746</v>
      </c>
      <c r="O263" s="6">
        <f>Q263-J263</f>
        <v>4</v>
      </c>
      <c r="P263" s="6">
        <f>O263-1</f>
        <v>3</v>
      </c>
      <c r="Q263" s="1">
        <v>43473</v>
      </c>
      <c r="R263" s="10">
        <v>17.7</v>
      </c>
      <c r="S263" s="5" t="s">
        <v>1518</v>
      </c>
      <c r="T263" s="3" t="s">
        <v>1177</v>
      </c>
      <c r="U263" s="3">
        <v>435</v>
      </c>
      <c r="V263" s="3">
        <f>VLOOKUP(U263,employees[],6,FALSE)</f>
        <v>4</v>
      </c>
      <c r="W263" s="3">
        <f>VLOOKUP(V263,levels[],2,FALSE)</f>
        <v>10</v>
      </c>
      <c r="X263" s="3" t="str">
        <f t="shared" si="4"/>
        <v>yes</v>
      </c>
      <c r="Y263" s="3" t="s">
        <v>4679</v>
      </c>
    </row>
    <row r="264" spans="1:25" x14ac:dyDescent="0.55000000000000004">
      <c r="A264" s="3" t="s">
        <v>145</v>
      </c>
      <c r="B264" s="3">
        <v>3</v>
      </c>
      <c r="C264" s="3" t="s">
        <v>1528</v>
      </c>
      <c r="D264" s="3" t="s">
        <v>1538</v>
      </c>
      <c r="E264" s="3" t="str">
        <f>VLOOKUP(C264,airports[],3,FALSE)</f>
        <v>USA</v>
      </c>
      <c r="F264" s="3" t="str">
        <f>VLOOKUP(E264,Regions[],2,FALSE)</f>
        <v>AMER</v>
      </c>
      <c r="G264" s="3" t="str">
        <f>VLOOKUP(D264,airports[],3,FALSE)</f>
        <v>Thailand</v>
      </c>
      <c r="H264" s="3" t="str">
        <f>VLOOKUP(G264,Regions[],2,FALSE)</f>
        <v>APAC</v>
      </c>
      <c r="I264" s="1">
        <f>J264-K264</f>
        <v>43114</v>
      </c>
      <c r="J264" s="1">
        <v>43116</v>
      </c>
      <c r="K264" s="4">
        <v>2</v>
      </c>
      <c r="L264" s="7">
        <v>13964</v>
      </c>
      <c r="M264" s="2">
        <v>9903.91</v>
      </c>
      <c r="N264" s="2" t="s">
        <v>4746</v>
      </c>
      <c r="O264" s="6">
        <f>Q264-J264</f>
        <v>5</v>
      </c>
      <c r="P264" s="6">
        <f>O264-1</f>
        <v>4</v>
      </c>
      <c r="Q264" s="1">
        <v>43121</v>
      </c>
      <c r="R264" s="10">
        <v>16.899999999999999</v>
      </c>
      <c r="S264" s="5" t="s">
        <v>1518</v>
      </c>
      <c r="T264" s="3" t="s">
        <v>1177</v>
      </c>
      <c r="U264" s="3">
        <v>252</v>
      </c>
      <c r="V264" s="3">
        <f>VLOOKUP(U264,employees[],6,FALSE)</f>
        <v>4</v>
      </c>
      <c r="W264" s="3">
        <f>VLOOKUP(V264,levels[],2,FALSE)</f>
        <v>10</v>
      </c>
      <c r="X264" s="3" t="str">
        <f t="shared" si="4"/>
        <v>yes</v>
      </c>
      <c r="Y264" s="3" t="s">
        <v>4679</v>
      </c>
    </row>
    <row r="265" spans="1:25" x14ac:dyDescent="0.55000000000000004">
      <c r="A265" s="3" t="s">
        <v>395</v>
      </c>
      <c r="B265" s="3">
        <v>8</v>
      </c>
      <c r="C265" s="3" t="s">
        <v>1528</v>
      </c>
      <c r="D265" s="3" t="s">
        <v>1538</v>
      </c>
      <c r="E265" s="3" t="str">
        <f>VLOOKUP(C265,airports[],3,FALSE)</f>
        <v>USA</v>
      </c>
      <c r="F265" s="3" t="str">
        <f>VLOOKUP(E265,Regions[],2,FALSE)</f>
        <v>AMER</v>
      </c>
      <c r="G265" s="3" t="str">
        <f>VLOOKUP(D265,airports[],3,FALSE)</f>
        <v>Thailand</v>
      </c>
      <c r="H265" s="3" t="str">
        <f>VLOOKUP(G265,Regions[],2,FALSE)</f>
        <v>APAC</v>
      </c>
      <c r="I265" s="1">
        <f>J265-K265</f>
        <v>42727</v>
      </c>
      <c r="J265" s="1">
        <v>42739</v>
      </c>
      <c r="K265" s="4">
        <v>12</v>
      </c>
      <c r="L265" s="7">
        <v>13964</v>
      </c>
      <c r="M265" s="2">
        <v>9893.35</v>
      </c>
      <c r="N265" s="2" t="s">
        <v>4745</v>
      </c>
      <c r="O265" s="6">
        <f>Q265-J265</f>
        <v>7</v>
      </c>
      <c r="P265" s="6">
        <f>O265-1</f>
        <v>6</v>
      </c>
      <c r="Q265" s="1">
        <v>42746</v>
      </c>
      <c r="R265" s="10">
        <v>16.899999999999999</v>
      </c>
      <c r="S265" s="5" t="s">
        <v>1518</v>
      </c>
      <c r="T265" s="3" t="s">
        <v>1177</v>
      </c>
      <c r="U265" s="3">
        <v>266</v>
      </c>
      <c r="V265" s="3">
        <f>VLOOKUP(U265,employees[],6,FALSE)</f>
        <v>4</v>
      </c>
      <c r="W265" s="3">
        <f>VLOOKUP(V265,levels[],2,FALSE)</f>
        <v>10</v>
      </c>
      <c r="X265" s="3" t="str">
        <f t="shared" si="4"/>
        <v>yes</v>
      </c>
      <c r="Y265" s="3" t="s">
        <v>4679</v>
      </c>
    </row>
    <row r="266" spans="1:25" x14ac:dyDescent="0.55000000000000004">
      <c r="A266" s="3" t="s">
        <v>177</v>
      </c>
      <c r="B266" s="3">
        <v>2</v>
      </c>
      <c r="C266" s="3" t="s">
        <v>1528</v>
      </c>
      <c r="D266" s="3" t="s">
        <v>1531</v>
      </c>
      <c r="E266" s="3" t="str">
        <f>VLOOKUP(C266,airports[],3,FALSE)</f>
        <v>USA</v>
      </c>
      <c r="F266" s="3" t="str">
        <f>VLOOKUP(E266,Regions[],2,FALSE)</f>
        <v>AMER</v>
      </c>
      <c r="G266" s="3" t="str">
        <f>VLOOKUP(D266,airports[],3,FALSE)</f>
        <v>China</v>
      </c>
      <c r="H266" s="3" t="str">
        <f>VLOOKUP(G266,Regions[],2,FALSE)</f>
        <v>APAC</v>
      </c>
      <c r="I266" s="1">
        <f>J266-K266</f>
        <v>43625</v>
      </c>
      <c r="J266" s="1">
        <v>43637</v>
      </c>
      <c r="K266" s="4">
        <v>12</v>
      </c>
      <c r="L266" s="7">
        <v>11004</v>
      </c>
      <c r="M266" s="2">
        <v>9890.89</v>
      </c>
      <c r="N266" s="2" t="s">
        <v>4746</v>
      </c>
      <c r="O266" s="6">
        <f>Q266-J266</f>
        <v>12</v>
      </c>
      <c r="P266" s="6">
        <f>O266-1</f>
        <v>11</v>
      </c>
      <c r="Q266" s="1">
        <v>43649</v>
      </c>
      <c r="R266" s="10">
        <v>13.5</v>
      </c>
      <c r="S266" s="5" t="s">
        <v>1518</v>
      </c>
      <c r="T266" s="3" t="s">
        <v>1177</v>
      </c>
      <c r="U266" s="3">
        <v>200</v>
      </c>
      <c r="V266" s="3">
        <f>VLOOKUP(U266,employees[],6,FALSE)</f>
        <v>4</v>
      </c>
      <c r="W266" s="3">
        <f>VLOOKUP(V266,levels[],2,FALSE)</f>
        <v>10</v>
      </c>
      <c r="X266" s="3" t="str">
        <f t="shared" si="4"/>
        <v>yes</v>
      </c>
      <c r="Y266" s="3" t="s">
        <v>4679</v>
      </c>
    </row>
    <row r="267" spans="1:25" x14ac:dyDescent="0.55000000000000004">
      <c r="A267" s="3" t="s">
        <v>143</v>
      </c>
      <c r="B267" s="3">
        <v>7</v>
      </c>
      <c r="C267" s="3" t="s">
        <v>1528</v>
      </c>
      <c r="D267" s="3" t="s">
        <v>1537</v>
      </c>
      <c r="E267" s="3" t="str">
        <f>VLOOKUP(C267,airports[],3,FALSE)</f>
        <v>USA</v>
      </c>
      <c r="F267" s="3" t="str">
        <f>VLOOKUP(E267,Regions[],2,FALSE)</f>
        <v>AMER</v>
      </c>
      <c r="G267" s="3" t="str">
        <f>VLOOKUP(D267,airports[],3,FALSE)</f>
        <v>Australia</v>
      </c>
      <c r="H267" s="3" t="str">
        <f>VLOOKUP(G267,Regions[],2,FALSE)</f>
        <v>APAC</v>
      </c>
      <c r="I267" s="1">
        <f>J267-K267</f>
        <v>43141</v>
      </c>
      <c r="J267" s="1">
        <v>43153</v>
      </c>
      <c r="K267" s="4">
        <v>12</v>
      </c>
      <c r="L267" s="7">
        <v>16013</v>
      </c>
      <c r="M267" s="2">
        <v>9875.66</v>
      </c>
      <c r="N267" s="2" t="s">
        <v>4746</v>
      </c>
      <c r="O267" s="6">
        <f>Q267-J267</f>
        <v>8</v>
      </c>
      <c r="P267" s="6">
        <f>O267-1</f>
        <v>7</v>
      </c>
      <c r="Q267" s="1">
        <v>43161</v>
      </c>
      <c r="R267" s="10">
        <v>19.3</v>
      </c>
      <c r="S267" s="5" t="s">
        <v>1518</v>
      </c>
      <c r="T267" s="3" t="s">
        <v>1177</v>
      </c>
      <c r="U267" s="3">
        <v>663</v>
      </c>
      <c r="V267" s="3">
        <f>VLOOKUP(U267,employees[],6,FALSE)</f>
        <v>4</v>
      </c>
      <c r="W267" s="3">
        <f>VLOOKUP(V267,levels[],2,FALSE)</f>
        <v>10</v>
      </c>
      <c r="X267" s="3" t="str">
        <f t="shared" si="4"/>
        <v>yes</v>
      </c>
      <c r="Y267" s="3" t="s">
        <v>4679</v>
      </c>
    </row>
    <row r="268" spans="1:25" x14ac:dyDescent="0.55000000000000004">
      <c r="A268" s="3" t="s">
        <v>197</v>
      </c>
      <c r="B268" s="3">
        <v>6</v>
      </c>
      <c r="C268" s="3" t="s">
        <v>1528</v>
      </c>
      <c r="D268" s="3" t="s">
        <v>1533</v>
      </c>
      <c r="E268" s="3" t="str">
        <f>VLOOKUP(C268,airports[],3,FALSE)</f>
        <v>USA</v>
      </c>
      <c r="F268" s="3" t="str">
        <f>VLOOKUP(E268,Regions[],2,FALSE)</f>
        <v>AMER</v>
      </c>
      <c r="G268" s="3" t="str">
        <f>VLOOKUP(D268,airports[],3,FALSE)</f>
        <v>India</v>
      </c>
      <c r="H268" s="3" t="str">
        <f>VLOOKUP(G268,Regions[],2,FALSE)</f>
        <v>APAC</v>
      </c>
      <c r="I268" s="1">
        <f>J268-K268</f>
        <v>43535</v>
      </c>
      <c r="J268" s="1">
        <v>43552</v>
      </c>
      <c r="K268" s="4">
        <v>17</v>
      </c>
      <c r="L268" s="7">
        <v>12551</v>
      </c>
      <c r="M268" s="2">
        <v>9871.0499999999993</v>
      </c>
      <c r="N268" s="2" t="s">
        <v>4746</v>
      </c>
      <c r="O268" s="6">
        <f>Q268-J268</f>
        <v>13</v>
      </c>
      <c r="P268" s="6">
        <f>O268-1</f>
        <v>12</v>
      </c>
      <c r="Q268" s="1">
        <v>43565</v>
      </c>
      <c r="R268" s="10">
        <v>15.3</v>
      </c>
      <c r="S268" s="5" t="s">
        <v>1518</v>
      </c>
      <c r="T268" s="3" t="s">
        <v>1177</v>
      </c>
      <c r="U268" s="3">
        <v>855</v>
      </c>
      <c r="V268" s="3">
        <f>VLOOKUP(U268,employees[],6,FALSE)</f>
        <v>1</v>
      </c>
      <c r="W268" s="3">
        <f>VLOOKUP(V268,levels[],2,FALSE)</f>
        <v>4</v>
      </c>
      <c r="X268" s="3" t="str">
        <f t="shared" si="4"/>
        <v>yes</v>
      </c>
      <c r="Y268" s="3" t="s">
        <v>4679</v>
      </c>
    </row>
    <row r="269" spans="1:25" x14ac:dyDescent="0.55000000000000004">
      <c r="A269" s="3" t="s">
        <v>207</v>
      </c>
      <c r="B269" s="3">
        <v>5</v>
      </c>
      <c r="C269" s="3" t="s">
        <v>1528</v>
      </c>
      <c r="D269" s="3" t="s">
        <v>1532</v>
      </c>
      <c r="E269" s="3" t="str">
        <f>VLOOKUP(C269,airports[],3,FALSE)</f>
        <v>USA</v>
      </c>
      <c r="F269" s="3" t="str">
        <f>VLOOKUP(E269,Regions[],2,FALSE)</f>
        <v>AMER</v>
      </c>
      <c r="G269" s="3" t="str">
        <f>VLOOKUP(D269,airports[],3,FALSE)</f>
        <v>Korea</v>
      </c>
      <c r="H269" s="3" t="str">
        <f>VLOOKUP(G269,Regions[],2,FALSE)</f>
        <v>APAC</v>
      </c>
      <c r="I269" s="1">
        <f>J269-K269</f>
        <v>43399</v>
      </c>
      <c r="J269" s="1">
        <v>43414</v>
      </c>
      <c r="K269" s="4">
        <v>15</v>
      </c>
      <c r="L269" s="7">
        <v>11115</v>
      </c>
      <c r="M269" s="2">
        <v>9865.74</v>
      </c>
      <c r="N269" s="2" t="s">
        <v>4746</v>
      </c>
      <c r="O269" s="6">
        <f>Q269-J269</f>
        <v>8</v>
      </c>
      <c r="P269" s="6">
        <f>O269-1</f>
        <v>7</v>
      </c>
      <c r="Q269" s="1">
        <v>43422</v>
      </c>
      <c r="R269" s="10">
        <v>13.5</v>
      </c>
      <c r="S269" s="5" t="s">
        <v>1518</v>
      </c>
      <c r="T269" s="3" t="s">
        <v>1177</v>
      </c>
      <c r="U269" s="3">
        <v>805</v>
      </c>
      <c r="V269" s="3">
        <f>VLOOKUP(U269,employees[],6,FALSE)</f>
        <v>3</v>
      </c>
      <c r="W269" s="3">
        <f>VLOOKUP(V269,levels[],2,FALSE)</f>
        <v>8</v>
      </c>
      <c r="X269" s="3" t="str">
        <f t="shared" si="4"/>
        <v>yes</v>
      </c>
      <c r="Y269" s="3" t="s">
        <v>4679</v>
      </c>
    </row>
    <row r="270" spans="1:25" x14ac:dyDescent="0.55000000000000004">
      <c r="A270" s="3" t="s">
        <v>773</v>
      </c>
      <c r="B270" s="3">
        <v>2</v>
      </c>
      <c r="C270" s="3" t="s">
        <v>1541</v>
      </c>
      <c r="D270" s="3" t="s">
        <v>1557</v>
      </c>
      <c r="E270" s="3" t="str">
        <f>VLOOKUP(C270,airports[],3,FALSE)</f>
        <v>England</v>
      </c>
      <c r="F270" s="3" t="str">
        <f>VLOOKUP(E270,Regions[],2,FALSE)</f>
        <v>EMEAR</v>
      </c>
      <c r="G270" s="3" t="str">
        <f>VLOOKUP(D270,airports[],3,FALSE)</f>
        <v>USA</v>
      </c>
      <c r="H270" s="3" t="str">
        <f>VLOOKUP(G270,Regions[],2,FALSE)</f>
        <v>AMER</v>
      </c>
      <c r="I270" s="1">
        <f>J270-K270</f>
        <v>42899</v>
      </c>
      <c r="J270" s="1">
        <v>42899</v>
      </c>
      <c r="K270" s="4">
        <v>0</v>
      </c>
      <c r="L270" s="7">
        <v>8462</v>
      </c>
      <c r="M270" s="2">
        <v>9860.4</v>
      </c>
      <c r="N270" s="2" t="s">
        <v>4746</v>
      </c>
      <c r="O270" s="6">
        <f>Q270-J270</f>
        <v>4</v>
      </c>
      <c r="P270" s="6">
        <f>O270-1</f>
        <v>3</v>
      </c>
      <c r="Q270" s="1">
        <v>42903</v>
      </c>
      <c r="R270" s="10">
        <v>9.6</v>
      </c>
      <c r="S270" s="5" t="s">
        <v>1518</v>
      </c>
      <c r="T270" s="3" t="s">
        <v>1177</v>
      </c>
      <c r="U270" s="3">
        <v>269</v>
      </c>
      <c r="V270" s="3">
        <f>VLOOKUP(U270,employees[],6,FALSE)</f>
        <v>4</v>
      </c>
      <c r="W270" s="3">
        <f>VLOOKUP(V270,levels[],2,FALSE)</f>
        <v>10</v>
      </c>
      <c r="X270" s="3" t="str">
        <f t="shared" si="4"/>
        <v>no</v>
      </c>
      <c r="Y270" s="3" t="s">
        <v>4663</v>
      </c>
    </row>
    <row r="271" spans="1:25" x14ac:dyDescent="0.55000000000000004">
      <c r="A271" s="3" t="s">
        <v>1054</v>
      </c>
      <c r="B271" s="3">
        <v>5</v>
      </c>
      <c r="C271" s="3" t="s">
        <v>1542</v>
      </c>
      <c r="D271" s="3" t="s">
        <v>1552</v>
      </c>
      <c r="E271" s="3" t="str">
        <f>VLOOKUP(C271,airports[],3,FALSE)</f>
        <v>England</v>
      </c>
      <c r="F271" s="3" t="str">
        <f>VLOOKUP(E271,Regions[],2,FALSE)</f>
        <v>EMEAR</v>
      </c>
      <c r="G271" s="3" t="str">
        <f>VLOOKUP(D271,airports[],3,FALSE)</f>
        <v>Mexico</v>
      </c>
      <c r="H271" s="3" t="str">
        <f>VLOOKUP(G271,Regions[],2,FALSE)</f>
        <v>AMER</v>
      </c>
      <c r="I271" s="1">
        <f>J271-K271</f>
        <v>43315</v>
      </c>
      <c r="J271" s="1">
        <v>43324</v>
      </c>
      <c r="K271" s="4">
        <v>9</v>
      </c>
      <c r="L271" s="7">
        <v>8947</v>
      </c>
      <c r="M271" s="2">
        <v>9841.2800000000007</v>
      </c>
      <c r="N271" s="2" t="s">
        <v>4746</v>
      </c>
      <c r="O271" s="6">
        <f>Q271-J271</f>
        <v>147</v>
      </c>
      <c r="P271" s="6">
        <f>O271-1</f>
        <v>146</v>
      </c>
      <c r="Q271" s="1">
        <v>43471</v>
      </c>
      <c r="R271" s="10">
        <v>11.1</v>
      </c>
      <c r="S271" s="5" t="s">
        <v>1518</v>
      </c>
      <c r="T271" s="3" t="s">
        <v>1177</v>
      </c>
      <c r="U271" s="3">
        <v>549</v>
      </c>
      <c r="V271" s="3">
        <f>VLOOKUP(U271,employees[],6,FALSE)</f>
        <v>4</v>
      </c>
      <c r="W271" s="3">
        <f>VLOOKUP(V271,levels[],2,FALSE)</f>
        <v>10</v>
      </c>
      <c r="X271" s="3" t="str">
        <f t="shared" si="4"/>
        <v>yes</v>
      </c>
      <c r="Y271" s="3" t="s">
        <v>4679</v>
      </c>
    </row>
    <row r="272" spans="1:25" x14ac:dyDescent="0.55000000000000004">
      <c r="A272" s="3" t="s">
        <v>391</v>
      </c>
      <c r="B272" s="3">
        <v>10</v>
      </c>
      <c r="C272" s="3" t="s">
        <v>1528</v>
      </c>
      <c r="D272" s="3" t="s">
        <v>1535</v>
      </c>
      <c r="E272" s="3" t="str">
        <f>VLOOKUP(C272,airports[],3,FALSE)</f>
        <v>USA</v>
      </c>
      <c r="F272" s="3" t="str">
        <f>VLOOKUP(E272,Regions[],2,FALSE)</f>
        <v>AMER</v>
      </c>
      <c r="G272" s="3" t="str">
        <f>VLOOKUP(D272,airports[],3,FALSE)</f>
        <v>Malaysia</v>
      </c>
      <c r="H272" s="3" t="str">
        <f>VLOOKUP(G272,Regions[],2,FALSE)</f>
        <v>APAC</v>
      </c>
      <c r="I272" s="1">
        <f>J272-K272</f>
        <v>43564</v>
      </c>
      <c r="J272" s="1">
        <v>43575</v>
      </c>
      <c r="K272" s="4">
        <v>11</v>
      </c>
      <c r="L272" s="7">
        <v>15178</v>
      </c>
      <c r="M272" s="2">
        <v>9791.4699999999993</v>
      </c>
      <c r="N272" s="2" t="s">
        <v>4746</v>
      </c>
      <c r="O272" s="6">
        <f>Q272-J272</f>
        <v>11</v>
      </c>
      <c r="P272" s="6">
        <f>O272-1</f>
        <v>10</v>
      </c>
      <c r="Q272" s="1">
        <v>43586</v>
      </c>
      <c r="R272" s="10">
        <v>18.3</v>
      </c>
      <c r="S272" s="5" t="s">
        <v>1518</v>
      </c>
      <c r="T272" s="3" t="s">
        <v>1193</v>
      </c>
      <c r="U272" s="3">
        <v>321</v>
      </c>
      <c r="V272" s="3">
        <f>VLOOKUP(U272,employees[],6,FALSE)</f>
        <v>3</v>
      </c>
      <c r="W272" s="3">
        <f>VLOOKUP(V272,levels[],2,FALSE)</f>
        <v>8</v>
      </c>
      <c r="X272" s="3" t="str">
        <f t="shared" si="4"/>
        <v>yes</v>
      </c>
      <c r="Y272" s="3" t="s">
        <v>4679</v>
      </c>
    </row>
    <row r="273" spans="1:25" x14ac:dyDescent="0.55000000000000004">
      <c r="A273" s="3" t="s">
        <v>944</v>
      </c>
      <c r="B273" s="3">
        <v>3</v>
      </c>
      <c r="C273" s="3" t="s">
        <v>1542</v>
      </c>
      <c r="D273" s="3" t="s">
        <v>1537</v>
      </c>
      <c r="E273" s="3" t="str">
        <f>VLOOKUP(C273,airports[],3,FALSE)</f>
        <v>England</v>
      </c>
      <c r="F273" s="3" t="str">
        <f>VLOOKUP(E273,Regions[],2,FALSE)</f>
        <v>EMEAR</v>
      </c>
      <c r="G273" s="3" t="str">
        <f>VLOOKUP(D273,airports[],3,FALSE)</f>
        <v>Australia</v>
      </c>
      <c r="H273" s="3" t="str">
        <f>VLOOKUP(G273,Regions[],2,FALSE)</f>
        <v>APAC</v>
      </c>
      <c r="I273" s="1">
        <f>J273-K273</f>
        <v>43608</v>
      </c>
      <c r="J273" s="1">
        <v>43619</v>
      </c>
      <c r="K273" s="4">
        <v>11</v>
      </c>
      <c r="L273" s="7">
        <v>17017</v>
      </c>
      <c r="M273" s="2">
        <v>9761.2800000000007</v>
      </c>
      <c r="N273" s="2" t="s">
        <v>4746</v>
      </c>
      <c r="O273" s="6">
        <f>Q273-J273</f>
        <v>8</v>
      </c>
      <c r="P273" s="6">
        <f>O273-1</f>
        <v>7</v>
      </c>
      <c r="Q273" s="1">
        <v>43627</v>
      </c>
      <c r="R273" s="10">
        <v>20.5</v>
      </c>
      <c r="S273" s="5" t="s">
        <v>1518</v>
      </c>
      <c r="T273" s="3" t="s">
        <v>1177</v>
      </c>
      <c r="U273" s="3">
        <v>171</v>
      </c>
      <c r="V273" s="3">
        <f>VLOOKUP(U273,employees[],6,FALSE)</f>
        <v>3</v>
      </c>
      <c r="W273" s="3">
        <f>VLOOKUP(V273,levels[],2,FALSE)</f>
        <v>8</v>
      </c>
      <c r="X273" s="3" t="str">
        <f t="shared" si="4"/>
        <v>yes</v>
      </c>
      <c r="Y273" s="3" t="s">
        <v>4679</v>
      </c>
    </row>
    <row r="274" spans="1:25" x14ac:dyDescent="0.55000000000000004">
      <c r="A274" s="3" t="s">
        <v>580</v>
      </c>
      <c r="B274" s="3">
        <v>4</v>
      </c>
      <c r="C274" s="3" t="s">
        <v>1529</v>
      </c>
      <c r="D274" s="3" t="s">
        <v>1517</v>
      </c>
      <c r="E274" s="3" t="str">
        <f>VLOOKUP(C274,airports[],3,FALSE)</f>
        <v>Singapore</v>
      </c>
      <c r="F274" s="3" t="str">
        <f>VLOOKUP(E274,Regions[],2,FALSE)</f>
        <v>APAC</v>
      </c>
      <c r="G274" s="3" t="str">
        <f>VLOOKUP(D274,airports[],3,FALSE)</f>
        <v>USA</v>
      </c>
      <c r="H274" s="3" t="str">
        <f>VLOOKUP(G274,Regions[],2,FALSE)</f>
        <v>AMER</v>
      </c>
      <c r="I274" s="1">
        <f>J274-K274</f>
        <v>42952</v>
      </c>
      <c r="J274" s="1">
        <v>42958</v>
      </c>
      <c r="K274" s="4">
        <v>6</v>
      </c>
      <c r="L274" s="7">
        <v>14584</v>
      </c>
      <c r="M274" s="2">
        <v>9752.15</v>
      </c>
      <c r="N274" s="2" t="s">
        <v>4746</v>
      </c>
      <c r="O274" s="6">
        <f>Q274-J274</f>
        <v>3</v>
      </c>
      <c r="P274" s="6">
        <f>O274-1</f>
        <v>2</v>
      </c>
      <c r="Q274" s="1">
        <v>42961</v>
      </c>
      <c r="R274" s="10">
        <v>21.7</v>
      </c>
      <c r="S274" s="5" t="s">
        <v>1518</v>
      </c>
      <c r="T274" s="3" t="s">
        <v>1177</v>
      </c>
      <c r="U274" s="3">
        <v>659</v>
      </c>
      <c r="V274" s="3">
        <f>VLOOKUP(U274,employees[],6,FALSE)</f>
        <v>3</v>
      </c>
      <c r="W274" s="3">
        <f>VLOOKUP(V274,levels[],2,FALSE)</f>
        <v>8</v>
      </c>
      <c r="X274" s="3" t="str">
        <f t="shared" si="4"/>
        <v>yes</v>
      </c>
      <c r="Y274" s="3" t="s">
        <v>4679</v>
      </c>
    </row>
    <row r="275" spans="1:25" x14ac:dyDescent="0.55000000000000004">
      <c r="A275" s="3" t="s">
        <v>156</v>
      </c>
      <c r="B275" s="3">
        <v>2</v>
      </c>
      <c r="C275" s="3" t="s">
        <v>1528</v>
      </c>
      <c r="D275" s="3" t="s">
        <v>1536</v>
      </c>
      <c r="E275" s="3" t="str">
        <f>VLOOKUP(C275,airports[],3,FALSE)</f>
        <v>USA</v>
      </c>
      <c r="F275" s="3" t="str">
        <f>VLOOKUP(E275,Regions[],2,FALSE)</f>
        <v>AMER</v>
      </c>
      <c r="G275" s="3" t="str">
        <f>VLOOKUP(D275,airports[],3,FALSE)</f>
        <v>United Arab Emirates</v>
      </c>
      <c r="H275" s="3" t="str">
        <f>VLOOKUP(G275,Regions[],2,FALSE)</f>
        <v>EMEAR</v>
      </c>
      <c r="I275" s="1">
        <f>J275-K275</f>
        <v>43217</v>
      </c>
      <c r="J275" s="1">
        <v>43236</v>
      </c>
      <c r="K275" s="4">
        <v>19</v>
      </c>
      <c r="L275" s="7">
        <v>11022</v>
      </c>
      <c r="M275" s="2">
        <v>9737.2099999999991</v>
      </c>
      <c r="N275" s="2" t="s">
        <v>4746</v>
      </c>
      <c r="O275" s="6">
        <f>Q275-J275</f>
        <v>5</v>
      </c>
      <c r="P275" s="6">
        <f>O275-1</f>
        <v>4</v>
      </c>
      <c r="Q275" s="1">
        <v>43241</v>
      </c>
      <c r="R275" s="10">
        <v>13.5</v>
      </c>
      <c r="S275" s="5" t="s">
        <v>1518</v>
      </c>
      <c r="T275" s="3" t="s">
        <v>1177</v>
      </c>
      <c r="U275" s="3">
        <v>161</v>
      </c>
      <c r="V275" s="3">
        <f>VLOOKUP(U275,employees[],6,FALSE)</f>
        <v>4</v>
      </c>
      <c r="W275" s="3">
        <f>VLOOKUP(V275,levels[],2,FALSE)</f>
        <v>10</v>
      </c>
      <c r="X275" s="3" t="str">
        <f t="shared" si="4"/>
        <v>yes</v>
      </c>
      <c r="Y275" s="3" t="s">
        <v>4679</v>
      </c>
    </row>
    <row r="276" spans="1:25" x14ac:dyDescent="0.55000000000000004">
      <c r="A276" s="3" t="s">
        <v>252</v>
      </c>
      <c r="B276" s="3">
        <v>3</v>
      </c>
      <c r="C276" s="3" t="s">
        <v>1528</v>
      </c>
      <c r="D276" s="3" t="s">
        <v>1530</v>
      </c>
      <c r="E276" s="3" t="str">
        <f>VLOOKUP(C276,airports[],3,FALSE)</f>
        <v>USA</v>
      </c>
      <c r="F276" s="3" t="str">
        <f>VLOOKUP(E276,Regions[],2,FALSE)</f>
        <v>AMER</v>
      </c>
      <c r="G276" s="3" t="str">
        <f>VLOOKUP(D276,airports[],3,FALSE)</f>
        <v>Japan</v>
      </c>
      <c r="H276" s="3" t="str">
        <f>VLOOKUP(G276,Regions[],2,FALSE)</f>
        <v>APAC</v>
      </c>
      <c r="I276" s="1">
        <f>J276-K276</f>
        <v>43477</v>
      </c>
      <c r="J276" s="1">
        <v>43492</v>
      </c>
      <c r="K276" s="4">
        <v>15</v>
      </c>
      <c r="L276" s="7">
        <v>10899</v>
      </c>
      <c r="M276" s="2">
        <v>9734.06</v>
      </c>
      <c r="N276" s="2" t="s">
        <v>4746</v>
      </c>
      <c r="O276" s="6">
        <f>Q276-J276</f>
        <v>18</v>
      </c>
      <c r="P276" s="6">
        <f>O276-1</f>
        <v>17</v>
      </c>
      <c r="Q276" s="1">
        <v>43510</v>
      </c>
      <c r="R276" s="10">
        <v>13.3</v>
      </c>
      <c r="S276" s="5" t="s">
        <v>1518</v>
      </c>
      <c r="T276" s="3" t="s">
        <v>1177</v>
      </c>
      <c r="U276" s="3">
        <v>13</v>
      </c>
      <c r="V276" s="3">
        <f>VLOOKUP(U276,employees[],6,FALSE)</f>
        <v>2</v>
      </c>
      <c r="W276" s="3">
        <f>VLOOKUP(V276,levels[],2,FALSE)</f>
        <v>6</v>
      </c>
      <c r="X276" s="3" t="str">
        <f t="shared" si="4"/>
        <v>yes</v>
      </c>
      <c r="Y276" s="3" t="s">
        <v>4679</v>
      </c>
    </row>
    <row r="277" spans="1:25" x14ac:dyDescent="0.55000000000000004">
      <c r="A277" s="3" t="s">
        <v>559</v>
      </c>
      <c r="B277" s="3">
        <v>10</v>
      </c>
      <c r="C277" s="3" t="s">
        <v>1529</v>
      </c>
      <c r="D277" s="3" t="s">
        <v>1522</v>
      </c>
      <c r="E277" s="3" t="str">
        <f>VLOOKUP(C277,airports[],3,FALSE)</f>
        <v>Singapore</v>
      </c>
      <c r="F277" s="3" t="str">
        <f>VLOOKUP(E277,Regions[],2,FALSE)</f>
        <v>APAC</v>
      </c>
      <c r="G277" s="3" t="str">
        <f>VLOOKUP(D277,airports[],3,FALSE)</f>
        <v>USA</v>
      </c>
      <c r="H277" s="3" t="str">
        <f>VLOOKUP(G277,Regions[],2,FALSE)</f>
        <v>AMER</v>
      </c>
      <c r="I277" s="1">
        <f>J277-K277</f>
        <v>43187</v>
      </c>
      <c r="J277" s="1">
        <v>43214</v>
      </c>
      <c r="K277" s="4">
        <v>27</v>
      </c>
      <c r="L277" s="7">
        <v>14101</v>
      </c>
      <c r="M277" s="2">
        <v>9723.82</v>
      </c>
      <c r="N277" s="2" t="s">
        <v>4746</v>
      </c>
      <c r="O277" s="6">
        <f>Q277-J277</f>
        <v>16</v>
      </c>
      <c r="P277" s="6">
        <f>O277-1</f>
        <v>15</v>
      </c>
      <c r="Q277" s="1">
        <v>43230</v>
      </c>
      <c r="R277" s="10">
        <v>19.3</v>
      </c>
      <c r="S277" s="5" t="s">
        <v>1518</v>
      </c>
      <c r="T277" s="3" t="s">
        <v>1177</v>
      </c>
      <c r="U277" s="3">
        <v>874</v>
      </c>
      <c r="V277" s="3">
        <f>VLOOKUP(U277,employees[],6,FALSE)</f>
        <v>4</v>
      </c>
      <c r="W277" s="3">
        <f>VLOOKUP(V277,levels[],2,FALSE)</f>
        <v>10</v>
      </c>
      <c r="X277" s="3" t="str">
        <f t="shared" si="4"/>
        <v>yes</v>
      </c>
      <c r="Y277" s="3" t="s">
        <v>4679</v>
      </c>
    </row>
    <row r="278" spans="1:25" x14ac:dyDescent="0.55000000000000004">
      <c r="A278" s="3" t="s">
        <v>900</v>
      </c>
      <c r="B278" s="3">
        <v>10</v>
      </c>
      <c r="C278" s="3" t="s">
        <v>1541</v>
      </c>
      <c r="D278" s="3" t="s">
        <v>1529</v>
      </c>
      <c r="E278" s="3" t="str">
        <f>VLOOKUP(C278,airports[],3,FALSE)</f>
        <v>England</v>
      </c>
      <c r="F278" s="3" t="str">
        <f>VLOOKUP(E278,Regions[],2,FALSE)</f>
        <v>EMEAR</v>
      </c>
      <c r="G278" s="3" t="str">
        <f>VLOOKUP(D278,airports[],3,FALSE)</f>
        <v>Singapore</v>
      </c>
      <c r="H278" s="3" t="str">
        <f>VLOOKUP(G278,Regions[],2,FALSE)</f>
        <v>APAC</v>
      </c>
      <c r="I278" s="1">
        <f>J278-K278</f>
        <v>43779</v>
      </c>
      <c r="J278" s="1">
        <v>43788</v>
      </c>
      <c r="K278" s="4">
        <v>9</v>
      </c>
      <c r="L278" s="7">
        <v>10883</v>
      </c>
      <c r="M278" s="2">
        <v>9642.5499999999993</v>
      </c>
      <c r="N278" s="2" t="s">
        <v>4746</v>
      </c>
      <c r="O278" s="6">
        <f>Q278-J278</f>
        <v>7</v>
      </c>
      <c r="P278" s="6">
        <f>O278-1</f>
        <v>6</v>
      </c>
      <c r="Q278" s="1">
        <v>43795</v>
      </c>
      <c r="R278" s="10">
        <v>12.8</v>
      </c>
      <c r="S278" s="5" t="s">
        <v>1518</v>
      </c>
      <c r="T278" s="3" t="s">
        <v>1228</v>
      </c>
      <c r="U278" s="3">
        <v>454</v>
      </c>
      <c r="V278" s="3">
        <f>VLOOKUP(U278,employees[],6,FALSE)</f>
        <v>2</v>
      </c>
      <c r="W278" s="3">
        <f>VLOOKUP(V278,levels[],2,FALSE)</f>
        <v>6</v>
      </c>
      <c r="X278" s="3" t="str">
        <f t="shared" si="4"/>
        <v>yes</v>
      </c>
      <c r="Y278" s="3" t="s">
        <v>4679</v>
      </c>
    </row>
    <row r="279" spans="1:25" x14ac:dyDescent="0.55000000000000004">
      <c r="A279" s="3" t="s">
        <v>495</v>
      </c>
      <c r="B279" s="3">
        <v>4</v>
      </c>
      <c r="C279" s="3" t="s">
        <v>1528</v>
      </c>
      <c r="D279" s="3" t="s">
        <v>1548</v>
      </c>
      <c r="E279" s="3" t="str">
        <f>VLOOKUP(C279,airports[],3,FALSE)</f>
        <v>USA</v>
      </c>
      <c r="F279" s="3" t="str">
        <f>VLOOKUP(E279,Regions[],2,FALSE)</f>
        <v>AMER</v>
      </c>
      <c r="G279" s="3" t="str">
        <f>VLOOKUP(D279,airports[],3,FALSE)</f>
        <v>Turkey</v>
      </c>
      <c r="H279" s="3" t="str">
        <f>VLOOKUP(G279,Regions[],2,FALSE)</f>
        <v>EMEAR</v>
      </c>
      <c r="I279" s="1">
        <f>J279-K279</f>
        <v>43774</v>
      </c>
      <c r="J279" s="1">
        <v>43782</v>
      </c>
      <c r="K279" s="4">
        <v>8</v>
      </c>
      <c r="L279" s="7">
        <v>8047</v>
      </c>
      <c r="M279" s="2">
        <v>9635.48</v>
      </c>
      <c r="N279" s="2" t="s">
        <v>4746</v>
      </c>
      <c r="O279" s="6">
        <f>Q279-J279</f>
        <v>12</v>
      </c>
      <c r="P279" s="6">
        <f>O279-1</f>
        <v>11</v>
      </c>
      <c r="Q279" s="1">
        <v>43794</v>
      </c>
      <c r="R279" s="10">
        <v>10</v>
      </c>
      <c r="S279" s="5" t="s">
        <v>1518</v>
      </c>
      <c r="T279" s="3" t="s">
        <v>1177</v>
      </c>
      <c r="U279" s="3">
        <v>213</v>
      </c>
      <c r="V279" s="3">
        <f>VLOOKUP(U279,employees[],6,FALSE)</f>
        <v>3</v>
      </c>
      <c r="W279" s="3">
        <f>VLOOKUP(V279,levels[],2,FALSE)</f>
        <v>8</v>
      </c>
      <c r="X279" s="3" t="str">
        <f t="shared" si="4"/>
        <v>yes</v>
      </c>
      <c r="Y279" s="3" t="s">
        <v>4679</v>
      </c>
    </row>
    <row r="280" spans="1:25" x14ac:dyDescent="0.55000000000000004">
      <c r="A280" s="3" t="s">
        <v>575</v>
      </c>
      <c r="B280" s="3">
        <v>7</v>
      </c>
      <c r="C280" s="3" t="s">
        <v>1529</v>
      </c>
      <c r="D280" s="3" t="s">
        <v>1556</v>
      </c>
      <c r="E280" s="3" t="str">
        <f>VLOOKUP(C280,airports[],3,FALSE)</f>
        <v>Singapore</v>
      </c>
      <c r="F280" s="3" t="str">
        <f>VLOOKUP(E280,Regions[],2,FALSE)</f>
        <v>APAC</v>
      </c>
      <c r="G280" s="3" t="str">
        <f>VLOOKUP(D280,airports[],3,FALSE)</f>
        <v>USA</v>
      </c>
      <c r="H280" s="3" t="str">
        <f>VLOOKUP(G280,Regions[],2,FALSE)</f>
        <v>AMER</v>
      </c>
      <c r="I280" s="1">
        <f>J280-K280</f>
        <v>42942</v>
      </c>
      <c r="J280" s="1">
        <v>42953</v>
      </c>
      <c r="K280" s="4">
        <v>11</v>
      </c>
      <c r="L280" s="7">
        <v>15917</v>
      </c>
      <c r="M280" s="2">
        <v>9592.2099999999991</v>
      </c>
      <c r="N280" s="2" t="s">
        <v>4746</v>
      </c>
      <c r="O280" s="6">
        <f>Q280-J280</f>
        <v>6</v>
      </c>
      <c r="P280" s="6">
        <f>O280-1</f>
        <v>5</v>
      </c>
      <c r="Q280" s="1">
        <v>42959</v>
      </c>
      <c r="R280" s="10">
        <v>21.1</v>
      </c>
      <c r="S280" s="5" t="s">
        <v>1518</v>
      </c>
      <c r="T280" s="3" t="s">
        <v>1177</v>
      </c>
      <c r="U280" s="3">
        <v>425</v>
      </c>
      <c r="V280" s="3">
        <f>VLOOKUP(U280,employees[],6,FALSE)</f>
        <v>4</v>
      </c>
      <c r="W280" s="3">
        <f>VLOOKUP(V280,levels[],2,FALSE)</f>
        <v>10</v>
      </c>
      <c r="X280" s="3" t="str">
        <f t="shared" si="4"/>
        <v>yes</v>
      </c>
      <c r="Y280" s="3" t="s">
        <v>4679</v>
      </c>
    </row>
    <row r="281" spans="1:25" x14ac:dyDescent="0.55000000000000004">
      <c r="A281" s="3" t="s">
        <v>1023</v>
      </c>
      <c r="B281" s="3">
        <v>9</v>
      </c>
      <c r="C281" s="3" t="s">
        <v>1541</v>
      </c>
      <c r="D281" s="3" t="s">
        <v>1566</v>
      </c>
      <c r="E281" s="3" t="str">
        <f>VLOOKUP(C281,airports[],3,FALSE)</f>
        <v>England</v>
      </c>
      <c r="F281" s="3" t="str">
        <f>VLOOKUP(E281,Regions[],2,FALSE)</f>
        <v>EMEAR</v>
      </c>
      <c r="G281" s="3" t="str">
        <f>VLOOKUP(D281,airports[],3,FALSE)</f>
        <v>Philippines</v>
      </c>
      <c r="H281" s="3" t="str">
        <f>VLOOKUP(G281,Regions[],2,FALSE)</f>
        <v>APAC</v>
      </c>
      <c r="I281" s="1">
        <f>J281-K281</f>
        <v>43616</v>
      </c>
      <c r="J281" s="1">
        <v>43617</v>
      </c>
      <c r="K281" s="4">
        <v>1</v>
      </c>
      <c r="L281" s="7">
        <v>10767</v>
      </c>
      <c r="M281" s="2">
        <v>9591.11</v>
      </c>
      <c r="N281" s="2" t="s">
        <v>4746</v>
      </c>
      <c r="O281" s="6">
        <f>Q281-J281</f>
        <v>9</v>
      </c>
      <c r="P281" s="6">
        <f>O281-1</f>
        <v>8</v>
      </c>
      <c r="Q281" s="1">
        <v>43626</v>
      </c>
      <c r="R281" s="10">
        <v>11.9</v>
      </c>
      <c r="S281" s="5" t="s">
        <v>1518</v>
      </c>
      <c r="T281" s="3" t="s">
        <v>1193</v>
      </c>
      <c r="U281" s="3">
        <v>31</v>
      </c>
      <c r="V281" s="3">
        <f>VLOOKUP(U281,employees[],6,FALSE)</f>
        <v>4</v>
      </c>
      <c r="W281" s="3">
        <f>VLOOKUP(V281,levels[],2,FALSE)</f>
        <v>10</v>
      </c>
      <c r="X281" s="3" t="str">
        <f t="shared" si="4"/>
        <v>yes</v>
      </c>
      <c r="Y281" s="3" t="s">
        <v>4679</v>
      </c>
    </row>
    <row r="282" spans="1:25" x14ac:dyDescent="0.55000000000000004">
      <c r="A282" s="3" t="s">
        <v>239</v>
      </c>
      <c r="B282" s="3">
        <v>5</v>
      </c>
      <c r="C282" s="3" t="s">
        <v>1528</v>
      </c>
      <c r="D282" s="3" t="s">
        <v>1534</v>
      </c>
      <c r="E282" s="3" t="str">
        <f>VLOOKUP(C282,airports[],3,FALSE)</f>
        <v>USA</v>
      </c>
      <c r="F282" s="3" t="str">
        <f>VLOOKUP(E282,Regions[],2,FALSE)</f>
        <v>AMER</v>
      </c>
      <c r="G282" s="3" t="str">
        <f>VLOOKUP(D282,airports[],3,FALSE)</f>
        <v>China</v>
      </c>
      <c r="H282" s="3" t="str">
        <f>VLOOKUP(G282,Regions[],2,FALSE)</f>
        <v>APAC</v>
      </c>
      <c r="I282" s="1">
        <f>J282-K282</f>
        <v>43096</v>
      </c>
      <c r="J282" s="1">
        <v>43103</v>
      </c>
      <c r="K282" s="4">
        <v>7</v>
      </c>
      <c r="L282" s="7">
        <v>12116</v>
      </c>
      <c r="M282" s="2">
        <v>9586.68</v>
      </c>
      <c r="N282" s="2" t="s">
        <v>4746</v>
      </c>
      <c r="O282" s="6">
        <f>Q282-J282</f>
        <v>6</v>
      </c>
      <c r="P282" s="6">
        <f>O282-1</f>
        <v>5</v>
      </c>
      <c r="Q282" s="1">
        <v>43109</v>
      </c>
      <c r="R282" s="10">
        <v>14.8</v>
      </c>
      <c r="S282" s="5" t="s">
        <v>1518</v>
      </c>
      <c r="T282" s="3" t="s">
        <v>1177</v>
      </c>
      <c r="U282" s="3">
        <v>855</v>
      </c>
      <c r="V282" s="3">
        <f>VLOOKUP(U282,employees[],6,FALSE)</f>
        <v>1</v>
      </c>
      <c r="W282" s="3">
        <f>VLOOKUP(V282,levels[],2,FALSE)</f>
        <v>4</v>
      </c>
      <c r="X282" s="3" t="str">
        <f t="shared" si="4"/>
        <v>yes</v>
      </c>
      <c r="Y282" s="3" t="s">
        <v>4679</v>
      </c>
    </row>
    <row r="283" spans="1:25" x14ac:dyDescent="0.55000000000000004">
      <c r="A283" s="3" t="s">
        <v>176</v>
      </c>
      <c r="B283" s="3">
        <v>2</v>
      </c>
      <c r="C283" s="3" t="s">
        <v>1528</v>
      </c>
      <c r="D283" s="3" t="s">
        <v>1535</v>
      </c>
      <c r="E283" s="3" t="str">
        <f>VLOOKUP(C283,airports[],3,FALSE)</f>
        <v>USA</v>
      </c>
      <c r="F283" s="3" t="str">
        <f>VLOOKUP(E283,Regions[],2,FALSE)</f>
        <v>AMER</v>
      </c>
      <c r="G283" s="3" t="str">
        <f>VLOOKUP(D283,airports[],3,FALSE)</f>
        <v>Malaysia</v>
      </c>
      <c r="H283" s="3" t="str">
        <f>VLOOKUP(G283,Regions[],2,FALSE)</f>
        <v>APAC</v>
      </c>
      <c r="I283" s="1">
        <f>J283-K283</f>
        <v>43130</v>
      </c>
      <c r="J283" s="1">
        <v>43135</v>
      </c>
      <c r="K283" s="4">
        <v>5</v>
      </c>
      <c r="L283" s="7">
        <v>15178</v>
      </c>
      <c r="M283" s="2">
        <v>9552.68</v>
      </c>
      <c r="N283" s="2" t="s">
        <v>4746</v>
      </c>
      <c r="O283" s="6">
        <f>Q283-J283</f>
        <v>5</v>
      </c>
      <c r="P283" s="6">
        <f>O283-1</f>
        <v>4</v>
      </c>
      <c r="Q283" s="1">
        <v>43140</v>
      </c>
      <c r="R283" s="10">
        <v>18.3</v>
      </c>
      <c r="S283" s="5" t="s">
        <v>1518</v>
      </c>
      <c r="T283" s="3" t="s">
        <v>1177</v>
      </c>
      <c r="U283" s="3">
        <v>506</v>
      </c>
      <c r="V283" s="3">
        <f>VLOOKUP(U283,employees[],6,FALSE)</f>
        <v>3</v>
      </c>
      <c r="W283" s="3">
        <f>VLOOKUP(V283,levels[],2,FALSE)</f>
        <v>8</v>
      </c>
      <c r="X283" s="3" t="str">
        <f t="shared" si="4"/>
        <v>yes</v>
      </c>
      <c r="Y283" s="3" t="s">
        <v>4679</v>
      </c>
    </row>
    <row r="284" spans="1:25" x14ac:dyDescent="0.55000000000000004">
      <c r="A284" s="3" t="s">
        <v>203</v>
      </c>
      <c r="B284" s="3">
        <v>6</v>
      </c>
      <c r="C284" s="3" t="s">
        <v>1528</v>
      </c>
      <c r="D284" s="3" t="s">
        <v>1535</v>
      </c>
      <c r="E284" s="3" t="str">
        <f>VLOOKUP(C284,airports[],3,FALSE)</f>
        <v>USA</v>
      </c>
      <c r="F284" s="3" t="str">
        <f>VLOOKUP(E284,Regions[],2,FALSE)</f>
        <v>AMER</v>
      </c>
      <c r="G284" s="3" t="str">
        <f>VLOOKUP(D284,airports[],3,FALSE)</f>
        <v>Malaysia</v>
      </c>
      <c r="H284" s="3" t="str">
        <f>VLOOKUP(G284,Regions[],2,FALSE)</f>
        <v>APAC</v>
      </c>
      <c r="I284" s="1">
        <f>J284-K284</f>
        <v>43692</v>
      </c>
      <c r="J284" s="1">
        <v>43701</v>
      </c>
      <c r="K284" s="4">
        <v>9</v>
      </c>
      <c r="L284" s="7">
        <v>15178</v>
      </c>
      <c r="M284" s="2">
        <v>9539.26</v>
      </c>
      <c r="N284" s="2" t="s">
        <v>4746</v>
      </c>
      <c r="O284" s="6">
        <f>Q284-J284</f>
        <v>6</v>
      </c>
      <c r="P284" s="6">
        <f>O284-1</f>
        <v>5</v>
      </c>
      <c r="Q284" s="1">
        <v>43707</v>
      </c>
      <c r="R284" s="10">
        <v>18.3</v>
      </c>
      <c r="S284" s="5" t="s">
        <v>1518</v>
      </c>
      <c r="T284" s="3" t="s">
        <v>1177</v>
      </c>
      <c r="U284" s="3">
        <v>677</v>
      </c>
      <c r="V284" s="3">
        <f>VLOOKUP(U284,employees[],6,FALSE)</f>
        <v>4</v>
      </c>
      <c r="W284" s="3">
        <f>VLOOKUP(V284,levels[],2,FALSE)</f>
        <v>10</v>
      </c>
      <c r="X284" s="3" t="str">
        <f t="shared" si="4"/>
        <v>yes</v>
      </c>
      <c r="Y284" s="3" t="s">
        <v>4679</v>
      </c>
    </row>
    <row r="285" spans="1:25" x14ac:dyDescent="0.55000000000000004">
      <c r="A285" s="3" t="s">
        <v>671</v>
      </c>
      <c r="B285" s="3">
        <v>7</v>
      </c>
      <c r="C285" s="3" t="s">
        <v>1541</v>
      </c>
      <c r="D285" s="3" t="s">
        <v>1529</v>
      </c>
      <c r="E285" s="3" t="str">
        <f>VLOOKUP(C285,airports[],3,FALSE)</f>
        <v>England</v>
      </c>
      <c r="F285" s="3" t="str">
        <f>VLOOKUP(E285,Regions[],2,FALSE)</f>
        <v>EMEAR</v>
      </c>
      <c r="G285" s="3" t="str">
        <f>VLOOKUP(D285,airports[],3,FALSE)</f>
        <v>Singapore</v>
      </c>
      <c r="H285" s="3" t="str">
        <f>VLOOKUP(G285,Regions[],2,FALSE)</f>
        <v>APAC</v>
      </c>
      <c r="I285" s="1">
        <f>J285-K285</f>
        <v>43535</v>
      </c>
      <c r="J285" s="1">
        <v>43553</v>
      </c>
      <c r="K285" s="4">
        <v>18</v>
      </c>
      <c r="L285" s="7">
        <v>10883</v>
      </c>
      <c r="M285" s="2">
        <v>9532.52</v>
      </c>
      <c r="N285" s="2" t="s">
        <v>4746</v>
      </c>
      <c r="O285" s="6">
        <f>Q285-J285</f>
        <v>5</v>
      </c>
      <c r="P285" s="6">
        <f>O285-1</f>
        <v>4</v>
      </c>
      <c r="Q285" s="1">
        <v>43558</v>
      </c>
      <c r="R285" s="10">
        <v>12.8</v>
      </c>
      <c r="S285" s="5" t="s">
        <v>1518</v>
      </c>
      <c r="T285" s="3" t="s">
        <v>1172</v>
      </c>
      <c r="U285" s="3">
        <v>165</v>
      </c>
      <c r="V285" s="3">
        <f>VLOOKUP(U285,employees[],6,FALSE)</f>
        <v>2</v>
      </c>
      <c r="W285" s="3">
        <f>VLOOKUP(V285,levels[],2,FALSE)</f>
        <v>6</v>
      </c>
      <c r="X285" s="3" t="str">
        <f t="shared" si="4"/>
        <v>yes</v>
      </c>
      <c r="Y285" s="3" t="s">
        <v>4679</v>
      </c>
    </row>
    <row r="286" spans="1:25" x14ac:dyDescent="0.55000000000000004">
      <c r="A286" s="3" t="s">
        <v>206</v>
      </c>
      <c r="B286" s="3">
        <v>9</v>
      </c>
      <c r="C286" s="3" t="s">
        <v>1528</v>
      </c>
      <c r="D286" s="3" t="s">
        <v>1529</v>
      </c>
      <c r="E286" s="3" t="str">
        <f>VLOOKUP(C286,airports[],3,FALSE)</f>
        <v>USA</v>
      </c>
      <c r="F286" s="3" t="str">
        <f>VLOOKUP(E286,Regions[],2,FALSE)</f>
        <v>AMER</v>
      </c>
      <c r="G286" s="3" t="str">
        <f>VLOOKUP(D286,airports[],3,FALSE)</f>
        <v>Singapore</v>
      </c>
      <c r="H286" s="3" t="str">
        <f>VLOOKUP(G286,Regions[],2,FALSE)</f>
        <v>APAC</v>
      </c>
      <c r="I286" s="1">
        <f>J286-K286</f>
        <v>42922</v>
      </c>
      <c r="J286" s="1">
        <v>42930</v>
      </c>
      <c r="K286" s="4">
        <v>8</v>
      </c>
      <c r="L286" s="7">
        <v>15349</v>
      </c>
      <c r="M286" s="2">
        <v>9514.57</v>
      </c>
      <c r="N286" s="2" t="s">
        <v>4746</v>
      </c>
      <c r="O286" s="6">
        <f>Q286-J286</f>
        <v>5</v>
      </c>
      <c r="P286" s="6">
        <f>O286-1</f>
        <v>4</v>
      </c>
      <c r="Q286" s="1">
        <v>42935</v>
      </c>
      <c r="R286" s="10">
        <v>18.5</v>
      </c>
      <c r="S286" s="5" t="s">
        <v>1518</v>
      </c>
      <c r="T286" s="3" t="s">
        <v>1228</v>
      </c>
      <c r="U286" s="3">
        <v>865</v>
      </c>
      <c r="V286" s="3">
        <f>VLOOKUP(U286,employees[],6,FALSE)</f>
        <v>4</v>
      </c>
      <c r="W286" s="3">
        <f>VLOOKUP(V286,levels[],2,FALSE)</f>
        <v>10</v>
      </c>
      <c r="X286" s="3" t="str">
        <f t="shared" si="4"/>
        <v>yes</v>
      </c>
      <c r="Y286" s="3" t="s">
        <v>4679</v>
      </c>
    </row>
    <row r="287" spans="1:25" x14ac:dyDescent="0.55000000000000004">
      <c r="A287" s="3" t="s">
        <v>227</v>
      </c>
      <c r="B287" s="3">
        <v>10</v>
      </c>
      <c r="C287" s="3" t="s">
        <v>1528</v>
      </c>
      <c r="D287" s="3" t="s">
        <v>1537</v>
      </c>
      <c r="E287" s="3" t="str">
        <f>VLOOKUP(C287,airports[],3,FALSE)</f>
        <v>USA</v>
      </c>
      <c r="F287" s="3" t="str">
        <f>VLOOKUP(E287,Regions[],2,FALSE)</f>
        <v>AMER</v>
      </c>
      <c r="G287" s="3" t="str">
        <f>VLOOKUP(D287,airports[],3,FALSE)</f>
        <v>Australia</v>
      </c>
      <c r="H287" s="3" t="str">
        <f>VLOOKUP(G287,Regions[],2,FALSE)</f>
        <v>APAC</v>
      </c>
      <c r="I287" s="1">
        <f>J287-K287</f>
        <v>42775</v>
      </c>
      <c r="J287" s="1">
        <v>42789</v>
      </c>
      <c r="K287" s="4">
        <v>14</v>
      </c>
      <c r="L287" s="7">
        <v>16013</v>
      </c>
      <c r="M287" s="2">
        <v>9502.65</v>
      </c>
      <c r="N287" s="2" t="s">
        <v>4746</v>
      </c>
      <c r="O287" s="6">
        <f>Q287-J287</f>
        <v>8</v>
      </c>
      <c r="P287" s="6">
        <f>O287-1</f>
        <v>7</v>
      </c>
      <c r="Q287" s="1">
        <v>42797</v>
      </c>
      <c r="R287" s="10">
        <v>19.3</v>
      </c>
      <c r="S287" s="5" t="s">
        <v>1518</v>
      </c>
      <c r="T287" s="3" t="s">
        <v>1193</v>
      </c>
      <c r="U287" s="3">
        <v>499</v>
      </c>
      <c r="V287" s="3">
        <f>VLOOKUP(U287,employees[],6,FALSE)</f>
        <v>4</v>
      </c>
      <c r="W287" s="3">
        <f>VLOOKUP(V287,levels[],2,FALSE)</f>
        <v>10</v>
      </c>
      <c r="X287" s="3" t="str">
        <f t="shared" si="4"/>
        <v>yes</v>
      </c>
      <c r="Y287" s="3" t="s">
        <v>4679</v>
      </c>
    </row>
    <row r="288" spans="1:25" x14ac:dyDescent="0.55000000000000004">
      <c r="A288" s="3" t="s">
        <v>137</v>
      </c>
      <c r="B288" s="3">
        <v>10</v>
      </c>
      <c r="C288" s="3" t="s">
        <v>1528</v>
      </c>
      <c r="D288" s="3" t="s">
        <v>1531</v>
      </c>
      <c r="E288" s="3" t="str">
        <f>VLOOKUP(C288,airports[],3,FALSE)</f>
        <v>USA</v>
      </c>
      <c r="F288" s="3" t="str">
        <f>VLOOKUP(E288,Regions[],2,FALSE)</f>
        <v>AMER</v>
      </c>
      <c r="G288" s="3" t="str">
        <f>VLOOKUP(D288,airports[],3,FALSE)</f>
        <v>China</v>
      </c>
      <c r="H288" s="3" t="str">
        <f>VLOOKUP(G288,Regions[],2,FALSE)</f>
        <v>APAC</v>
      </c>
      <c r="I288" s="1">
        <f>J288-K288</f>
        <v>43632</v>
      </c>
      <c r="J288" s="1">
        <v>43643</v>
      </c>
      <c r="K288" s="4">
        <v>11</v>
      </c>
      <c r="L288" s="7">
        <v>11004</v>
      </c>
      <c r="M288" s="2">
        <v>9461.7999999999993</v>
      </c>
      <c r="N288" s="2" t="s">
        <v>4746</v>
      </c>
      <c r="O288" s="6">
        <f>Q288-J288</f>
        <v>8</v>
      </c>
      <c r="P288" s="6">
        <f>O288-1</f>
        <v>7</v>
      </c>
      <c r="Q288" s="1">
        <v>43651</v>
      </c>
      <c r="R288" s="10">
        <v>13.5</v>
      </c>
      <c r="S288" s="5" t="s">
        <v>1518</v>
      </c>
      <c r="T288" s="3" t="s">
        <v>1193</v>
      </c>
      <c r="U288" s="3">
        <v>749</v>
      </c>
      <c r="V288" s="3">
        <f>VLOOKUP(U288,employees[],6,FALSE)</f>
        <v>4</v>
      </c>
      <c r="W288" s="3">
        <f>VLOOKUP(V288,levels[],2,FALSE)</f>
        <v>10</v>
      </c>
      <c r="X288" s="3" t="str">
        <f t="shared" si="4"/>
        <v>yes</v>
      </c>
      <c r="Y288" s="3" t="s">
        <v>4679</v>
      </c>
    </row>
    <row r="289" spans="1:25" x14ac:dyDescent="0.55000000000000004">
      <c r="A289" s="3" t="s">
        <v>1077</v>
      </c>
      <c r="B289" s="3">
        <v>2</v>
      </c>
      <c r="C289" s="3" t="s">
        <v>1541</v>
      </c>
      <c r="D289" s="3" t="s">
        <v>1521</v>
      </c>
      <c r="E289" s="3" t="str">
        <f>VLOOKUP(C289,airports[],3,FALSE)</f>
        <v>England</v>
      </c>
      <c r="F289" s="3" t="str">
        <f>VLOOKUP(E289,Regions[],2,FALSE)</f>
        <v>EMEAR</v>
      </c>
      <c r="G289" s="3" t="str">
        <f>VLOOKUP(D289,airports[],3,FALSE)</f>
        <v>USA</v>
      </c>
      <c r="H289" s="3" t="str">
        <f>VLOOKUP(G289,Regions[],2,FALSE)</f>
        <v>AMER</v>
      </c>
      <c r="I289" s="1">
        <f>J289-K289</f>
        <v>42922</v>
      </c>
      <c r="J289" s="1">
        <v>42942</v>
      </c>
      <c r="K289" s="4">
        <v>20</v>
      </c>
      <c r="L289" s="7">
        <v>8395</v>
      </c>
      <c r="M289" s="2">
        <v>9460.08</v>
      </c>
      <c r="N289" s="2" t="s">
        <v>4746</v>
      </c>
      <c r="O289" s="6">
        <f>Q289-J289</f>
        <v>11</v>
      </c>
      <c r="P289" s="6">
        <f>O289-1</f>
        <v>10</v>
      </c>
      <c r="Q289" s="1">
        <v>42953</v>
      </c>
      <c r="R289" s="10">
        <v>9.5</v>
      </c>
      <c r="S289" s="5" t="s">
        <v>1518</v>
      </c>
      <c r="T289" s="3" t="s">
        <v>1177</v>
      </c>
      <c r="U289" s="3">
        <v>188</v>
      </c>
      <c r="V289" s="3">
        <f>VLOOKUP(U289,employees[],6,FALSE)</f>
        <v>2</v>
      </c>
      <c r="W289" s="3">
        <f>VLOOKUP(V289,levels[],2,FALSE)</f>
        <v>6</v>
      </c>
      <c r="X289" s="3" t="str">
        <f t="shared" si="4"/>
        <v>yes</v>
      </c>
      <c r="Y289" s="3" t="s">
        <v>4679</v>
      </c>
    </row>
    <row r="290" spans="1:25" x14ac:dyDescent="0.55000000000000004">
      <c r="A290" s="3" t="s">
        <v>970</v>
      </c>
      <c r="B290" s="3">
        <v>7</v>
      </c>
      <c r="C290" s="3" t="s">
        <v>1542</v>
      </c>
      <c r="D290" s="3" t="s">
        <v>1525</v>
      </c>
      <c r="E290" s="3" t="str">
        <f>VLOOKUP(C290,airports[],3,FALSE)</f>
        <v>England</v>
      </c>
      <c r="F290" s="3" t="str">
        <f>VLOOKUP(E290,Regions[],2,FALSE)</f>
        <v>EMEAR</v>
      </c>
      <c r="G290" s="3" t="str">
        <f>VLOOKUP(D290,airports[],3,FALSE)</f>
        <v>USA</v>
      </c>
      <c r="H290" s="3" t="str">
        <f>VLOOKUP(G290,Regions[],2,FALSE)</f>
        <v>AMER</v>
      </c>
      <c r="I290" s="1">
        <f>J290-K290</f>
        <v>43260</v>
      </c>
      <c r="J290" s="1">
        <v>43272</v>
      </c>
      <c r="K290" s="4">
        <v>12</v>
      </c>
      <c r="L290" s="7">
        <v>6377</v>
      </c>
      <c r="M290" s="2">
        <v>9449.43</v>
      </c>
      <c r="N290" s="2" t="s">
        <v>4746</v>
      </c>
      <c r="O290" s="6">
        <f>Q290-J290</f>
        <v>8</v>
      </c>
      <c r="P290" s="6">
        <f>O290-1</f>
        <v>7</v>
      </c>
      <c r="Q290" s="1">
        <v>43280</v>
      </c>
      <c r="R290" s="10">
        <v>10.5</v>
      </c>
      <c r="S290" s="5" t="s">
        <v>1518</v>
      </c>
      <c r="T290" s="3" t="s">
        <v>1177</v>
      </c>
      <c r="U290" s="3">
        <v>944</v>
      </c>
      <c r="V290" s="3">
        <f>VLOOKUP(U290,employees[],6,FALSE)</f>
        <v>3</v>
      </c>
      <c r="W290" s="3">
        <f>VLOOKUP(V290,levels[],2,FALSE)</f>
        <v>8</v>
      </c>
      <c r="X290" s="3" t="str">
        <f t="shared" si="4"/>
        <v>yes</v>
      </c>
      <c r="Y290" s="3" t="s">
        <v>4679</v>
      </c>
    </row>
    <row r="291" spans="1:25" x14ac:dyDescent="0.55000000000000004">
      <c r="A291" s="3" t="s">
        <v>223</v>
      </c>
      <c r="B291" s="3">
        <v>1</v>
      </c>
      <c r="C291" s="3" t="s">
        <v>1528</v>
      </c>
      <c r="D291" s="3" t="s">
        <v>1532</v>
      </c>
      <c r="E291" s="3" t="str">
        <f>VLOOKUP(C291,airports[],3,FALSE)</f>
        <v>USA</v>
      </c>
      <c r="F291" s="3" t="str">
        <f>VLOOKUP(E291,Regions[],2,FALSE)</f>
        <v>AMER</v>
      </c>
      <c r="G291" s="3" t="str">
        <f>VLOOKUP(D291,airports[],3,FALSE)</f>
        <v>Korea</v>
      </c>
      <c r="H291" s="3" t="str">
        <f>VLOOKUP(G291,Regions[],2,FALSE)</f>
        <v>APAC</v>
      </c>
      <c r="I291" s="1">
        <f>J291-K291</f>
        <v>43352</v>
      </c>
      <c r="J291" s="1">
        <v>43359</v>
      </c>
      <c r="K291" s="4">
        <v>7</v>
      </c>
      <c r="L291" s="7">
        <v>11115</v>
      </c>
      <c r="M291" s="2">
        <v>9443.5</v>
      </c>
      <c r="N291" s="2" t="s">
        <v>4746</v>
      </c>
      <c r="O291" s="6">
        <f>Q291-J291</f>
        <v>7</v>
      </c>
      <c r="P291" s="6">
        <f>O291-1</f>
        <v>6</v>
      </c>
      <c r="Q291" s="1">
        <v>43366</v>
      </c>
      <c r="R291" s="10">
        <v>13.5</v>
      </c>
      <c r="S291" s="5" t="s">
        <v>1518</v>
      </c>
      <c r="T291" s="3" t="s">
        <v>1177</v>
      </c>
      <c r="U291" s="3">
        <v>752</v>
      </c>
      <c r="V291" s="3">
        <f>VLOOKUP(U291,employees[],6,FALSE)</f>
        <v>4</v>
      </c>
      <c r="W291" s="3">
        <f>VLOOKUP(V291,levels[],2,FALSE)</f>
        <v>10</v>
      </c>
      <c r="X291" s="3" t="str">
        <f t="shared" si="4"/>
        <v>yes</v>
      </c>
      <c r="Y291" s="3" t="s">
        <v>4679</v>
      </c>
    </row>
    <row r="292" spans="1:25" x14ac:dyDescent="0.55000000000000004">
      <c r="A292" s="3" t="s">
        <v>404</v>
      </c>
      <c r="B292" s="3">
        <v>7</v>
      </c>
      <c r="C292" s="3" t="s">
        <v>1528</v>
      </c>
      <c r="D292" s="3" t="s">
        <v>1536</v>
      </c>
      <c r="E292" s="3" t="str">
        <f>VLOOKUP(C292,airports[],3,FALSE)</f>
        <v>USA</v>
      </c>
      <c r="F292" s="3" t="str">
        <f>VLOOKUP(E292,Regions[],2,FALSE)</f>
        <v>AMER</v>
      </c>
      <c r="G292" s="3" t="str">
        <f>VLOOKUP(D292,airports[],3,FALSE)</f>
        <v>United Arab Emirates</v>
      </c>
      <c r="H292" s="3" t="str">
        <f>VLOOKUP(G292,Regions[],2,FALSE)</f>
        <v>EMEAR</v>
      </c>
      <c r="I292" s="1">
        <f>J292-K292</f>
        <v>43644</v>
      </c>
      <c r="J292" s="1">
        <v>43651</v>
      </c>
      <c r="K292" s="4">
        <v>7</v>
      </c>
      <c r="L292" s="7">
        <v>11022</v>
      </c>
      <c r="M292" s="2">
        <v>9442.93</v>
      </c>
      <c r="N292" s="2" t="s">
        <v>4746</v>
      </c>
      <c r="O292" s="6">
        <f>Q292-J292</f>
        <v>5</v>
      </c>
      <c r="P292" s="6">
        <f>O292-1</f>
        <v>4</v>
      </c>
      <c r="Q292" s="1">
        <v>43656</v>
      </c>
      <c r="R292" s="10">
        <v>13.5</v>
      </c>
      <c r="S292" s="5" t="s">
        <v>1518</v>
      </c>
      <c r="T292" s="3" t="s">
        <v>1177</v>
      </c>
      <c r="U292" s="3">
        <v>917</v>
      </c>
      <c r="V292" s="3">
        <f>VLOOKUP(U292,employees[],6,FALSE)</f>
        <v>4</v>
      </c>
      <c r="W292" s="3">
        <f>VLOOKUP(V292,levels[],2,FALSE)</f>
        <v>10</v>
      </c>
      <c r="X292" s="3" t="str">
        <f t="shared" si="4"/>
        <v>yes</v>
      </c>
      <c r="Y292" s="3" t="s">
        <v>4679</v>
      </c>
    </row>
    <row r="293" spans="1:25" x14ac:dyDescent="0.55000000000000004">
      <c r="A293" s="3" t="s">
        <v>1150</v>
      </c>
      <c r="B293" s="3">
        <v>4</v>
      </c>
      <c r="C293" s="3" t="s">
        <v>1542</v>
      </c>
      <c r="D293" s="3" t="s">
        <v>1522</v>
      </c>
      <c r="E293" s="3" t="str">
        <f>VLOOKUP(C293,airports[],3,FALSE)</f>
        <v>England</v>
      </c>
      <c r="F293" s="3" t="str">
        <f>VLOOKUP(E293,Regions[],2,FALSE)</f>
        <v>EMEAR</v>
      </c>
      <c r="G293" s="3" t="str">
        <f>VLOOKUP(D293,airports[],3,FALSE)</f>
        <v>USA</v>
      </c>
      <c r="H293" s="3" t="str">
        <f>VLOOKUP(G293,Regions[],2,FALSE)</f>
        <v>AMER</v>
      </c>
      <c r="I293" s="1">
        <f>J293-K293</f>
        <v>43248</v>
      </c>
      <c r="J293" s="1">
        <v>43260</v>
      </c>
      <c r="K293" s="4">
        <v>12</v>
      </c>
      <c r="L293" s="7">
        <v>8797</v>
      </c>
      <c r="M293" s="2">
        <v>9431.6200000000008</v>
      </c>
      <c r="N293" s="2" t="s">
        <v>4746</v>
      </c>
      <c r="O293" s="6">
        <f>Q293-J293</f>
        <v>17</v>
      </c>
      <c r="P293" s="6">
        <f>O293-1</f>
        <v>16</v>
      </c>
      <c r="Q293" s="1">
        <v>43277</v>
      </c>
      <c r="R293" s="10">
        <v>13.9</v>
      </c>
      <c r="S293" s="5" t="s">
        <v>1518</v>
      </c>
      <c r="T293" s="3" t="s">
        <v>1177</v>
      </c>
      <c r="U293" s="3">
        <v>280</v>
      </c>
      <c r="V293" s="3">
        <f>VLOOKUP(U293,employees[],6,FALSE)</f>
        <v>4</v>
      </c>
      <c r="W293" s="3">
        <f>VLOOKUP(V293,levels[],2,FALSE)</f>
        <v>10</v>
      </c>
      <c r="X293" s="3" t="str">
        <f t="shared" si="4"/>
        <v>yes</v>
      </c>
      <c r="Y293" s="3" t="s">
        <v>4679</v>
      </c>
    </row>
    <row r="294" spans="1:25" x14ac:dyDescent="0.55000000000000004">
      <c r="A294" s="3" t="s">
        <v>275</v>
      </c>
      <c r="B294" s="3">
        <v>8</v>
      </c>
      <c r="C294" s="3" t="s">
        <v>1528</v>
      </c>
      <c r="D294" s="3" t="s">
        <v>1533</v>
      </c>
      <c r="E294" s="3" t="str">
        <f>VLOOKUP(C294,airports[],3,FALSE)</f>
        <v>USA</v>
      </c>
      <c r="F294" s="3" t="str">
        <f>VLOOKUP(E294,Regions[],2,FALSE)</f>
        <v>AMER</v>
      </c>
      <c r="G294" s="3" t="str">
        <f>VLOOKUP(D294,airports[],3,FALSE)</f>
        <v>India</v>
      </c>
      <c r="H294" s="3" t="str">
        <f>VLOOKUP(G294,Regions[],2,FALSE)</f>
        <v>APAC</v>
      </c>
      <c r="I294" s="1">
        <f>J294-K294</f>
        <v>43226</v>
      </c>
      <c r="J294" s="1">
        <v>43242</v>
      </c>
      <c r="K294" s="4">
        <v>16</v>
      </c>
      <c r="L294" s="7">
        <v>12551</v>
      </c>
      <c r="M294" s="2">
        <v>9419.26</v>
      </c>
      <c r="N294" s="2" t="s">
        <v>4746</v>
      </c>
      <c r="O294" s="6">
        <f>Q294-J294</f>
        <v>7</v>
      </c>
      <c r="P294" s="6">
        <f>O294-1</f>
        <v>6</v>
      </c>
      <c r="Q294" s="1">
        <v>43249</v>
      </c>
      <c r="R294" s="10">
        <v>15.3</v>
      </c>
      <c r="S294" s="5" t="s">
        <v>1518</v>
      </c>
      <c r="T294" s="3" t="s">
        <v>1177</v>
      </c>
      <c r="U294" s="3">
        <v>479</v>
      </c>
      <c r="V294" s="3">
        <f>VLOOKUP(U294,employees[],6,FALSE)</f>
        <v>4</v>
      </c>
      <c r="W294" s="3">
        <f>VLOOKUP(V294,levels[],2,FALSE)</f>
        <v>10</v>
      </c>
      <c r="X294" s="3" t="str">
        <f t="shared" si="4"/>
        <v>yes</v>
      </c>
      <c r="Y294" s="3" t="s">
        <v>4679</v>
      </c>
    </row>
    <row r="295" spans="1:25" x14ac:dyDescent="0.55000000000000004">
      <c r="A295" s="3" t="s">
        <v>958</v>
      </c>
      <c r="B295" s="3">
        <v>2</v>
      </c>
      <c r="C295" s="3" t="s">
        <v>1541</v>
      </c>
      <c r="D295" s="3" t="s">
        <v>1552</v>
      </c>
      <c r="E295" s="3" t="str">
        <f>VLOOKUP(C295,airports[],3,FALSE)</f>
        <v>England</v>
      </c>
      <c r="F295" s="3" t="str">
        <f>VLOOKUP(E295,Regions[],2,FALSE)</f>
        <v>EMEAR</v>
      </c>
      <c r="G295" s="3" t="str">
        <f>VLOOKUP(D295,airports[],3,FALSE)</f>
        <v>Mexico</v>
      </c>
      <c r="H295" s="3" t="str">
        <f>VLOOKUP(G295,Regions[],2,FALSE)</f>
        <v>AMER</v>
      </c>
      <c r="I295" s="1">
        <f>J295-K295</f>
        <v>43710</v>
      </c>
      <c r="J295" s="1">
        <v>43711</v>
      </c>
      <c r="K295" s="4">
        <v>1</v>
      </c>
      <c r="L295" s="7">
        <v>8903</v>
      </c>
      <c r="M295" s="2">
        <v>9413.6200000000008</v>
      </c>
      <c r="N295" s="2" t="s">
        <v>4746</v>
      </c>
      <c r="O295" s="6">
        <f>Q295-J295</f>
        <v>7</v>
      </c>
      <c r="P295" s="6">
        <f>O295-1</f>
        <v>6</v>
      </c>
      <c r="Q295" s="1">
        <v>43718</v>
      </c>
      <c r="R295" s="10">
        <v>10.1</v>
      </c>
      <c r="S295" s="5" t="s">
        <v>1518</v>
      </c>
      <c r="T295" s="3" t="s">
        <v>1177</v>
      </c>
      <c r="U295" s="3">
        <v>139</v>
      </c>
      <c r="V295" s="3">
        <f>VLOOKUP(U295,employees[],6,FALSE)</f>
        <v>4</v>
      </c>
      <c r="W295" s="3">
        <f>VLOOKUP(V295,levels[],2,FALSE)</f>
        <v>10</v>
      </c>
      <c r="X295" s="3" t="str">
        <f t="shared" si="4"/>
        <v>yes</v>
      </c>
      <c r="Y295" s="3" t="s">
        <v>4679</v>
      </c>
    </row>
    <row r="296" spans="1:25" x14ac:dyDescent="0.55000000000000004">
      <c r="A296" s="3" t="s">
        <v>664</v>
      </c>
      <c r="B296" s="3">
        <v>5</v>
      </c>
      <c r="C296" s="3" t="s">
        <v>1542</v>
      </c>
      <c r="D296" s="3" t="s">
        <v>1567</v>
      </c>
      <c r="E296" s="3" t="str">
        <f>VLOOKUP(C296,airports[],3,FALSE)</f>
        <v>England</v>
      </c>
      <c r="F296" s="3" t="str">
        <f>VLOOKUP(E296,Regions[],2,FALSE)</f>
        <v>EMEAR</v>
      </c>
      <c r="G296" s="3" t="str">
        <f>VLOOKUP(D296,airports[],3,FALSE)</f>
        <v>Indonesia</v>
      </c>
      <c r="H296" s="3" t="str">
        <f>VLOOKUP(G296,Regions[],2,FALSE)</f>
        <v>APAC</v>
      </c>
      <c r="I296" s="1">
        <f>J296-K296</f>
        <v>43804</v>
      </c>
      <c r="J296" s="1">
        <v>43819</v>
      </c>
      <c r="K296" s="4">
        <v>15</v>
      </c>
      <c r="L296" s="7">
        <v>11708</v>
      </c>
      <c r="M296" s="2">
        <v>9403.35</v>
      </c>
      <c r="N296" s="2" t="s">
        <v>4746</v>
      </c>
      <c r="O296" s="6">
        <f>Q296-J296</f>
        <v>4</v>
      </c>
      <c r="P296" s="6">
        <f>O296-1</f>
        <v>3</v>
      </c>
      <c r="Q296" s="1">
        <v>43823</v>
      </c>
      <c r="R296" s="10">
        <v>20.9</v>
      </c>
      <c r="S296" s="5" t="s">
        <v>1518</v>
      </c>
      <c r="T296" s="3" t="s">
        <v>1177</v>
      </c>
      <c r="U296" s="3">
        <v>494</v>
      </c>
      <c r="V296" s="3">
        <f>VLOOKUP(U296,employees[],6,FALSE)</f>
        <v>3</v>
      </c>
      <c r="W296" s="3">
        <f>VLOOKUP(V296,levels[],2,FALSE)</f>
        <v>8</v>
      </c>
      <c r="X296" s="3" t="str">
        <f t="shared" si="4"/>
        <v>yes</v>
      </c>
      <c r="Y296" s="3" t="s">
        <v>4679</v>
      </c>
    </row>
    <row r="297" spans="1:25" x14ac:dyDescent="0.55000000000000004">
      <c r="A297" s="3" t="s">
        <v>129</v>
      </c>
      <c r="B297" s="3">
        <v>8</v>
      </c>
      <c r="C297" s="3" t="s">
        <v>1528</v>
      </c>
      <c r="D297" s="3" t="s">
        <v>1533</v>
      </c>
      <c r="E297" s="3" t="str">
        <f>VLOOKUP(C297,airports[],3,FALSE)</f>
        <v>USA</v>
      </c>
      <c r="F297" s="3" t="str">
        <f>VLOOKUP(E297,Regions[],2,FALSE)</f>
        <v>AMER</v>
      </c>
      <c r="G297" s="3" t="str">
        <f>VLOOKUP(D297,airports[],3,FALSE)</f>
        <v>India</v>
      </c>
      <c r="H297" s="3" t="str">
        <f>VLOOKUP(G297,Regions[],2,FALSE)</f>
        <v>APAC</v>
      </c>
      <c r="I297" s="1">
        <f>J297-K297</f>
        <v>43712</v>
      </c>
      <c r="J297" s="1">
        <v>43732</v>
      </c>
      <c r="K297" s="4">
        <v>20</v>
      </c>
      <c r="L297" s="7">
        <v>12551</v>
      </c>
      <c r="M297" s="2">
        <v>9381.48</v>
      </c>
      <c r="N297" s="2" t="s">
        <v>4746</v>
      </c>
      <c r="O297" s="6">
        <f>Q297-J297</f>
        <v>10</v>
      </c>
      <c r="P297" s="6">
        <f>O297-1</f>
        <v>9</v>
      </c>
      <c r="Q297" s="1">
        <v>43742</v>
      </c>
      <c r="R297" s="10">
        <v>15.3</v>
      </c>
      <c r="S297" s="5" t="s">
        <v>1518</v>
      </c>
      <c r="T297" s="3" t="s">
        <v>1177</v>
      </c>
      <c r="U297" s="3">
        <v>284</v>
      </c>
      <c r="V297" s="3">
        <f>VLOOKUP(U297,employees[],6,FALSE)</f>
        <v>4</v>
      </c>
      <c r="W297" s="3">
        <f>VLOOKUP(V297,levels[],2,FALSE)</f>
        <v>10</v>
      </c>
      <c r="X297" s="3" t="str">
        <f t="shared" si="4"/>
        <v>yes</v>
      </c>
      <c r="Y297" s="3" t="s">
        <v>4679</v>
      </c>
    </row>
    <row r="298" spans="1:25" x14ac:dyDescent="0.55000000000000004">
      <c r="A298" s="3" t="s">
        <v>169</v>
      </c>
      <c r="B298" s="3">
        <v>6</v>
      </c>
      <c r="C298" s="3" t="s">
        <v>1528</v>
      </c>
      <c r="D298" s="3" t="s">
        <v>1532</v>
      </c>
      <c r="E298" s="3" t="str">
        <f>VLOOKUP(C298,airports[],3,FALSE)</f>
        <v>USA</v>
      </c>
      <c r="F298" s="3" t="str">
        <f>VLOOKUP(E298,Regions[],2,FALSE)</f>
        <v>AMER</v>
      </c>
      <c r="G298" s="3" t="str">
        <f>VLOOKUP(D298,airports[],3,FALSE)</f>
        <v>Korea</v>
      </c>
      <c r="H298" s="3" t="str">
        <f>VLOOKUP(G298,Regions[],2,FALSE)</f>
        <v>APAC</v>
      </c>
      <c r="I298" s="1">
        <f>J298-K298</f>
        <v>43551</v>
      </c>
      <c r="J298" s="1">
        <v>43567</v>
      </c>
      <c r="K298" s="4">
        <v>16</v>
      </c>
      <c r="L298" s="7">
        <v>11115</v>
      </c>
      <c r="M298" s="2">
        <v>9376.39</v>
      </c>
      <c r="N298" s="2" t="s">
        <v>4746</v>
      </c>
      <c r="O298" s="6">
        <f>Q298-J298</f>
        <v>12</v>
      </c>
      <c r="P298" s="6">
        <f>O298-1</f>
        <v>11</v>
      </c>
      <c r="Q298" s="1">
        <v>43579</v>
      </c>
      <c r="R298" s="10">
        <v>13.5</v>
      </c>
      <c r="S298" s="5" t="s">
        <v>1518</v>
      </c>
      <c r="T298" s="3" t="s">
        <v>1177</v>
      </c>
      <c r="U298" s="3">
        <v>239</v>
      </c>
      <c r="V298" s="3">
        <f>VLOOKUP(U298,employees[],6,FALSE)</f>
        <v>2</v>
      </c>
      <c r="W298" s="3">
        <f>VLOOKUP(V298,levels[],2,FALSE)</f>
        <v>6</v>
      </c>
      <c r="X298" s="3" t="str">
        <f t="shared" si="4"/>
        <v>yes</v>
      </c>
      <c r="Y298" s="3" t="s">
        <v>4679</v>
      </c>
    </row>
    <row r="299" spans="1:25" x14ac:dyDescent="0.55000000000000004">
      <c r="A299" s="3" t="s">
        <v>159</v>
      </c>
      <c r="B299" s="3">
        <v>6</v>
      </c>
      <c r="C299" s="3" t="s">
        <v>1528</v>
      </c>
      <c r="D299" s="3" t="s">
        <v>1536</v>
      </c>
      <c r="E299" s="3" t="str">
        <f>VLOOKUP(C299,airports[],3,FALSE)</f>
        <v>USA</v>
      </c>
      <c r="F299" s="3" t="str">
        <f>VLOOKUP(E299,Regions[],2,FALSE)</f>
        <v>AMER</v>
      </c>
      <c r="G299" s="3" t="str">
        <f>VLOOKUP(D299,airports[],3,FALSE)</f>
        <v>United Arab Emirates</v>
      </c>
      <c r="H299" s="3" t="str">
        <f>VLOOKUP(G299,Regions[],2,FALSE)</f>
        <v>EMEAR</v>
      </c>
      <c r="I299" s="1">
        <f>J299-K299</f>
        <v>43686</v>
      </c>
      <c r="J299" s="1">
        <v>43687</v>
      </c>
      <c r="K299" s="4">
        <v>1</v>
      </c>
      <c r="L299" s="7">
        <v>11022</v>
      </c>
      <c r="M299" s="2">
        <v>9371.4599999999991</v>
      </c>
      <c r="N299" s="2" t="s">
        <v>4746</v>
      </c>
      <c r="O299" s="6">
        <f>Q299-J299</f>
        <v>7</v>
      </c>
      <c r="P299" s="6">
        <f>O299-1</f>
        <v>6</v>
      </c>
      <c r="Q299" s="1">
        <v>43694</v>
      </c>
      <c r="R299" s="10">
        <v>13.5</v>
      </c>
      <c r="S299" s="5" t="s">
        <v>1518</v>
      </c>
      <c r="T299" s="3" t="s">
        <v>1177</v>
      </c>
      <c r="U299" s="3">
        <v>752</v>
      </c>
      <c r="V299" s="3">
        <f>VLOOKUP(U299,employees[],6,FALSE)</f>
        <v>4</v>
      </c>
      <c r="W299" s="3">
        <f>VLOOKUP(V299,levels[],2,FALSE)</f>
        <v>10</v>
      </c>
      <c r="X299" s="3" t="str">
        <f t="shared" si="4"/>
        <v>yes</v>
      </c>
      <c r="Y299" s="3" t="s">
        <v>4679</v>
      </c>
    </row>
    <row r="300" spans="1:25" x14ac:dyDescent="0.55000000000000004">
      <c r="A300" s="3" t="s">
        <v>406</v>
      </c>
      <c r="B300" s="3">
        <v>4</v>
      </c>
      <c r="C300" s="3" t="s">
        <v>1528</v>
      </c>
      <c r="D300" s="3" t="s">
        <v>1532</v>
      </c>
      <c r="E300" s="3" t="str">
        <f>VLOOKUP(C300,airports[],3,FALSE)</f>
        <v>USA</v>
      </c>
      <c r="F300" s="3" t="str">
        <f>VLOOKUP(E300,Regions[],2,FALSE)</f>
        <v>AMER</v>
      </c>
      <c r="G300" s="3" t="str">
        <f>VLOOKUP(D300,airports[],3,FALSE)</f>
        <v>Korea</v>
      </c>
      <c r="H300" s="3" t="str">
        <f>VLOOKUP(G300,Regions[],2,FALSE)</f>
        <v>APAC</v>
      </c>
      <c r="I300" s="1">
        <f>J300-K300</f>
        <v>43701</v>
      </c>
      <c r="J300" s="1">
        <v>43709</v>
      </c>
      <c r="K300" s="4">
        <v>8</v>
      </c>
      <c r="L300" s="7">
        <v>11115</v>
      </c>
      <c r="M300" s="2">
        <v>9360.76</v>
      </c>
      <c r="N300" s="2" t="s">
        <v>4746</v>
      </c>
      <c r="O300" s="6">
        <f>Q300-J300</f>
        <v>8</v>
      </c>
      <c r="P300" s="6">
        <f>O300-1</f>
        <v>7</v>
      </c>
      <c r="Q300" s="1">
        <v>43717</v>
      </c>
      <c r="R300" s="10">
        <v>13.5</v>
      </c>
      <c r="S300" s="5" t="s">
        <v>1518</v>
      </c>
      <c r="T300" s="3" t="s">
        <v>1177</v>
      </c>
      <c r="U300" s="3">
        <v>728</v>
      </c>
      <c r="V300" s="3">
        <f>VLOOKUP(U300,employees[],6,FALSE)</f>
        <v>4</v>
      </c>
      <c r="W300" s="3">
        <f>VLOOKUP(V300,levels[],2,FALSE)</f>
        <v>10</v>
      </c>
      <c r="X300" s="3" t="str">
        <f t="shared" si="4"/>
        <v>yes</v>
      </c>
      <c r="Y300" s="3" t="s">
        <v>4679</v>
      </c>
    </row>
    <row r="301" spans="1:25" x14ac:dyDescent="0.55000000000000004">
      <c r="A301" s="3" t="s">
        <v>196</v>
      </c>
      <c r="B301" s="3">
        <v>6</v>
      </c>
      <c r="C301" s="3" t="s">
        <v>1528</v>
      </c>
      <c r="D301" s="3" t="s">
        <v>1529</v>
      </c>
      <c r="E301" s="3" t="str">
        <f>VLOOKUP(C301,airports[],3,FALSE)</f>
        <v>USA</v>
      </c>
      <c r="F301" s="3" t="str">
        <f>VLOOKUP(E301,Regions[],2,FALSE)</f>
        <v>AMER</v>
      </c>
      <c r="G301" s="3" t="str">
        <f>VLOOKUP(D301,airports[],3,FALSE)</f>
        <v>Singapore</v>
      </c>
      <c r="H301" s="3" t="str">
        <f>VLOOKUP(G301,Regions[],2,FALSE)</f>
        <v>APAC</v>
      </c>
      <c r="I301" s="1">
        <f>J301-K301</f>
        <v>43010</v>
      </c>
      <c r="J301" s="1">
        <v>43030</v>
      </c>
      <c r="K301" s="4">
        <v>20</v>
      </c>
      <c r="L301" s="7">
        <v>15349</v>
      </c>
      <c r="M301" s="2">
        <v>9360.7900000000009</v>
      </c>
      <c r="N301" s="2" t="s">
        <v>4746</v>
      </c>
      <c r="O301" s="6">
        <f>Q301-J301</f>
        <v>7</v>
      </c>
      <c r="P301" s="6">
        <f>O301-1</f>
        <v>6</v>
      </c>
      <c r="Q301" s="1">
        <v>43037</v>
      </c>
      <c r="R301" s="10">
        <v>18.5</v>
      </c>
      <c r="S301" s="5" t="s">
        <v>1518</v>
      </c>
      <c r="T301" s="3" t="s">
        <v>1172</v>
      </c>
      <c r="U301" s="3">
        <v>343</v>
      </c>
      <c r="V301" s="3">
        <f>VLOOKUP(U301,employees[],6,FALSE)</f>
        <v>4</v>
      </c>
      <c r="W301" s="3">
        <f>VLOOKUP(V301,levels[],2,FALSE)</f>
        <v>10</v>
      </c>
      <c r="X301" s="3" t="str">
        <f t="shared" si="4"/>
        <v>yes</v>
      </c>
      <c r="Y301" s="3" t="s">
        <v>4679</v>
      </c>
    </row>
    <row r="302" spans="1:25" x14ac:dyDescent="0.55000000000000004">
      <c r="A302" s="3" t="s">
        <v>855</v>
      </c>
      <c r="B302" s="3">
        <v>4</v>
      </c>
      <c r="C302" s="3" t="s">
        <v>1541</v>
      </c>
      <c r="D302" s="3" t="s">
        <v>1538</v>
      </c>
      <c r="E302" s="3" t="str">
        <f>VLOOKUP(C302,airports[],3,FALSE)</f>
        <v>England</v>
      </c>
      <c r="F302" s="3" t="str">
        <f>VLOOKUP(E302,Regions[],2,FALSE)</f>
        <v>EMEAR</v>
      </c>
      <c r="G302" s="3" t="str">
        <f>VLOOKUP(D302,airports[],3,FALSE)</f>
        <v>Thailand</v>
      </c>
      <c r="H302" s="3" t="str">
        <f>VLOOKUP(G302,Regions[],2,FALSE)</f>
        <v>APAC</v>
      </c>
      <c r="I302" s="1">
        <f>J302-K302</f>
        <v>43557</v>
      </c>
      <c r="J302" s="1">
        <v>43570</v>
      </c>
      <c r="K302" s="4">
        <v>13</v>
      </c>
      <c r="L302" s="7">
        <v>9577</v>
      </c>
      <c r="M302" s="2">
        <v>9355.06</v>
      </c>
      <c r="N302" s="2" t="s">
        <v>4746</v>
      </c>
      <c r="O302" s="6">
        <f>Q302-J302</f>
        <v>7</v>
      </c>
      <c r="P302" s="6">
        <f>O302-1</f>
        <v>6</v>
      </c>
      <c r="Q302" s="1">
        <v>43577</v>
      </c>
      <c r="R302" s="10">
        <v>10.7</v>
      </c>
      <c r="S302" s="5" t="s">
        <v>1518</v>
      </c>
      <c r="T302" s="3" t="s">
        <v>1177</v>
      </c>
      <c r="U302" s="3">
        <v>89</v>
      </c>
      <c r="V302" s="3">
        <f>VLOOKUP(U302,employees[],6,FALSE)</f>
        <v>4</v>
      </c>
      <c r="W302" s="3">
        <f>VLOOKUP(V302,levels[],2,FALSE)</f>
        <v>10</v>
      </c>
      <c r="X302" s="3" t="str">
        <f t="shared" si="4"/>
        <v>yes</v>
      </c>
      <c r="Y302" s="3" t="s">
        <v>4679</v>
      </c>
    </row>
    <row r="303" spans="1:25" x14ac:dyDescent="0.55000000000000004">
      <c r="A303" s="3" t="s">
        <v>732</v>
      </c>
      <c r="B303" s="3">
        <v>4</v>
      </c>
      <c r="C303" s="3" t="s">
        <v>1542</v>
      </c>
      <c r="D303" s="3" t="s">
        <v>1562</v>
      </c>
      <c r="E303" s="3" t="str">
        <f>VLOOKUP(C303,airports[],3,FALSE)</f>
        <v>England</v>
      </c>
      <c r="F303" s="3" t="str">
        <f>VLOOKUP(E303,Regions[],2,FALSE)</f>
        <v>EMEAR</v>
      </c>
      <c r="G303" s="3" t="str">
        <f>VLOOKUP(D303,airports[],3,FALSE)</f>
        <v>China</v>
      </c>
      <c r="H303" s="3" t="str">
        <f>VLOOKUP(G303,Regions[],2,FALSE)</f>
        <v>APAC</v>
      </c>
      <c r="I303" s="1">
        <f>J303-K303</f>
        <v>43651</v>
      </c>
      <c r="J303" s="1">
        <v>43655</v>
      </c>
      <c r="K303" s="4">
        <v>4</v>
      </c>
      <c r="L303" s="7">
        <v>9499</v>
      </c>
      <c r="M303" s="2">
        <v>9293.09</v>
      </c>
      <c r="N303" s="2" t="s">
        <v>4746</v>
      </c>
      <c r="O303" s="6">
        <f>Q303-J303</f>
        <v>6</v>
      </c>
      <c r="P303" s="6">
        <f>O303-1</f>
        <v>5</v>
      </c>
      <c r="Q303" s="1">
        <v>43661</v>
      </c>
      <c r="R303" s="10">
        <v>15.6</v>
      </c>
      <c r="S303" s="5" t="s">
        <v>1518</v>
      </c>
      <c r="T303" s="3" t="s">
        <v>1177</v>
      </c>
      <c r="U303" s="3">
        <v>188</v>
      </c>
      <c r="V303" s="3">
        <f>VLOOKUP(U303,employees[],6,FALSE)</f>
        <v>2</v>
      </c>
      <c r="W303" s="3">
        <f>VLOOKUP(V303,levels[],2,FALSE)</f>
        <v>6</v>
      </c>
      <c r="X303" s="3" t="str">
        <f t="shared" si="4"/>
        <v>yes</v>
      </c>
      <c r="Y303" s="3" t="s">
        <v>4679</v>
      </c>
    </row>
    <row r="304" spans="1:25" x14ac:dyDescent="0.55000000000000004">
      <c r="A304" s="3" t="s">
        <v>582</v>
      </c>
      <c r="B304" s="3">
        <v>2</v>
      </c>
      <c r="C304" s="3" t="s">
        <v>1529</v>
      </c>
      <c r="D304" s="3" t="s">
        <v>1547</v>
      </c>
      <c r="E304" s="3" t="str">
        <f>VLOOKUP(C304,airports[],3,FALSE)</f>
        <v>Singapore</v>
      </c>
      <c r="F304" s="3" t="str">
        <f>VLOOKUP(E304,Regions[],2,FALSE)</f>
        <v>APAC</v>
      </c>
      <c r="G304" s="3" t="str">
        <f>VLOOKUP(D304,airports[],3,FALSE)</f>
        <v>Germany</v>
      </c>
      <c r="H304" s="3" t="str">
        <f>VLOOKUP(G304,Regions[],2,FALSE)</f>
        <v>EMEAR</v>
      </c>
      <c r="I304" s="1">
        <f>J304-K304</f>
        <v>43573</v>
      </c>
      <c r="J304" s="1">
        <v>43577</v>
      </c>
      <c r="K304" s="4">
        <v>4</v>
      </c>
      <c r="L304" s="7">
        <v>10058</v>
      </c>
      <c r="M304" s="2">
        <v>9289.36</v>
      </c>
      <c r="N304" s="2" t="s">
        <v>4746</v>
      </c>
      <c r="O304" s="6">
        <f>Q304-J304</f>
        <v>8</v>
      </c>
      <c r="P304" s="6">
        <f>O304-1</f>
        <v>7</v>
      </c>
      <c r="Q304" s="1">
        <v>43585</v>
      </c>
      <c r="R304" s="10">
        <v>11.2</v>
      </c>
      <c r="S304" s="5" t="s">
        <v>1518</v>
      </c>
      <c r="T304" s="3" t="s">
        <v>1177</v>
      </c>
      <c r="U304" s="3">
        <v>425</v>
      </c>
      <c r="V304" s="3">
        <f>VLOOKUP(U304,employees[],6,FALSE)</f>
        <v>4</v>
      </c>
      <c r="W304" s="3">
        <f>VLOOKUP(V304,levels[],2,FALSE)</f>
        <v>10</v>
      </c>
      <c r="X304" s="3" t="str">
        <f t="shared" si="4"/>
        <v>yes</v>
      </c>
      <c r="Y304" s="3" t="s">
        <v>4679</v>
      </c>
    </row>
    <row r="305" spans="1:25" x14ac:dyDescent="0.55000000000000004">
      <c r="A305" s="3" t="s">
        <v>1105</v>
      </c>
      <c r="B305" s="3">
        <v>5</v>
      </c>
      <c r="C305" s="3" t="s">
        <v>1542</v>
      </c>
      <c r="D305" s="3" t="s">
        <v>1529</v>
      </c>
      <c r="E305" s="3" t="str">
        <f>VLOOKUP(C305,airports[],3,FALSE)</f>
        <v>England</v>
      </c>
      <c r="F305" s="3" t="str">
        <f>VLOOKUP(E305,Regions[],2,FALSE)</f>
        <v>EMEAR</v>
      </c>
      <c r="G305" s="3" t="str">
        <f>VLOOKUP(D305,airports[],3,FALSE)</f>
        <v>Singapore</v>
      </c>
      <c r="H305" s="3" t="str">
        <f>VLOOKUP(G305,Regions[],2,FALSE)</f>
        <v>APAC</v>
      </c>
      <c r="I305" s="1">
        <f>J305-K305</f>
        <v>43787</v>
      </c>
      <c r="J305" s="1">
        <v>43794</v>
      </c>
      <c r="K305" s="4">
        <v>7</v>
      </c>
      <c r="L305" s="7">
        <v>10877</v>
      </c>
      <c r="M305" s="2">
        <v>9288.8799999999992</v>
      </c>
      <c r="N305" s="2" t="s">
        <v>4746</v>
      </c>
      <c r="O305" s="6">
        <f>Q305-J305</f>
        <v>12</v>
      </c>
      <c r="P305" s="6">
        <f>O305-1</f>
        <v>11</v>
      </c>
      <c r="Q305" s="1">
        <v>43806</v>
      </c>
      <c r="R305" s="10">
        <v>13.3</v>
      </c>
      <c r="S305" s="5" t="s">
        <v>1518</v>
      </c>
      <c r="T305" s="3" t="s">
        <v>1172</v>
      </c>
      <c r="U305" s="3">
        <v>41</v>
      </c>
      <c r="V305" s="3">
        <f>VLOOKUP(U305,employees[],6,FALSE)</f>
        <v>4</v>
      </c>
      <c r="W305" s="3">
        <f>VLOOKUP(V305,levels[],2,FALSE)</f>
        <v>10</v>
      </c>
      <c r="X305" s="3" t="str">
        <f t="shared" si="4"/>
        <v>yes</v>
      </c>
      <c r="Y305" s="3" t="s">
        <v>4679</v>
      </c>
    </row>
    <row r="306" spans="1:25" x14ac:dyDescent="0.55000000000000004">
      <c r="A306" s="3" t="s">
        <v>165</v>
      </c>
      <c r="B306" s="3">
        <v>1</v>
      </c>
      <c r="C306" s="3" t="s">
        <v>1528</v>
      </c>
      <c r="D306" s="3" t="s">
        <v>1529</v>
      </c>
      <c r="E306" s="3" t="str">
        <f>VLOOKUP(C306,airports[],3,FALSE)</f>
        <v>USA</v>
      </c>
      <c r="F306" s="3" t="str">
        <f>VLOOKUP(E306,Regions[],2,FALSE)</f>
        <v>AMER</v>
      </c>
      <c r="G306" s="3" t="str">
        <f>VLOOKUP(D306,airports[],3,FALSE)</f>
        <v>Singapore</v>
      </c>
      <c r="H306" s="3" t="str">
        <f>VLOOKUP(G306,Regions[],2,FALSE)</f>
        <v>APAC</v>
      </c>
      <c r="I306" s="1">
        <f>J306-K306</f>
        <v>43542</v>
      </c>
      <c r="J306" s="1">
        <v>43557</v>
      </c>
      <c r="K306" s="4">
        <v>15</v>
      </c>
      <c r="L306" s="7">
        <v>15349</v>
      </c>
      <c r="M306" s="2">
        <v>9282.41</v>
      </c>
      <c r="N306" s="2" t="s">
        <v>4745</v>
      </c>
      <c r="O306" s="6">
        <f>Q306-J306</f>
        <v>14</v>
      </c>
      <c r="P306" s="6">
        <f>O306-1</f>
        <v>13</v>
      </c>
      <c r="Q306" s="1">
        <v>43571</v>
      </c>
      <c r="R306" s="10">
        <v>18.5</v>
      </c>
      <c r="S306" s="5" t="s">
        <v>1518</v>
      </c>
      <c r="T306" s="3" t="s">
        <v>1172</v>
      </c>
      <c r="U306" s="3">
        <v>7</v>
      </c>
      <c r="V306" s="3">
        <f>VLOOKUP(U306,employees[],6,FALSE)</f>
        <v>3</v>
      </c>
      <c r="W306" s="3">
        <f>VLOOKUP(V306,levels[],2,FALSE)</f>
        <v>8</v>
      </c>
      <c r="X306" s="3" t="str">
        <f t="shared" si="4"/>
        <v>yes</v>
      </c>
      <c r="Y306" s="3" t="s">
        <v>4679</v>
      </c>
    </row>
    <row r="307" spans="1:25" x14ac:dyDescent="0.55000000000000004">
      <c r="A307" s="3" t="s">
        <v>818</v>
      </c>
      <c r="B307" s="3">
        <v>4</v>
      </c>
      <c r="C307" s="3" t="s">
        <v>1542</v>
      </c>
      <c r="D307" s="3" t="s">
        <v>1534</v>
      </c>
      <c r="E307" s="3" t="str">
        <f>VLOOKUP(C307,airports[],3,FALSE)</f>
        <v>England</v>
      </c>
      <c r="F307" s="3" t="str">
        <f>VLOOKUP(E307,Regions[],2,FALSE)</f>
        <v>EMEAR</v>
      </c>
      <c r="G307" s="3" t="str">
        <f>VLOOKUP(D307,airports[],3,FALSE)</f>
        <v>China</v>
      </c>
      <c r="H307" s="3" t="str">
        <f>VLOOKUP(G307,Regions[],2,FALSE)</f>
        <v>APAC</v>
      </c>
      <c r="I307" s="1">
        <f>J307-K307</f>
        <v>42761</v>
      </c>
      <c r="J307" s="1">
        <v>42787</v>
      </c>
      <c r="K307" s="4">
        <v>26</v>
      </c>
      <c r="L307" s="7">
        <v>8303</v>
      </c>
      <c r="M307" s="2">
        <v>9275.44</v>
      </c>
      <c r="N307" s="2" t="s">
        <v>4746</v>
      </c>
      <c r="O307" s="6">
        <f>Q307-J307</f>
        <v>7</v>
      </c>
      <c r="P307" s="6">
        <f>O307-1</f>
        <v>6</v>
      </c>
      <c r="Q307" s="1">
        <v>42794</v>
      </c>
      <c r="R307" s="10">
        <v>14.5</v>
      </c>
      <c r="S307" s="5" t="s">
        <v>1518</v>
      </c>
      <c r="T307" s="3" t="s">
        <v>1177</v>
      </c>
      <c r="U307" s="3">
        <v>431</v>
      </c>
      <c r="V307" s="3">
        <f>VLOOKUP(U307,employees[],6,FALSE)</f>
        <v>1</v>
      </c>
      <c r="W307" s="3">
        <f>VLOOKUP(V307,levels[],2,FALSE)</f>
        <v>4</v>
      </c>
      <c r="X307" s="3" t="str">
        <f t="shared" si="4"/>
        <v>yes</v>
      </c>
      <c r="Y307" s="3" t="s">
        <v>4679</v>
      </c>
    </row>
    <row r="308" spans="1:25" x14ac:dyDescent="0.55000000000000004">
      <c r="A308" s="3" t="s">
        <v>1140</v>
      </c>
      <c r="B308" s="3">
        <v>8</v>
      </c>
      <c r="C308" s="3" t="s">
        <v>1541</v>
      </c>
      <c r="D308" s="3" t="s">
        <v>1562</v>
      </c>
      <c r="E308" s="3" t="str">
        <f>VLOOKUP(C308,airports[],3,FALSE)</f>
        <v>England</v>
      </c>
      <c r="F308" s="3" t="str">
        <f>VLOOKUP(E308,Regions[],2,FALSE)</f>
        <v>EMEAR</v>
      </c>
      <c r="G308" s="3" t="str">
        <f>VLOOKUP(D308,airports[],3,FALSE)</f>
        <v>China</v>
      </c>
      <c r="H308" s="3" t="str">
        <f>VLOOKUP(G308,Regions[],2,FALSE)</f>
        <v>APAC</v>
      </c>
      <c r="I308" s="1">
        <f>J308-K308</f>
        <v>43767</v>
      </c>
      <c r="J308" s="1">
        <v>43779</v>
      </c>
      <c r="K308" s="4">
        <v>12</v>
      </c>
      <c r="L308" s="7">
        <v>9495</v>
      </c>
      <c r="M308" s="2">
        <v>9263.27</v>
      </c>
      <c r="N308" s="2" t="s">
        <v>4746</v>
      </c>
      <c r="O308" s="6">
        <f>Q308-J308</f>
        <v>15</v>
      </c>
      <c r="P308" s="6">
        <f>O308-1</f>
        <v>14</v>
      </c>
      <c r="Q308" s="1">
        <v>43794</v>
      </c>
      <c r="R308" s="10">
        <v>10.6</v>
      </c>
      <c r="S308" s="5" t="s">
        <v>1518</v>
      </c>
      <c r="T308" s="3" t="s">
        <v>1177</v>
      </c>
      <c r="U308" s="3">
        <v>703</v>
      </c>
      <c r="V308" s="3">
        <f>VLOOKUP(U308,employees[],6,FALSE)</f>
        <v>4</v>
      </c>
      <c r="W308" s="3">
        <f>VLOOKUP(V308,levels[],2,FALSE)</f>
        <v>10</v>
      </c>
      <c r="X308" s="3" t="str">
        <f t="shared" si="4"/>
        <v>yes</v>
      </c>
      <c r="Y308" s="3" t="s">
        <v>4679</v>
      </c>
    </row>
    <row r="309" spans="1:25" x14ac:dyDescent="0.55000000000000004">
      <c r="A309" s="3" t="s">
        <v>670</v>
      </c>
      <c r="B309" s="3">
        <v>10</v>
      </c>
      <c r="C309" s="3" t="s">
        <v>1541</v>
      </c>
      <c r="D309" s="3" t="s">
        <v>1535</v>
      </c>
      <c r="E309" s="3" t="str">
        <f>VLOOKUP(C309,airports[],3,FALSE)</f>
        <v>England</v>
      </c>
      <c r="F309" s="3" t="str">
        <f>VLOOKUP(E309,Regions[],2,FALSE)</f>
        <v>EMEAR</v>
      </c>
      <c r="G309" s="3" t="str">
        <f>VLOOKUP(D309,airports[],3,FALSE)</f>
        <v>Malaysia</v>
      </c>
      <c r="H309" s="3" t="str">
        <f>VLOOKUP(G309,Regions[],2,FALSE)</f>
        <v>APAC</v>
      </c>
      <c r="I309" s="1">
        <f>J309-K309</f>
        <v>43788</v>
      </c>
      <c r="J309" s="1">
        <v>43807</v>
      </c>
      <c r="K309" s="4">
        <v>19</v>
      </c>
      <c r="L309" s="7">
        <v>10605</v>
      </c>
      <c r="M309" s="2">
        <v>9247.84</v>
      </c>
      <c r="N309" s="2" t="s">
        <v>4746</v>
      </c>
      <c r="O309" s="6">
        <f>Q309-J309</f>
        <v>1</v>
      </c>
      <c r="P309" s="6">
        <f>O309-1</f>
        <v>0</v>
      </c>
      <c r="Q309" s="1">
        <v>43808</v>
      </c>
      <c r="R309" s="10">
        <v>11.8</v>
      </c>
      <c r="S309" s="5" t="s">
        <v>1518</v>
      </c>
      <c r="T309" s="3" t="s">
        <v>1228</v>
      </c>
      <c r="U309" s="3">
        <v>707</v>
      </c>
      <c r="V309" s="3">
        <f>VLOOKUP(U309,employees[],6,FALSE)</f>
        <v>2</v>
      </c>
      <c r="W309" s="3">
        <f>VLOOKUP(V309,levels[],2,FALSE)</f>
        <v>6</v>
      </c>
      <c r="X309" s="3" t="str">
        <f t="shared" si="4"/>
        <v>yes</v>
      </c>
      <c r="Y309" s="3" t="s">
        <v>4679</v>
      </c>
    </row>
    <row r="310" spans="1:25" x14ac:dyDescent="0.55000000000000004">
      <c r="A310" s="3" t="s">
        <v>687</v>
      </c>
      <c r="B310" s="3">
        <v>2</v>
      </c>
      <c r="C310" s="3" t="s">
        <v>1542</v>
      </c>
      <c r="D310" s="3" t="s">
        <v>1520</v>
      </c>
      <c r="E310" s="3" t="str">
        <f>VLOOKUP(C310,airports[],3,FALSE)</f>
        <v>England</v>
      </c>
      <c r="F310" s="3" t="str">
        <f>VLOOKUP(E310,Regions[],2,FALSE)</f>
        <v>EMEAR</v>
      </c>
      <c r="G310" s="3" t="str">
        <f>VLOOKUP(D310,airports[],3,FALSE)</f>
        <v>USA</v>
      </c>
      <c r="H310" s="3" t="str">
        <f>VLOOKUP(G310,Regions[],2,FALSE)</f>
        <v>AMER</v>
      </c>
      <c r="I310" s="1">
        <f>J310-K310</f>
        <v>43527</v>
      </c>
      <c r="J310" s="1">
        <v>43544</v>
      </c>
      <c r="K310" s="4">
        <v>17</v>
      </c>
      <c r="L310" s="7">
        <v>7794</v>
      </c>
      <c r="M310" s="2">
        <v>9246.11</v>
      </c>
      <c r="N310" s="2" t="s">
        <v>4746</v>
      </c>
      <c r="O310" s="6">
        <f>Q310-J310</f>
        <v>3</v>
      </c>
      <c r="P310" s="6">
        <f>O310-1</f>
        <v>2</v>
      </c>
      <c r="Q310" s="1">
        <v>43547</v>
      </c>
      <c r="R310" s="10">
        <v>12.9</v>
      </c>
      <c r="S310" s="5" t="s">
        <v>1518</v>
      </c>
      <c r="T310" s="3" t="s">
        <v>1177</v>
      </c>
      <c r="U310" s="3">
        <v>705</v>
      </c>
      <c r="V310" s="3">
        <f>VLOOKUP(U310,employees[],6,FALSE)</f>
        <v>4</v>
      </c>
      <c r="W310" s="3">
        <f>VLOOKUP(V310,levels[],2,FALSE)</f>
        <v>10</v>
      </c>
      <c r="X310" s="3" t="str">
        <f t="shared" si="4"/>
        <v>yes</v>
      </c>
      <c r="Y310" s="3" t="s">
        <v>4679</v>
      </c>
    </row>
    <row r="311" spans="1:25" x14ac:dyDescent="0.55000000000000004">
      <c r="A311" s="3" t="s">
        <v>1139</v>
      </c>
      <c r="B311" s="3">
        <v>2</v>
      </c>
      <c r="C311" s="3" t="s">
        <v>1541</v>
      </c>
      <c r="D311" s="3" t="s">
        <v>1539</v>
      </c>
      <c r="E311" s="3" t="str">
        <f>VLOOKUP(C311,airports[],3,FALSE)</f>
        <v>England</v>
      </c>
      <c r="F311" s="3" t="str">
        <f>VLOOKUP(E311,Regions[],2,FALSE)</f>
        <v>EMEAR</v>
      </c>
      <c r="G311" s="3" t="str">
        <f>VLOOKUP(D311,airports[],3,FALSE)</f>
        <v>Australia</v>
      </c>
      <c r="H311" s="3" t="str">
        <f>VLOOKUP(G311,Regions[],2,FALSE)</f>
        <v>APAC</v>
      </c>
      <c r="I311" s="1">
        <f>J311-K311</f>
        <v>43692</v>
      </c>
      <c r="J311" s="1">
        <v>43708</v>
      </c>
      <c r="K311" s="4">
        <v>16</v>
      </c>
      <c r="L311" s="7">
        <v>16908</v>
      </c>
      <c r="M311" s="2">
        <v>9237.18</v>
      </c>
      <c r="N311" s="2" t="s">
        <v>4746</v>
      </c>
      <c r="O311" s="6">
        <f>Q311-J311</f>
        <v>15</v>
      </c>
      <c r="P311" s="6">
        <f>O311-1</f>
        <v>14</v>
      </c>
      <c r="Q311" s="1">
        <v>43723</v>
      </c>
      <c r="R311" s="10">
        <v>19.100000000000001</v>
      </c>
      <c r="S311" s="5" t="s">
        <v>1518</v>
      </c>
      <c r="T311" s="3" t="s">
        <v>1177</v>
      </c>
      <c r="U311" s="3">
        <v>810</v>
      </c>
      <c r="V311" s="3">
        <f>VLOOKUP(U311,employees[],6,FALSE)</f>
        <v>4</v>
      </c>
      <c r="W311" s="3">
        <f>VLOOKUP(V311,levels[],2,FALSE)</f>
        <v>10</v>
      </c>
      <c r="X311" s="3" t="str">
        <f t="shared" si="4"/>
        <v>yes</v>
      </c>
      <c r="Y311" s="3" t="s">
        <v>4679</v>
      </c>
    </row>
    <row r="312" spans="1:25" x14ac:dyDescent="0.55000000000000004">
      <c r="A312" s="3" t="s">
        <v>202</v>
      </c>
      <c r="B312" s="3">
        <v>5</v>
      </c>
      <c r="C312" s="3" t="s">
        <v>1528</v>
      </c>
      <c r="D312" s="3" t="s">
        <v>1529</v>
      </c>
      <c r="E312" s="3" t="str">
        <f>VLOOKUP(C312,airports[],3,FALSE)</f>
        <v>USA</v>
      </c>
      <c r="F312" s="3" t="str">
        <f>VLOOKUP(E312,Regions[],2,FALSE)</f>
        <v>AMER</v>
      </c>
      <c r="G312" s="3" t="str">
        <f>VLOOKUP(D312,airports[],3,FALSE)</f>
        <v>Singapore</v>
      </c>
      <c r="H312" s="3" t="str">
        <f>VLOOKUP(G312,Regions[],2,FALSE)</f>
        <v>APAC</v>
      </c>
      <c r="I312" s="1">
        <f>J312-K312</f>
        <v>43217</v>
      </c>
      <c r="J312" s="1">
        <v>43234</v>
      </c>
      <c r="K312" s="4">
        <v>17</v>
      </c>
      <c r="L312" s="7">
        <v>15349</v>
      </c>
      <c r="M312" s="2">
        <v>9230.7199999999993</v>
      </c>
      <c r="N312" s="2" t="s">
        <v>4746</v>
      </c>
      <c r="O312" s="6">
        <f>Q312-J312</f>
        <v>6</v>
      </c>
      <c r="P312" s="6">
        <f>O312-1</f>
        <v>5</v>
      </c>
      <c r="Q312" s="1">
        <v>43240</v>
      </c>
      <c r="R312" s="10">
        <v>18.5</v>
      </c>
      <c r="S312" s="5" t="s">
        <v>1518</v>
      </c>
      <c r="T312" s="3" t="s">
        <v>1193</v>
      </c>
      <c r="U312" s="3">
        <v>749</v>
      </c>
      <c r="V312" s="3">
        <f>VLOOKUP(U312,employees[],6,FALSE)</f>
        <v>4</v>
      </c>
      <c r="W312" s="3">
        <f>VLOOKUP(V312,levels[],2,FALSE)</f>
        <v>10</v>
      </c>
      <c r="X312" s="3" t="str">
        <f t="shared" si="4"/>
        <v>yes</v>
      </c>
      <c r="Y312" s="3" t="s">
        <v>4679</v>
      </c>
    </row>
    <row r="313" spans="1:25" x14ac:dyDescent="0.55000000000000004">
      <c r="A313" s="3" t="s">
        <v>426</v>
      </c>
      <c r="B313" s="3">
        <v>5</v>
      </c>
      <c r="C313" s="3" t="s">
        <v>1528</v>
      </c>
      <c r="D313" s="3" t="s">
        <v>1534</v>
      </c>
      <c r="E313" s="3" t="str">
        <f>VLOOKUP(C313,airports[],3,FALSE)</f>
        <v>USA</v>
      </c>
      <c r="F313" s="3" t="str">
        <f>VLOOKUP(E313,Regions[],2,FALSE)</f>
        <v>AMER</v>
      </c>
      <c r="G313" s="3" t="str">
        <f>VLOOKUP(D313,airports[],3,FALSE)</f>
        <v>China</v>
      </c>
      <c r="H313" s="3" t="str">
        <f>VLOOKUP(G313,Regions[],2,FALSE)</f>
        <v>APAC</v>
      </c>
      <c r="I313" s="1">
        <f>J313-K313</f>
        <v>43550</v>
      </c>
      <c r="J313" s="1">
        <v>43554</v>
      </c>
      <c r="K313" s="4">
        <v>4</v>
      </c>
      <c r="L313" s="7">
        <v>12116</v>
      </c>
      <c r="M313" s="2">
        <v>9212.33</v>
      </c>
      <c r="N313" s="2" t="s">
        <v>4746</v>
      </c>
      <c r="O313" s="6">
        <f>Q313-J313</f>
        <v>8</v>
      </c>
      <c r="P313" s="6">
        <f>O313-1</f>
        <v>7</v>
      </c>
      <c r="Q313" s="1">
        <v>43562</v>
      </c>
      <c r="R313" s="10">
        <v>14.8</v>
      </c>
      <c r="S313" s="5" t="s">
        <v>1518</v>
      </c>
      <c r="T313" s="3" t="s">
        <v>1177</v>
      </c>
      <c r="U313" s="3">
        <v>917</v>
      </c>
      <c r="V313" s="3">
        <f>VLOOKUP(U313,employees[],6,FALSE)</f>
        <v>4</v>
      </c>
      <c r="W313" s="3">
        <f>VLOOKUP(V313,levels[],2,FALSE)</f>
        <v>10</v>
      </c>
      <c r="X313" s="3" t="str">
        <f t="shared" si="4"/>
        <v>yes</v>
      </c>
      <c r="Y313" s="3" t="s">
        <v>4679</v>
      </c>
    </row>
    <row r="314" spans="1:25" x14ac:dyDescent="0.55000000000000004">
      <c r="A314" s="3" t="s">
        <v>937</v>
      </c>
      <c r="B314" s="3">
        <v>9</v>
      </c>
      <c r="C314" s="3" t="s">
        <v>1541</v>
      </c>
      <c r="D314" s="3" t="s">
        <v>1526</v>
      </c>
      <c r="E314" s="3" t="str">
        <f>VLOOKUP(C314,airports[],3,FALSE)</f>
        <v>England</v>
      </c>
      <c r="F314" s="3" t="str">
        <f>VLOOKUP(E314,Regions[],2,FALSE)</f>
        <v>EMEAR</v>
      </c>
      <c r="G314" s="3" t="str">
        <f>VLOOKUP(D314,airports[],3,FALSE)</f>
        <v>USA</v>
      </c>
      <c r="H314" s="3" t="str">
        <f>VLOOKUP(G314,Regions[],2,FALSE)</f>
        <v>AMER</v>
      </c>
      <c r="I314" s="1">
        <f>J314-K314</f>
        <v>42891</v>
      </c>
      <c r="J314" s="1">
        <v>42897</v>
      </c>
      <c r="K314" s="4">
        <v>6</v>
      </c>
      <c r="L314" s="7">
        <v>7702</v>
      </c>
      <c r="M314" s="2">
        <v>9209.99</v>
      </c>
      <c r="N314" s="2" t="s">
        <v>4746</v>
      </c>
      <c r="O314" s="6">
        <f>Q314-J314</f>
        <v>7</v>
      </c>
      <c r="P314" s="6">
        <f>O314-1</f>
        <v>6</v>
      </c>
      <c r="Q314" s="1">
        <v>42904</v>
      </c>
      <c r="R314" s="10">
        <v>8.9</v>
      </c>
      <c r="S314" s="5" t="s">
        <v>1518</v>
      </c>
      <c r="T314" s="3" t="s">
        <v>1193</v>
      </c>
      <c r="U314" s="3">
        <v>31</v>
      </c>
      <c r="V314" s="3">
        <f>VLOOKUP(U314,employees[],6,FALSE)</f>
        <v>4</v>
      </c>
      <c r="W314" s="3">
        <f>VLOOKUP(V314,levels[],2,FALSE)</f>
        <v>10</v>
      </c>
      <c r="X314" s="3" t="str">
        <f t="shared" si="4"/>
        <v>no</v>
      </c>
      <c r="Y314" s="3" t="s">
        <v>4663</v>
      </c>
    </row>
    <row r="315" spans="1:25" x14ac:dyDescent="0.55000000000000004">
      <c r="A315" s="3" t="s">
        <v>1114</v>
      </c>
      <c r="B315" s="3">
        <v>10</v>
      </c>
      <c r="C315" s="3" t="s">
        <v>1542</v>
      </c>
      <c r="D315" s="3" t="s">
        <v>1563</v>
      </c>
      <c r="E315" s="3" t="str">
        <f>VLOOKUP(C315,airports[],3,FALSE)</f>
        <v>England</v>
      </c>
      <c r="F315" s="3" t="str">
        <f>VLOOKUP(E315,Regions[],2,FALSE)</f>
        <v>EMEAR</v>
      </c>
      <c r="G315" s="3" t="str">
        <f>VLOOKUP(D315,airports[],3,FALSE)</f>
        <v>China</v>
      </c>
      <c r="H315" s="3" t="str">
        <f>VLOOKUP(G315,Regions[],2,FALSE)</f>
        <v>APAC</v>
      </c>
      <c r="I315" s="1">
        <f>J315-K315</f>
        <v>43582</v>
      </c>
      <c r="J315" s="1">
        <v>43597</v>
      </c>
      <c r="K315" s="4">
        <v>15</v>
      </c>
      <c r="L315" s="7">
        <v>9597</v>
      </c>
      <c r="M315" s="2">
        <v>9202.3700000000008</v>
      </c>
      <c r="N315" s="2" t="s">
        <v>4746</v>
      </c>
      <c r="O315" s="6">
        <f>Q315-J315</f>
        <v>13</v>
      </c>
      <c r="P315" s="6">
        <f>O315-1</f>
        <v>12</v>
      </c>
      <c r="Q315" s="1">
        <v>43610</v>
      </c>
      <c r="R315" s="10">
        <v>17.7</v>
      </c>
      <c r="S315" s="5" t="s">
        <v>1518</v>
      </c>
      <c r="T315" s="3" t="s">
        <v>1228</v>
      </c>
      <c r="U315" s="3">
        <v>689</v>
      </c>
      <c r="V315" s="3">
        <f>VLOOKUP(U315,employees[],6,FALSE)</f>
        <v>1</v>
      </c>
      <c r="W315" s="3">
        <f>VLOOKUP(V315,levels[],2,FALSE)</f>
        <v>4</v>
      </c>
      <c r="X315" s="3" t="str">
        <f t="shared" si="4"/>
        <v>yes</v>
      </c>
      <c r="Y315" s="3" t="s">
        <v>4679</v>
      </c>
    </row>
    <row r="316" spans="1:25" x14ac:dyDescent="0.55000000000000004">
      <c r="A316" s="3" t="s">
        <v>399</v>
      </c>
      <c r="B316" s="3">
        <v>3</v>
      </c>
      <c r="C316" s="3" t="s">
        <v>1528</v>
      </c>
      <c r="D316" s="3" t="s">
        <v>1532</v>
      </c>
      <c r="E316" s="3" t="str">
        <f>VLOOKUP(C316,airports[],3,FALSE)</f>
        <v>USA</v>
      </c>
      <c r="F316" s="3" t="str">
        <f>VLOOKUP(E316,Regions[],2,FALSE)</f>
        <v>AMER</v>
      </c>
      <c r="G316" s="3" t="str">
        <f>VLOOKUP(D316,airports[],3,FALSE)</f>
        <v>Korea</v>
      </c>
      <c r="H316" s="3" t="str">
        <f>VLOOKUP(G316,Regions[],2,FALSE)</f>
        <v>APAC</v>
      </c>
      <c r="I316" s="1">
        <f>J316-K316</f>
        <v>43559</v>
      </c>
      <c r="J316" s="1">
        <v>43568</v>
      </c>
      <c r="K316" s="4">
        <v>9</v>
      </c>
      <c r="L316" s="7">
        <v>11115</v>
      </c>
      <c r="M316" s="2">
        <v>9200.17</v>
      </c>
      <c r="N316" s="2" t="s">
        <v>4746</v>
      </c>
      <c r="O316" s="6">
        <f>Q316-J316</f>
        <v>11</v>
      </c>
      <c r="P316" s="6">
        <f>O316-1</f>
        <v>10</v>
      </c>
      <c r="Q316" s="1">
        <v>43579</v>
      </c>
      <c r="R316" s="10">
        <v>13.5</v>
      </c>
      <c r="S316" s="5" t="s">
        <v>1518</v>
      </c>
      <c r="T316" s="3" t="s">
        <v>1177</v>
      </c>
      <c r="U316" s="3">
        <v>202</v>
      </c>
      <c r="V316" s="3">
        <f>VLOOKUP(U316,employees[],6,FALSE)</f>
        <v>2</v>
      </c>
      <c r="W316" s="3">
        <f>VLOOKUP(V316,levels[],2,FALSE)</f>
        <v>6</v>
      </c>
      <c r="X316" s="3" t="str">
        <f t="shared" si="4"/>
        <v>yes</v>
      </c>
      <c r="Y316" s="3" t="s">
        <v>4679</v>
      </c>
    </row>
    <row r="317" spans="1:25" x14ac:dyDescent="0.55000000000000004">
      <c r="A317" s="3" t="s">
        <v>198</v>
      </c>
      <c r="B317" s="3">
        <v>5</v>
      </c>
      <c r="C317" s="3" t="s">
        <v>1528</v>
      </c>
      <c r="D317" s="3" t="s">
        <v>1538</v>
      </c>
      <c r="E317" s="3" t="str">
        <f>VLOOKUP(C317,airports[],3,FALSE)</f>
        <v>USA</v>
      </c>
      <c r="F317" s="3" t="str">
        <f>VLOOKUP(E317,Regions[],2,FALSE)</f>
        <v>AMER</v>
      </c>
      <c r="G317" s="3" t="str">
        <f>VLOOKUP(D317,airports[],3,FALSE)</f>
        <v>Thailand</v>
      </c>
      <c r="H317" s="3" t="str">
        <f>VLOOKUP(G317,Regions[],2,FALSE)</f>
        <v>APAC</v>
      </c>
      <c r="I317" s="1">
        <f>J317-K317</f>
        <v>43534</v>
      </c>
      <c r="J317" s="1">
        <v>43548</v>
      </c>
      <c r="K317" s="4">
        <v>14</v>
      </c>
      <c r="L317" s="7">
        <v>13964</v>
      </c>
      <c r="M317" s="2">
        <v>9199.7800000000007</v>
      </c>
      <c r="N317" s="2" t="s">
        <v>4746</v>
      </c>
      <c r="O317" s="6">
        <f>Q317-J317</f>
        <v>12</v>
      </c>
      <c r="P317" s="6">
        <f>O317-1</f>
        <v>11</v>
      </c>
      <c r="Q317" s="1">
        <v>43560</v>
      </c>
      <c r="R317" s="10">
        <v>16.899999999999999</v>
      </c>
      <c r="S317" s="5" t="s">
        <v>1518</v>
      </c>
      <c r="T317" s="3" t="s">
        <v>1177</v>
      </c>
      <c r="U317" s="3">
        <v>226</v>
      </c>
      <c r="V317" s="3">
        <f>VLOOKUP(U317,employees[],6,FALSE)</f>
        <v>4</v>
      </c>
      <c r="W317" s="3">
        <f>VLOOKUP(V317,levels[],2,FALSE)</f>
        <v>10</v>
      </c>
      <c r="X317" s="3" t="str">
        <f t="shared" si="4"/>
        <v>yes</v>
      </c>
      <c r="Y317" s="3" t="s">
        <v>4679</v>
      </c>
    </row>
    <row r="318" spans="1:25" x14ac:dyDescent="0.55000000000000004">
      <c r="A318" s="3" t="s">
        <v>1020</v>
      </c>
      <c r="B318" s="3">
        <v>5</v>
      </c>
      <c r="C318" s="3" t="s">
        <v>1542</v>
      </c>
      <c r="D318" s="3" t="s">
        <v>1528</v>
      </c>
      <c r="E318" s="3" t="str">
        <f>VLOOKUP(C318,airports[],3,FALSE)</f>
        <v>England</v>
      </c>
      <c r="F318" s="3" t="str">
        <f>VLOOKUP(E318,Regions[],2,FALSE)</f>
        <v>EMEAR</v>
      </c>
      <c r="G318" s="3" t="str">
        <f>VLOOKUP(D318,airports[],3,FALSE)</f>
        <v>USA</v>
      </c>
      <c r="H318" s="3" t="str">
        <f>VLOOKUP(G318,Regions[],2,FALSE)</f>
        <v>AMER</v>
      </c>
      <c r="I318" s="1">
        <f>J318-K318</f>
        <v>42831</v>
      </c>
      <c r="J318" s="1">
        <v>42831</v>
      </c>
      <c r="K318" s="4">
        <v>0</v>
      </c>
      <c r="L318" s="7">
        <v>5568</v>
      </c>
      <c r="M318" s="2">
        <v>9190.49</v>
      </c>
      <c r="N318" s="2" t="s">
        <v>4746</v>
      </c>
      <c r="O318" s="6">
        <f>Q318-J318</f>
        <v>9</v>
      </c>
      <c r="P318" s="6">
        <f>O318-1</f>
        <v>8</v>
      </c>
      <c r="Q318" s="1">
        <v>42840</v>
      </c>
      <c r="R318" s="10">
        <v>12.7</v>
      </c>
      <c r="S318" s="5" t="s">
        <v>1518</v>
      </c>
      <c r="T318" s="3" t="s">
        <v>1172</v>
      </c>
      <c r="U318" s="3">
        <v>225</v>
      </c>
      <c r="V318" s="3">
        <f>VLOOKUP(U318,employees[],6,FALSE)</f>
        <v>1</v>
      </c>
      <c r="W318" s="3">
        <f>VLOOKUP(V318,levels[],2,FALSE)</f>
        <v>4</v>
      </c>
      <c r="X318" s="3" t="str">
        <f t="shared" si="4"/>
        <v>yes</v>
      </c>
      <c r="Y318" s="3" t="s">
        <v>4679</v>
      </c>
    </row>
    <row r="319" spans="1:25" x14ac:dyDescent="0.55000000000000004">
      <c r="A319" s="3" t="s">
        <v>799</v>
      </c>
      <c r="B319" s="3">
        <v>5</v>
      </c>
      <c r="C319" s="3" t="s">
        <v>1542</v>
      </c>
      <c r="D319" s="3" t="s">
        <v>1538</v>
      </c>
      <c r="E319" s="3" t="str">
        <f>VLOOKUP(C319,airports[],3,FALSE)</f>
        <v>England</v>
      </c>
      <c r="F319" s="3" t="str">
        <f>VLOOKUP(E319,Regions[],2,FALSE)</f>
        <v>EMEAR</v>
      </c>
      <c r="G319" s="3" t="str">
        <f>VLOOKUP(D319,airports[],3,FALSE)</f>
        <v>Thailand</v>
      </c>
      <c r="H319" s="3" t="str">
        <f>VLOOKUP(G319,Regions[],2,FALSE)</f>
        <v>APAC</v>
      </c>
      <c r="I319" s="1">
        <f>J319-K319</f>
        <v>43401</v>
      </c>
      <c r="J319" s="1">
        <v>43402</v>
      </c>
      <c r="K319" s="4">
        <v>1</v>
      </c>
      <c r="L319" s="7">
        <v>9570</v>
      </c>
      <c r="M319" s="2">
        <v>9187.34</v>
      </c>
      <c r="N319" s="2" t="s">
        <v>4746</v>
      </c>
      <c r="O319" s="6">
        <f>Q319-J319</f>
        <v>6</v>
      </c>
      <c r="P319" s="6">
        <f>O319-1</f>
        <v>5</v>
      </c>
      <c r="Q319" s="1">
        <v>43408</v>
      </c>
      <c r="R319" s="10">
        <v>18.7</v>
      </c>
      <c r="S319" s="5" t="s">
        <v>1518</v>
      </c>
      <c r="T319" s="3" t="s">
        <v>1177</v>
      </c>
      <c r="U319" s="3">
        <v>120</v>
      </c>
      <c r="V319" s="3">
        <f>VLOOKUP(U319,employees[],6,FALSE)</f>
        <v>2</v>
      </c>
      <c r="W319" s="3">
        <f>VLOOKUP(V319,levels[],2,FALSE)</f>
        <v>6</v>
      </c>
      <c r="X319" s="3" t="str">
        <f t="shared" si="4"/>
        <v>yes</v>
      </c>
      <c r="Y319" s="3" t="s">
        <v>4679</v>
      </c>
    </row>
    <row r="320" spans="1:25" x14ac:dyDescent="0.55000000000000004">
      <c r="A320" s="3" t="s">
        <v>1055</v>
      </c>
      <c r="B320" s="3">
        <v>8</v>
      </c>
      <c r="C320" s="3" t="s">
        <v>1542</v>
      </c>
      <c r="D320" s="3" t="s">
        <v>1526</v>
      </c>
      <c r="E320" s="3" t="str">
        <f>VLOOKUP(C320,airports[],3,FALSE)</f>
        <v>England</v>
      </c>
      <c r="F320" s="3" t="str">
        <f>VLOOKUP(E320,Regions[],2,FALSE)</f>
        <v>EMEAR</v>
      </c>
      <c r="G320" s="3" t="str">
        <f>VLOOKUP(D320,airports[],3,FALSE)</f>
        <v>USA</v>
      </c>
      <c r="H320" s="3" t="str">
        <f>VLOOKUP(G320,Regions[],2,FALSE)</f>
        <v>AMER</v>
      </c>
      <c r="I320" s="1">
        <f>J320-K320</f>
        <v>42942</v>
      </c>
      <c r="J320" s="1">
        <v>42970</v>
      </c>
      <c r="K320" s="4">
        <v>28</v>
      </c>
      <c r="L320" s="7">
        <v>7741</v>
      </c>
      <c r="M320" s="2">
        <v>9140.93</v>
      </c>
      <c r="N320" s="2" t="s">
        <v>4746</v>
      </c>
      <c r="O320" s="6">
        <f>Q320-J320</f>
        <v>10</v>
      </c>
      <c r="P320" s="6">
        <f>O320-1</f>
        <v>9</v>
      </c>
      <c r="Q320" s="1">
        <v>42980</v>
      </c>
      <c r="R320" s="10">
        <v>9.9</v>
      </c>
      <c r="S320" s="5" t="s">
        <v>1518</v>
      </c>
      <c r="T320" s="3" t="s">
        <v>1177</v>
      </c>
      <c r="U320" s="3">
        <v>139</v>
      </c>
      <c r="V320" s="3">
        <f>VLOOKUP(U320,employees[],6,FALSE)</f>
        <v>4</v>
      </c>
      <c r="W320" s="3">
        <f>VLOOKUP(V320,levels[],2,FALSE)</f>
        <v>10</v>
      </c>
      <c r="X320" s="3" t="str">
        <f t="shared" si="4"/>
        <v>no</v>
      </c>
      <c r="Y320" s="3" t="s">
        <v>4663</v>
      </c>
    </row>
    <row r="321" spans="1:25" x14ac:dyDescent="0.55000000000000004">
      <c r="A321" s="3" t="s">
        <v>226</v>
      </c>
      <c r="B321" s="3">
        <v>1</v>
      </c>
      <c r="C321" s="3" t="s">
        <v>1528</v>
      </c>
      <c r="D321" s="3" t="s">
        <v>1532</v>
      </c>
      <c r="E321" s="3" t="str">
        <f>VLOOKUP(C321,airports[],3,FALSE)</f>
        <v>USA</v>
      </c>
      <c r="F321" s="3" t="str">
        <f>VLOOKUP(E321,Regions[],2,FALSE)</f>
        <v>AMER</v>
      </c>
      <c r="G321" s="3" t="str">
        <f>VLOOKUP(D321,airports[],3,FALSE)</f>
        <v>Korea</v>
      </c>
      <c r="H321" s="3" t="str">
        <f>VLOOKUP(G321,Regions[],2,FALSE)</f>
        <v>APAC</v>
      </c>
      <c r="I321" s="1">
        <f>J321-K321</f>
        <v>43709</v>
      </c>
      <c r="J321" s="1">
        <v>43724</v>
      </c>
      <c r="K321" s="4">
        <v>15</v>
      </c>
      <c r="L321" s="7">
        <v>11115</v>
      </c>
      <c r="M321" s="2">
        <v>9137.08</v>
      </c>
      <c r="N321" s="2" t="s">
        <v>4746</v>
      </c>
      <c r="O321" s="6">
        <f>Q321-J321</f>
        <v>5</v>
      </c>
      <c r="P321" s="6">
        <f>O321-1</f>
        <v>4</v>
      </c>
      <c r="Q321" s="1">
        <v>43729</v>
      </c>
      <c r="R321" s="10">
        <v>13.5</v>
      </c>
      <c r="S321" s="5" t="s">
        <v>1518</v>
      </c>
      <c r="T321" s="3" t="s">
        <v>1177</v>
      </c>
      <c r="U321" s="3">
        <v>177</v>
      </c>
      <c r="V321" s="3">
        <f>VLOOKUP(U321,employees[],6,FALSE)</f>
        <v>4</v>
      </c>
      <c r="W321" s="3">
        <f>VLOOKUP(V321,levels[],2,FALSE)</f>
        <v>10</v>
      </c>
      <c r="X321" s="3" t="str">
        <f t="shared" si="4"/>
        <v>yes</v>
      </c>
      <c r="Y321" s="3" t="s">
        <v>4679</v>
      </c>
    </row>
    <row r="322" spans="1:25" x14ac:dyDescent="0.55000000000000004">
      <c r="A322" s="3" t="s">
        <v>194</v>
      </c>
      <c r="B322" s="3">
        <v>10</v>
      </c>
      <c r="C322" s="3" t="s">
        <v>1528</v>
      </c>
      <c r="D322" s="3" t="s">
        <v>1538</v>
      </c>
      <c r="E322" s="3" t="str">
        <f>VLOOKUP(C322,airports[],3,FALSE)</f>
        <v>USA</v>
      </c>
      <c r="F322" s="3" t="str">
        <f>VLOOKUP(E322,Regions[],2,FALSE)</f>
        <v>AMER</v>
      </c>
      <c r="G322" s="3" t="str">
        <f>VLOOKUP(D322,airports[],3,FALSE)</f>
        <v>Thailand</v>
      </c>
      <c r="H322" s="3" t="str">
        <f>VLOOKUP(G322,Regions[],2,FALSE)</f>
        <v>APAC</v>
      </c>
      <c r="I322" s="1">
        <f>J322-K322</f>
        <v>43552</v>
      </c>
      <c r="J322" s="1">
        <v>43568</v>
      </c>
      <c r="K322" s="4">
        <v>16</v>
      </c>
      <c r="L322" s="7">
        <v>13964</v>
      </c>
      <c r="M322" s="2">
        <v>9132.42</v>
      </c>
      <c r="N322" s="2" t="s">
        <v>4746</v>
      </c>
      <c r="O322" s="6">
        <f>Q322-J322</f>
        <v>5</v>
      </c>
      <c r="P322" s="6">
        <f>O322-1</f>
        <v>4</v>
      </c>
      <c r="Q322" s="1">
        <v>43573</v>
      </c>
      <c r="R322" s="10">
        <v>16.899999999999999</v>
      </c>
      <c r="S322" s="5" t="s">
        <v>1518</v>
      </c>
      <c r="T322" s="3" t="s">
        <v>1193</v>
      </c>
      <c r="U322" s="3">
        <v>201</v>
      </c>
      <c r="V322" s="3">
        <f>VLOOKUP(U322,employees[],6,FALSE)</f>
        <v>2</v>
      </c>
      <c r="W322" s="3">
        <f>VLOOKUP(V322,levels[],2,FALSE)</f>
        <v>6</v>
      </c>
      <c r="X322" s="3" t="str">
        <f t="shared" si="4"/>
        <v>yes</v>
      </c>
      <c r="Y322" s="3" t="s">
        <v>4679</v>
      </c>
    </row>
    <row r="323" spans="1:25" x14ac:dyDescent="0.55000000000000004">
      <c r="A323" s="3" t="s">
        <v>702</v>
      </c>
      <c r="B323" s="3">
        <v>4</v>
      </c>
      <c r="C323" s="3" t="s">
        <v>1542</v>
      </c>
      <c r="D323" s="3" t="s">
        <v>1567</v>
      </c>
      <c r="E323" s="3" t="str">
        <f>VLOOKUP(C323,airports[],3,FALSE)</f>
        <v>England</v>
      </c>
      <c r="F323" s="3" t="str">
        <f>VLOOKUP(E323,Regions[],2,FALSE)</f>
        <v>EMEAR</v>
      </c>
      <c r="G323" s="3" t="str">
        <f>VLOOKUP(D323,airports[],3,FALSE)</f>
        <v>Indonesia</v>
      </c>
      <c r="H323" s="3" t="str">
        <f>VLOOKUP(G323,Regions[],2,FALSE)</f>
        <v>APAC</v>
      </c>
      <c r="I323" s="1">
        <f>J323-K323</f>
        <v>43705</v>
      </c>
      <c r="J323" s="1">
        <v>43711</v>
      </c>
      <c r="K323" s="4">
        <v>6</v>
      </c>
      <c r="L323" s="7">
        <v>11708</v>
      </c>
      <c r="M323" s="2">
        <v>9071.02</v>
      </c>
      <c r="N323" s="2" t="s">
        <v>4746</v>
      </c>
      <c r="O323" s="6">
        <f>Q323-J323</f>
        <v>5</v>
      </c>
      <c r="P323" s="6">
        <f>O323-1</f>
        <v>4</v>
      </c>
      <c r="Q323" s="1">
        <v>43716</v>
      </c>
      <c r="R323" s="10">
        <v>20.9</v>
      </c>
      <c r="S323" s="5" t="s">
        <v>1518</v>
      </c>
      <c r="T323" s="3" t="s">
        <v>1177</v>
      </c>
      <c r="U323" s="3">
        <v>703</v>
      </c>
      <c r="V323" s="3">
        <f>VLOOKUP(U323,employees[],6,FALSE)</f>
        <v>4</v>
      </c>
      <c r="W323" s="3">
        <f>VLOOKUP(V323,levels[],2,FALSE)</f>
        <v>10</v>
      </c>
      <c r="X323" s="3" t="str">
        <f t="shared" ref="X323:X386" si="5">IF(R323&gt;W323,"yes","no")</f>
        <v>yes</v>
      </c>
      <c r="Y323" s="3" t="s">
        <v>4679</v>
      </c>
    </row>
    <row r="324" spans="1:25" x14ac:dyDescent="0.55000000000000004">
      <c r="A324" s="3" t="s">
        <v>658</v>
      </c>
      <c r="B324" s="3">
        <v>10</v>
      </c>
      <c r="C324" s="3" t="s">
        <v>1541</v>
      </c>
      <c r="D324" s="3" t="s">
        <v>1529</v>
      </c>
      <c r="E324" s="3" t="str">
        <f>VLOOKUP(C324,airports[],3,FALSE)</f>
        <v>England</v>
      </c>
      <c r="F324" s="3" t="str">
        <f>VLOOKUP(E324,Regions[],2,FALSE)</f>
        <v>EMEAR</v>
      </c>
      <c r="G324" s="3" t="str">
        <f>VLOOKUP(D324,airports[],3,FALSE)</f>
        <v>Singapore</v>
      </c>
      <c r="H324" s="3" t="str">
        <f>VLOOKUP(G324,Regions[],2,FALSE)</f>
        <v>APAC</v>
      </c>
      <c r="I324" s="1">
        <f>J324-K324</f>
        <v>43543</v>
      </c>
      <c r="J324" s="1">
        <v>43555</v>
      </c>
      <c r="K324" s="4">
        <v>12</v>
      </c>
      <c r="L324" s="7">
        <v>10883</v>
      </c>
      <c r="M324" s="2">
        <v>9044.0400000000009</v>
      </c>
      <c r="N324" s="2" t="s">
        <v>4746</v>
      </c>
      <c r="O324" s="6">
        <f>Q324-J324</f>
        <v>276</v>
      </c>
      <c r="P324" s="6">
        <f>O324-1</f>
        <v>275</v>
      </c>
      <c r="Q324" s="1">
        <v>43831</v>
      </c>
      <c r="R324" s="10">
        <v>12.8</v>
      </c>
      <c r="S324" s="5" t="s">
        <v>1518</v>
      </c>
      <c r="T324" s="3" t="s">
        <v>1228</v>
      </c>
      <c r="U324" s="3">
        <v>707</v>
      </c>
      <c r="V324" s="3">
        <f>VLOOKUP(U324,employees[],6,FALSE)</f>
        <v>2</v>
      </c>
      <c r="W324" s="3">
        <f>VLOOKUP(V324,levels[],2,FALSE)</f>
        <v>6</v>
      </c>
      <c r="X324" s="3" t="str">
        <f t="shared" si="5"/>
        <v>yes</v>
      </c>
      <c r="Y324" s="3" t="s">
        <v>4679</v>
      </c>
    </row>
    <row r="325" spans="1:25" x14ac:dyDescent="0.55000000000000004">
      <c r="A325" s="3" t="s">
        <v>550</v>
      </c>
      <c r="B325" s="3">
        <v>8</v>
      </c>
      <c r="C325" s="3" t="s">
        <v>1529</v>
      </c>
      <c r="D325" s="3" t="s">
        <v>1527</v>
      </c>
      <c r="E325" s="3" t="str">
        <f>VLOOKUP(C325,airports[],3,FALSE)</f>
        <v>Singapore</v>
      </c>
      <c r="F325" s="3" t="str">
        <f>VLOOKUP(E325,Regions[],2,FALSE)</f>
        <v>APAC</v>
      </c>
      <c r="G325" s="3" t="str">
        <f>VLOOKUP(D325,airports[],3,FALSE)</f>
        <v>USA</v>
      </c>
      <c r="H325" s="3" t="str">
        <f>VLOOKUP(G325,Regions[],2,FALSE)</f>
        <v>AMER</v>
      </c>
      <c r="I325" s="1">
        <f>J325-K325</f>
        <v>43066</v>
      </c>
      <c r="J325" s="1">
        <v>43075</v>
      </c>
      <c r="K325" s="4">
        <v>9</v>
      </c>
      <c r="L325" s="7">
        <v>13581</v>
      </c>
      <c r="M325" s="2">
        <v>9040.64</v>
      </c>
      <c r="N325" s="2" t="s">
        <v>4746</v>
      </c>
      <c r="O325" s="6">
        <f>Q325-J325</f>
        <v>10</v>
      </c>
      <c r="P325" s="6">
        <f>O325-1</f>
        <v>9</v>
      </c>
      <c r="Q325" s="1">
        <v>43085</v>
      </c>
      <c r="R325" s="10">
        <v>18.7</v>
      </c>
      <c r="S325" s="5" t="s">
        <v>1518</v>
      </c>
      <c r="T325" s="3" t="s">
        <v>1177</v>
      </c>
      <c r="U325" s="3">
        <v>958</v>
      </c>
      <c r="V325" s="3">
        <f>VLOOKUP(U325,employees[],6,FALSE)</f>
        <v>4</v>
      </c>
      <c r="W325" s="3">
        <f>VLOOKUP(V325,levels[],2,FALSE)</f>
        <v>10</v>
      </c>
      <c r="X325" s="3" t="str">
        <f t="shared" si="5"/>
        <v>yes</v>
      </c>
      <c r="Y325" s="3" t="s">
        <v>4679</v>
      </c>
    </row>
    <row r="326" spans="1:25" x14ac:dyDescent="0.55000000000000004">
      <c r="A326" s="3" t="s">
        <v>174</v>
      </c>
      <c r="B326" s="3">
        <v>9</v>
      </c>
      <c r="C326" s="3" t="s">
        <v>1528</v>
      </c>
      <c r="D326" s="3" t="s">
        <v>1538</v>
      </c>
      <c r="E326" s="3" t="str">
        <f>VLOOKUP(C326,airports[],3,FALSE)</f>
        <v>USA</v>
      </c>
      <c r="F326" s="3" t="str">
        <f>VLOOKUP(E326,Regions[],2,FALSE)</f>
        <v>AMER</v>
      </c>
      <c r="G326" s="3" t="str">
        <f>VLOOKUP(D326,airports[],3,FALSE)</f>
        <v>Thailand</v>
      </c>
      <c r="H326" s="3" t="str">
        <f>VLOOKUP(G326,Regions[],2,FALSE)</f>
        <v>APAC</v>
      </c>
      <c r="I326" s="1">
        <f>J326-K326</f>
        <v>43757</v>
      </c>
      <c r="J326" s="1">
        <v>43759</v>
      </c>
      <c r="K326" s="4">
        <v>2</v>
      </c>
      <c r="L326" s="7">
        <v>13964</v>
      </c>
      <c r="M326" s="2">
        <v>9031.32</v>
      </c>
      <c r="N326" s="2" t="s">
        <v>4746</v>
      </c>
      <c r="O326" s="6">
        <f>Q326-J326</f>
        <v>5</v>
      </c>
      <c r="P326" s="6">
        <f>O326-1</f>
        <v>4</v>
      </c>
      <c r="Q326" s="1">
        <v>43764</v>
      </c>
      <c r="R326" s="10">
        <v>16.899999999999999</v>
      </c>
      <c r="S326" s="5" t="s">
        <v>1518</v>
      </c>
      <c r="T326" s="3" t="s">
        <v>1193</v>
      </c>
      <c r="U326" s="3">
        <v>321</v>
      </c>
      <c r="V326" s="3">
        <f>VLOOKUP(U326,employees[],6,FALSE)</f>
        <v>3</v>
      </c>
      <c r="W326" s="3">
        <f>VLOOKUP(V326,levels[],2,FALSE)</f>
        <v>8</v>
      </c>
      <c r="X326" s="3" t="str">
        <f t="shared" si="5"/>
        <v>yes</v>
      </c>
      <c r="Y326" s="3" t="s">
        <v>4679</v>
      </c>
    </row>
    <row r="327" spans="1:25" x14ac:dyDescent="0.55000000000000004">
      <c r="A327" s="3" t="s">
        <v>985</v>
      </c>
      <c r="B327" s="3">
        <v>9</v>
      </c>
      <c r="C327" s="3" t="s">
        <v>1541</v>
      </c>
      <c r="D327" s="3" t="s">
        <v>1528</v>
      </c>
      <c r="E327" s="3" t="str">
        <f>VLOOKUP(C327,airports[],3,FALSE)</f>
        <v>England</v>
      </c>
      <c r="F327" s="3" t="str">
        <f>VLOOKUP(E327,Regions[],2,FALSE)</f>
        <v>EMEAR</v>
      </c>
      <c r="G327" s="3" t="str">
        <f>VLOOKUP(D327,airports[],3,FALSE)</f>
        <v>USA</v>
      </c>
      <c r="H327" s="3" t="str">
        <f>VLOOKUP(G327,Regions[],2,FALSE)</f>
        <v>AMER</v>
      </c>
      <c r="I327" s="1">
        <f>J327-K327</f>
        <v>43013</v>
      </c>
      <c r="J327" s="1">
        <v>43022</v>
      </c>
      <c r="K327" s="4">
        <v>9</v>
      </c>
      <c r="L327" s="7">
        <v>5539</v>
      </c>
      <c r="M327" s="2">
        <v>9021.76</v>
      </c>
      <c r="N327" s="2" t="s">
        <v>4746</v>
      </c>
      <c r="O327" s="6">
        <f>Q327-J327</f>
        <v>8</v>
      </c>
      <c r="P327" s="6">
        <f>O327-1</f>
        <v>7</v>
      </c>
      <c r="Q327" s="1">
        <v>43030</v>
      </c>
      <c r="R327" s="10">
        <v>6.7</v>
      </c>
      <c r="S327" s="5" t="s">
        <v>1518</v>
      </c>
      <c r="T327" s="3" t="s">
        <v>1221</v>
      </c>
      <c r="U327" s="3">
        <v>255</v>
      </c>
      <c r="V327" s="3">
        <f>VLOOKUP(U327,employees[],6,FALSE)</f>
        <v>4</v>
      </c>
      <c r="W327" s="3">
        <f>VLOOKUP(V327,levels[],2,FALSE)</f>
        <v>10</v>
      </c>
      <c r="X327" s="3" t="str">
        <f t="shared" si="5"/>
        <v>no</v>
      </c>
      <c r="Y327" s="3" t="s">
        <v>4663</v>
      </c>
    </row>
    <row r="328" spans="1:25" x14ac:dyDescent="0.55000000000000004">
      <c r="A328" s="3" t="s">
        <v>667</v>
      </c>
      <c r="B328" s="3">
        <v>6</v>
      </c>
      <c r="C328" s="3" t="s">
        <v>1542</v>
      </c>
      <c r="D328" s="3" t="s">
        <v>1564</v>
      </c>
      <c r="E328" s="3" t="str">
        <f>VLOOKUP(C328,airports[],3,FALSE)</f>
        <v>England</v>
      </c>
      <c r="F328" s="3" t="str">
        <f>VLOOKUP(E328,Regions[],2,FALSE)</f>
        <v>EMEAR</v>
      </c>
      <c r="G328" s="3" t="str">
        <f>VLOOKUP(D328,airports[],3,FALSE)</f>
        <v>China</v>
      </c>
      <c r="H328" s="3" t="str">
        <f>VLOOKUP(G328,Regions[],2,FALSE)</f>
        <v>APAC</v>
      </c>
      <c r="I328" s="1">
        <f>J328-K328</f>
        <v>43766</v>
      </c>
      <c r="J328" s="1">
        <v>43786</v>
      </c>
      <c r="K328" s="4">
        <v>20</v>
      </c>
      <c r="L328" s="7">
        <v>9634</v>
      </c>
      <c r="M328" s="2">
        <v>9015.02</v>
      </c>
      <c r="N328" s="2" t="s">
        <v>4746</v>
      </c>
      <c r="O328" s="6">
        <f>Q328-J328</f>
        <v>2</v>
      </c>
      <c r="P328" s="6">
        <f>O328-1</f>
        <v>1</v>
      </c>
      <c r="Q328" s="1">
        <v>43788</v>
      </c>
      <c r="R328" s="10">
        <v>11.8</v>
      </c>
      <c r="S328" s="5" t="s">
        <v>1518</v>
      </c>
      <c r="T328" s="3" t="s">
        <v>1177</v>
      </c>
      <c r="U328" s="3">
        <v>494</v>
      </c>
      <c r="V328" s="3">
        <f>VLOOKUP(U328,employees[],6,FALSE)</f>
        <v>3</v>
      </c>
      <c r="W328" s="3">
        <f>VLOOKUP(V328,levels[],2,FALSE)</f>
        <v>8</v>
      </c>
      <c r="X328" s="3" t="str">
        <f t="shared" si="5"/>
        <v>yes</v>
      </c>
      <c r="Y328" s="3" t="s">
        <v>4679</v>
      </c>
    </row>
    <row r="329" spans="1:25" x14ac:dyDescent="0.55000000000000004">
      <c r="A329" s="3" t="s">
        <v>1138</v>
      </c>
      <c r="B329" s="3">
        <v>3</v>
      </c>
      <c r="C329" s="3" t="s">
        <v>1541</v>
      </c>
      <c r="D329" s="3" t="s">
        <v>1522</v>
      </c>
      <c r="E329" s="3" t="str">
        <f>VLOOKUP(C329,airports[],3,FALSE)</f>
        <v>England</v>
      </c>
      <c r="F329" s="3" t="str">
        <f>VLOOKUP(E329,Regions[],2,FALSE)</f>
        <v>EMEAR</v>
      </c>
      <c r="G329" s="3" t="str">
        <f>VLOOKUP(D329,airports[],3,FALSE)</f>
        <v>USA</v>
      </c>
      <c r="H329" s="3" t="str">
        <f>VLOOKUP(G329,Regions[],2,FALSE)</f>
        <v>AMER</v>
      </c>
      <c r="I329" s="1">
        <f>J329-K329</f>
        <v>43603</v>
      </c>
      <c r="J329" s="1">
        <v>43616</v>
      </c>
      <c r="K329" s="4">
        <v>13</v>
      </c>
      <c r="L329" s="7">
        <v>8759</v>
      </c>
      <c r="M329" s="2">
        <v>8985.83</v>
      </c>
      <c r="N329" s="2" t="s">
        <v>4746</v>
      </c>
      <c r="O329" s="6">
        <f>Q329-J329</f>
        <v>15</v>
      </c>
      <c r="P329" s="6">
        <f>O329-1</f>
        <v>14</v>
      </c>
      <c r="Q329" s="1">
        <v>43631</v>
      </c>
      <c r="R329" s="10">
        <v>9.9</v>
      </c>
      <c r="S329" s="5" t="s">
        <v>1518</v>
      </c>
      <c r="T329" s="3" t="s">
        <v>1177</v>
      </c>
      <c r="U329" s="3">
        <v>431</v>
      </c>
      <c r="V329" s="3">
        <f>VLOOKUP(U329,employees[],6,FALSE)</f>
        <v>1</v>
      </c>
      <c r="W329" s="3">
        <f>VLOOKUP(V329,levels[],2,FALSE)</f>
        <v>4</v>
      </c>
      <c r="X329" s="3" t="str">
        <f t="shared" si="5"/>
        <v>yes</v>
      </c>
      <c r="Y329" s="3" t="s">
        <v>4679</v>
      </c>
    </row>
    <row r="330" spans="1:25" x14ac:dyDescent="0.55000000000000004">
      <c r="A330" s="3" t="s">
        <v>704</v>
      </c>
      <c r="B330" s="3">
        <v>10</v>
      </c>
      <c r="C330" s="3" t="s">
        <v>1541</v>
      </c>
      <c r="D330" s="3" t="s">
        <v>1560</v>
      </c>
      <c r="E330" s="3" t="str">
        <f>VLOOKUP(C330,airports[],3,FALSE)</f>
        <v>England</v>
      </c>
      <c r="F330" s="3" t="str">
        <f>VLOOKUP(E330,Regions[],2,FALSE)</f>
        <v>EMEAR</v>
      </c>
      <c r="G330" s="3" t="str">
        <f>VLOOKUP(D330,airports[],3,FALSE)</f>
        <v>China</v>
      </c>
      <c r="H330" s="3" t="str">
        <f>VLOOKUP(G330,Regions[],2,FALSE)</f>
        <v>APAC</v>
      </c>
      <c r="I330" s="1">
        <f>J330-K330</f>
        <v>42801</v>
      </c>
      <c r="J330" s="1">
        <v>42811</v>
      </c>
      <c r="K330" s="4">
        <v>10</v>
      </c>
      <c r="L330" s="7">
        <v>9241</v>
      </c>
      <c r="M330" s="2">
        <v>8983.2199999999993</v>
      </c>
      <c r="N330" s="2" t="s">
        <v>4746</v>
      </c>
      <c r="O330" s="6">
        <f>Q330-J330</f>
        <v>6</v>
      </c>
      <c r="P330" s="6">
        <f>O330-1</f>
        <v>5</v>
      </c>
      <c r="Q330" s="1">
        <v>42817</v>
      </c>
      <c r="R330" s="10">
        <v>10.4</v>
      </c>
      <c r="S330" s="5" t="s">
        <v>1518</v>
      </c>
      <c r="T330" s="3" t="s">
        <v>1228</v>
      </c>
      <c r="U330" s="3">
        <v>454</v>
      </c>
      <c r="V330" s="3">
        <f>VLOOKUP(U330,employees[],6,FALSE)</f>
        <v>2</v>
      </c>
      <c r="W330" s="3">
        <f>VLOOKUP(V330,levels[],2,FALSE)</f>
        <v>6</v>
      </c>
      <c r="X330" s="3" t="str">
        <f t="shared" si="5"/>
        <v>yes</v>
      </c>
      <c r="Y330" s="3" t="s">
        <v>4679</v>
      </c>
    </row>
    <row r="331" spans="1:25" x14ac:dyDescent="0.55000000000000004">
      <c r="A331" s="3" t="s">
        <v>993</v>
      </c>
      <c r="B331" s="3">
        <v>6</v>
      </c>
      <c r="C331" s="3" t="s">
        <v>1542</v>
      </c>
      <c r="D331" s="3" t="s">
        <v>1561</v>
      </c>
      <c r="E331" s="3" t="str">
        <f>VLOOKUP(C331,airports[],3,FALSE)</f>
        <v>England</v>
      </c>
      <c r="F331" s="3" t="str">
        <f>VLOOKUP(E331,Regions[],2,FALSE)</f>
        <v>EMEAR</v>
      </c>
      <c r="G331" s="3" t="str">
        <f>VLOOKUP(D331,airports[],3,FALSE)</f>
        <v>India</v>
      </c>
      <c r="H331" s="3" t="str">
        <f>VLOOKUP(G331,Regions[],2,FALSE)</f>
        <v>APAC</v>
      </c>
      <c r="I331" s="1">
        <f>J331-K331</f>
        <v>43732</v>
      </c>
      <c r="J331" s="1">
        <v>43733</v>
      </c>
      <c r="K331" s="4">
        <v>1</v>
      </c>
      <c r="L331" s="7">
        <v>6732</v>
      </c>
      <c r="M331" s="2">
        <v>8970.4699999999993</v>
      </c>
      <c r="N331" s="2" t="s">
        <v>4746</v>
      </c>
      <c r="O331" s="6">
        <f>Q331-J331</f>
        <v>8</v>
      </c>
      <c r="P331" s="6">
        <f>O331-1</f>
        <v>7</v>
      </c>
      <c r="Q331" s="1">
        <v>43741</v>
      </c>
      <c r="R331" s="10">
        <v>8.5</v>
      </c>
      <c r="S331" s="5" t="s">
        <v>1518</v>
      </c>
      <c r="T331" s="3" t="s">
        <v>1177</v>
      </c>
      <c r="U331" s="3">
        <v>15</v>
      </c>
      <c r="V331" s="3">
        <f>VLOOKUP(U331,employees[],6,FALSE)</f>
        <v>4</v>
      </c>
      <c r="W331" s="3">
        <f>VLOOKUP(V331,levels[],2,FALSE)</f>
        <v>10</v>
      </c>
      <c r="X331" s="3" t="str">
        <f t="shared" si="5"/>
        <v>no</v>
      </c>
      <c r="Y331" s="3" t="s">
        <v>4663</v>
      </c>
    </row>
    <row r="332" spans="1:25" x14ac:dyDescent="0.55000000000000004">
      <c r="A332" s="3" t="s">
        <v>171</v>
      </c>
      <c r="B332" s="3">
        <v>2</v>
      </c>
      <c r="C332" s="3" t="s">
        <v>1528</v>
      </c>
      <c r="D332" s="3" t="s">
        <v>1533</v>
      </c>
      <c r="E332" s="3" t="str">
        <f>VLOOKUP(C332,airports[],3,FALSE)</f>
        <v>USA</v>
      </c>
      <c r="F332" s="3" t="str">
        <f>VLOOKUP(E332,Regions[],2,FALSE)</f>
        <v>AMER</v>
      </c>
      <c r="G332" s="3" t="str">
        <f>VLOOKUP(D332,airports[],3,FALSE)</f>
        <v>India</v>
      </c>
      <c r="H332" s="3" t="str">
        <f>VLOOKUP(G332,Regions[],2,FALSE)</f>
        <v>APAC</v>
      </c>
      <c r="I332" s="1">
        <f>J332-K332</f>
        <v>43699</v>
      </c>
      <c r="J332" s="1">
        <v>43720</v>
      </c>
      <c r="K332" s="4">
        <v>21</v>
      </c>
      <c r="L332" s="7">
        <v>12551</v>
      </c>
      <c r="M332" s="2">
        <v>8968.2199999999993</v>
      </c>
      <c r="N332" s="2" t="s">
        <v>4746</v>
      </c>
      <c r="O332" s="6">
        <f>Q332-J332</f>
        <v>9</v>
      </c>
      <c r="P332" s="6">
        <f>O332-1</f>
        <v>8</v>
      </c>
      <c r="Q332" s="1">
        <v>43729</v>
      </c>
      <c r="R332" s="10">
        <v>15.3</v>
      </c>
      <c r="S332" s="5" t="s">
        <v>1518</v>
      </c>
      <c r="T332" s="3" t="s">
        <v>1177</v>
      </c>
      <c r="U332" s="3">
        <v>226</v>
      </c>
      <c r="V332" s="3">
        <f>VLOOKUP(U332,employees[],6,FALSE)</f>
        <v>4</v>
      </c>
      <c r="W332" s="3">
        <f>VLOOKUP(V332,levels[],2,FALSE)</f>
        <v>10</v>
      </c>
      <c r="X332" s="3" t="str">
        <f t="shared" si="5"/>
        <v>yes</v>
      </c>
      <c r="Y332" s="3" t="s">
        <v>4679</v>
      </c>
    </row>
    <row r="333" spans="1:25" x14ac:dyDescent="0.55000000000000004">
      <c r="A333" s="3" t="s">
        <v>401</v>
      </c>
      <c r="B333" s="3">
        <v>1</v>
      </c>
      <c r="C333" s="3" t="s">
        <v>1528</v>
      </c>
      <c r="D333" s="3" t="s">
        <v>1531</v>
      </c>
      <c r="E333" s="3" t="str">
        <f>VLOOKUP(C333,airports[],3,FALSE)</f>
        <v>USA</v>
      </c>
      <c r="F333" s="3" t="str">
        <f>VLOOKUP(E333,Regions[],2,FALSE)</f>
        <v>AMER</v>
      </c>
      <c r="G333" s="3" t="str">
        <f>VLOOKUP(D333,airports[],3,FALSE)</f>
        <v>China</v>
      </c>
      <c r="H333" s="3" t="str">
        <f>VLOOKUP(G333,Regions[],2,FALSE)</f>
        <v>APAC</v>
      </c>
      <c r="I333" s="1">
        <f>J333-K333</f>
        <v>43656</v>
      </c>
      <c r="J333" s="1">
        <v>43667</v>
      </c>
      <c r="K333" s="4">
        <v>11</v>
      </c>
      <c r="L333" s="7">
        <v>11004</v>
      </c>
      <c r="M333" s="2">
        <v>8953.23</v>
      </c>
      <c r="N333" s="2" t="s">
        <v>4746</v>
      </c>
      <c r="O333" s="6">
        <f>Q333-J333</f>
        <v>13</v>
      </c>
      <c r="P333" s="6">
        <f>O333-1</f>
        <v>12</v>
      </c>
      <c r="Q333" s="1">
        <v>43680</v>
      </c>
      <c r="R333" s="10">
        <v>13.5</v>
      </c>
      <c r="S333" s="5" t="s">
        <v>1518</v>
      </c>
      <c r="T333" s="3" t="s">
        <v>1177</v>
      </c>
      <c r="U333" s="3">
        <v>752</v>
      </c>
      <c r="V333" s="3">
        <f>VLOOKUP(U333,employees[],6,FALSE)</f>
        <v>4</v>
      </c>
      <c r="W333" s="3">
        <f>VLOOKUP(V333,levels[],2,FALSE)</f>
        <v>10</v>
      </c>
      <c r="X333" s="3" t="str">
        <f t="shared" si="5"/>
        <v>yes</v>
      </c>
      <c r="Y333" s="3" t="s">
        <v>4679</v>
      </c>
    </row>
    <row r="334" spans="1:25" x14ac:dyDescent="0.55000000000000004">
      <c r="A334" s="3" t="s">
        <v>261</v>
      </c>
      <c r="B334" s="3">
        <v>10</v>
      </c>
      <c r="C334" s="3" t="s">
        <v>1528</v>
      </c>
      <c r="D334" s="3" t="s">
        <v>1533</v>
      </c>
      <c r="E334" s="3" t="str">
        <f>VLOOKUP(C334,airports[],3,FALSE)</f>
        <v>USA</v>
      </c>
      <c r="F334" s="3" t="str">
        <f>VLOOKUP(E334,Regions[],2,FALSE)</f>
        <v>AMER</v>
      </c>
      <c r="G334" s="3" t="str">
        <f>VLOOKUP(D334,airports[],3,FALSE)</f>
        <v>India</v>
      </c>
      <c r="H334" s="3" t="str">
        <f>VLOOKUP(G334,Regions[],2,FALSE)</f>
        <v>APAC</v>
      </c>
      <c r="I334" s="1">
        <f>J334-K334</f>
        <v>43587</v>
      </c>
      <c r="J334" s="1">
        <v>43605</v>
      </c>
      <c r="K334" s="4">
        <v>18</v>
      </c>
      <c r="L334" s="7">
        <v>12551</v>
      </c>
      <c r="M334" s="2">
        <v>8946.93</v>
      </c>
      <c r="N334" s="2" t="s">
        <v>4746</v>
      </c>
      <c r="O334" s="6">
        <f>Q334-J334</f>
        <v>8</v>
      </c>
      <c r="P334" s="6">
        <f>O334-1</f>
        <v>7</v>
      </c>
      <c r="Q334" s="1">
        <v>43613</v>
      </c>
      <c r="R334" s="10">
        <v>15.3</v>
      </c>
      <c r="S334" s="5" t="s">
        <v>1518</v>
      </c>
      <c r="T334" s="3" t="s">
        <v>1193</v>
      </c>
      <c r="U334" s="3">
        <v>201</v>
      </c>
      <c r="V334" s="3">
        <f>VLOOKUP(U334,employees[],6,FALSE)</f>
        <v>2</v>
      </c>
      <c r="W334" s="3">
        <f>VLOOKUP(V334,levels[],2,FALSE)</f>
        <v>6</v>
      </c>
      <c r="X334" s="3" t="str">
        <f t="shared" si="5"/>
        <v>yes</v>
      </c>
      <c r="Y334" s="3" t="s">
        <v>4679</v>
      </c>
    </row>
    <row r="335" spans="1:25" x14ac:dyDescent="0.55000000000000004">
      <c r="A335" s="3" t="s">
        <v>185</v>
      </c>
      <c r="B335" s="3">
        <v>1</v>
      </c>
      <c r="C335" s="3" t="s">
        <v>1528</v>
      </c>
      <c r="D335" s="3" t="s">
        <v>1530</v>
      </c>
      <c r="E335" s="3" t="str">
        <f>VLOOKUP(C335,airports[],3,FALSE)</f>
        <v>USA</v>
      </c>
      <c r="F335" s="3" t="str">
        <f>VLOOKUP(E335,Regions[],2,FALSE)</f>
        <v>AMER</v>
      </c>
      <c r="G335" s="3" t="str">
        <f>VLOOKUP(D335,airports[],3,FALSE)</f>
        <v>Japan</v>
      </c>
      <c r="H335" s="3" t="str">
        <f>VLOOKUP(G335,Regions[],2,FALSE)</f>
        <v>APAC</v>
      </c>
      <c r="I335" s="1">
        <f>J335-K335</f>
        <v>42765</v>
      </c>
      <c r="J335" s="1">
        <v>42786</v>
      </c>
      <c r="K335" s="4">
        <v>21</v>
      </c>
      <c r="L335" s="7">
        <v>10899</v>
      </c>
      <c r="M335" s="2">
        <v>8925.4</v>
      </c>
      <c r="N335" s="2" t="s">
        <v>4746</v>
      </c>
      <c r="O335" s="6">
        <f>Q335-J335</f>
        <v>7</v>
      </c>
      <c r="P335" s="6">
        <f>O335-1</f>
        <v>6</v>
      </c>
      <c r="Q335" s="1">
        <v>42793</v>
      </c>
      <c r="R335" s="10">
        <v>13.3</v>
      </c>
      <c r="S335" s="5" t="s">
        <v>1518</v>
      </c>
      <c r="T335" s="3" t="s">
        <v>1177</v>
      </c>
      <c r="U335" s="3">
        <v>760</v>
      </c>
      <c r="V335" s="3">
        <f>VLOOKUP(U335,employees[],6,FALSE)</f>
        <v>4</v>
      </c>
      <c r="W335" s="3">
        <f>VLOOKUP(V335,levels[],2,FALSE)</f>
        <v>10</v>
      </c>
      <c r="X335" s="3" t="str">
        <f t="shared" si="5"/>
        <v>yes</v>
      </c>
      <c r="Y335" s="3" t="s">
        <v>4679</v>
      </c>
    </row>
    <row r="336" spans="1:25" x14ac:dyDescent="0.55000000000000004">
      <c r="A336" s="3" t="s">
        <v>1006</v>
      </c>
      <c r="B336" s="3">
        <v>4</v>
      </c>
      <c r="C336" s="3" t="s">
        <v>1542</v>
      </c>
      <c r="D336" s="3" t="s">
        <v>1528</v>
      </c>
      <c r="E336" s="3" t="str">
        <f>VLOOKUP(C336,airports[],3,FALSE)</f>
        <v>England</v>
      </c>
      <c r="F336" s="3" t="str">
        <f>VLOOKUP(E336,Regions[],2,FALSE)</f>
        <v>EMEAR</v>
      </c>
      <c r="G336" s="3" t="str">
        <f>VLOOKUP(D336,airports[],3,FALSE)</f>
        <v>USA</v>
      </c>
      <c r="H336" s="3" t="str">
        <f>VLOOKUP(G336,Regions[],2,FALSE)</f>
        <v>AMER</v>
      </c>
      <c r="I336" s="1">
        <f>J336-K336</f>
        <v>43754</v>
      </c>
      <c r="J336" s="1">
        <v>43758</v>
      </c>
      <c r="K336" s="4">
        <v>4</v>
      </c>
      <c r="L336" s="7">
        <v>5568</v>
      </c>
      <c r="M336" s="2">
        <v>8908.31</v>
      </c>
      <c r="N336" s="2" t="s">
        <v>4746</v>
      </c>
      <c r="O336" s="6">
        <f>Q336-J336</f>
        <v>8</v>
      </c>
      <c r="P336" s="6">
        <f>O336-1</f>
        <v>7</v>
      </c>
      <c r="Q336" s="1">
        <v>43766</v>
      </c>
      <c r="R336" s="10">
        <v>12.7</v>
      </c>
      <c r="S336" s="5" t="s">
        <v>1518</v>
      </c>
      <c r="T336" s="3" t="s">
        <v>1172</v>
      </c>
      <c r="U336" s="3">
        <v>165</v>
      </c>
      <c r="V336" s="3">
        <f>VLOOKUP(U336,employees[],6,FALSE)</f>
        <v>2</v>
      </c>
      <c r="W336" s="3">
        <f>VLOOKUP(V336,levels[],2,FALSE)</f>
        <v>6</v>
      </c>
      <c r="X336" s="3" t="str">
        <f t="shared" si="5"/>
        <v>yes</v>
      </c>
      <c r="Y336" s="3" t="s">
        <v>4679</v>
      </c>
    </row>
    <row r="337" spans="1:25" x14ac:dyDescent="0.55000000000000004">
      <c r="A337" s="3" t="s">
        <v>409</v>
      </c>
      <c r="B337" s="3">
        <v>5</v>
      </c>
      <c r="C337" s="3" t="s">
        <v>1528</v>
      </c>
      <c r="D337" s="3" t="s">
        <v>1530</v>
      </c>
      <c r="E337" s="3" t="str">
        <f>VLOOKUP(C337,airports[],3,FALSE)</f>
        <v>USA</v>
      </c>
      <c r="F337" s="3" t="str">
        <f>VLOOKUP(E337,Regions[],2,FALSE)</f>
        <v>AMER</v>
      </c>
      <c r="G337" s="3" t="str">
        <f>VLOOKUP(D337,airports[],3,FALSE)</f>
        <v>Japan</v>
      </c>
      <c r="H337" s="3" t="str">
        <f>VLOOKUP(G337,Regions[],2,FALSE)</f>
        <v>APAC</v>
      </c>
      <c r="I337" s="1">
        <f>J337-K337</f>
        <v>43044</v>
      </c>
      <c r="J337" s="1">
        <v>43054</v>
      </c>
      <c r="K337" s="4">
        <v>10</v>
      </c>
      <c r="L337" s="7">
        <v>10899</v>
      </c>
      <c r="M337" s="2">
        <v>8876.7000000000007</v>
      </c>
      <c r="N337" s="2" t="s">
        <v>4746</v>
      </c>
      <c r="O337" s="6">
        <f>Q337-J337</f>
        <v>6</v>
      </c>
      <c r="P337" s="6">
        <f>O337-1</f>
        <v>5</v>
      </c>
      <c r="Q337" s="1">
        <v>43060</v>
      </c>
      <c r="R337" s="10">
        <v>13.3</v>
      </c>
      <c r="S337" s="5" t="s">
        <v>1518</v>
      </c>
      <c r="T337" s="3" t="s">
        <v>1177</v>
      </c>
      <c r="U337" s="3">
        <v>621</v>
      </c>
      <c r="V337" s="3">
        <f>VLOOKUP(U337,employees[],6,FALSE)</f>
        <v>4</v>
      </c>
      <c r="W337" s="3">
        <f>VLOOKUP(V337,levels[],2,FALSE)</f>
        <v>10</v>
      </c>
      <c r="X337" s="3" t="str">
        <f t="shared" si="5"/>
        <v>yes</v>
      </c>
      <c r="Y337" s="3" t="s">
        <v>4679</v>
      </c>
    </row>
    <row r="338" spans="1:25" x14ac:dyDescent="0.55000000000000004">
      <c r="A338" s="3" t="s">
        <v>211</v>
      </c>
      <c r="B338" s="3">
        <v>1</v>
      </c>
      <c r="C338" s="3" t="s">
        <v>1528</v>
      </c>
      <c r="D338" s="3" t="s">
        <v>1531</v>
      </c>
      <c r="E338" s="3" t="str">
        <f>VLOOKUP(C338,airports[],3,FALSE)</f>
        <v>USA</v>
      </c>
      <c r="F338" s="3" t="str">
        <f>VLOOKUP(E338,Regions[],2,FALSE)</f>
        <v>AMER</v>
      </c>
      <c r="G338" s="3" t="str">
        <f>VLOOKUP(D338,airports[],3,FALSE)</f>
        <v>China</v>
      </c>
      <c r="H338" s="3" t="str">
        <f>VLOOKUP(G338,Regions[],2,FALSE)</f>
        <v>APAC</v>
      </c>
      <c r="I338" s="1">
        <f>J338-K338</f>
        <v>43684</v>
      </c>
      <c r="J338" s="1">
        <v>43709</v>
      </c>
      <c r="K338" s="4">
        <v>25</v>
      </c>
      <c r="L338" s="7">
        <v>11004</v>
      </c>
      <c r="M338" s="2">
        <v>8873.5400000000009</v>
      </c>
      <c r="N338" s="2" t="s">
        <v>4746</v>
      </c>
      <c r="O338" s="6">
        <f>Q338-J338</f>
        <v>11</v>
      </c>
      <c r="P338" s="6">
        <f>O338-1</f>
        <v>10</v>
      </c>
      <c r="Q338" s="1">
        <v>43720</v>
      </c>
      <c r="R338" s="10">
        <v>13.5</v>
      </c>
      <c r="S338" s="5" t="s">
        <v>1518</v>
      </c>
      <c r="T338" s="3" t="s">
        <v>1177</v>
      </c>
      <c r="U338" s="3">
        <v>279</v>
      </c>
      <c r="V338" s="3">
        <f>VLOOKUP(U338,employees[],6,FALSE)</f>
        <v>3</v>
      </c>
      <c r="W338" s="3">
        <f>VLOOKUP(V338,levels[],2,FALSE)</f>
        <v>8</v>
      </c>
      <c r="X338" s="3" t="str">
        <f t="shared" si="5"/>
        <v>yes</v>
      </c>
      <c r="Y338" s="3" t="s">
        <v>4679</v>
      </c>
    </row>
    <row r="339" spans="1:25" x14ac:dyDescent="0.55000000000000004">
      <c r="A339" s="3" t="s">
        <v>245</v>
      </c>
      <c r="B339" s="3">
        <v>9</v>
      </c>
      <c r="C339" s="3" t="s">
        <v>1528</v>
      </c>
      <c r="D339" s="3" t="s">
        <v>1535</v>
      </c>
      <c r="E339" s="3" t="str">
        <f>VLOOKUP(C339,airports[],3,FALSE)</f>
        <v>USA</v>
      </c>
      <c r="F339" s="3" t="str">
        <f>VLOOKUP(E339,Regions[],2,FALSE)</f>
        <v>AMER</v>
      </c>
      <c r="G339" s="3" t="str">
        <f>VLOOKUP(D339,airports[],3,FALSE)</f>
        <v>Malaysia</v>
      </c>
      <c r="H339" s="3" t="str">
        <f>VLOOKUP(G339,Regions[],2,FALSE)</f>
        <v>APAC</v>
      </c>
      <c r="I339" s="1">
        <f>J339-K339</f>
        <v>43352</v>
      </c>
      <c r="J339" s="1">
        <v>43356</v>
      </c>
      <c r="K339" s="4">
        <v>4</v>
      </c>
      <c r="L339" s="7">
        <v>15178</v>
      </c>
      <c r="M339" s="2">
        <v>8869.83</v>
      </c>
      <c r="N339" s="2" t="s">
        <v>4746</v>
      </c>
      <c r="O339" s="6">
        <f>Q339-J339</f>
        <v>8</v>
      </c>
      <c r="P339" s="6">
        <f>O339-1</f>
        <v>7</v>
      </c>
      <c r="Q339" s="1">
        <v>43364</v>
      </c>
      <c r="R339" s="10">
        <v>18.3</v>
      </c>
      <c r="S339" s="5" t="s">
        <v>1518</v>
      </c>
      <c r="T339" s="3" t="s">
        <v>1193</v>
      </c>
      <c r="U339" s="3">
        <v>770</v>
      </c>
      <c r="V339" s="3">
        <f>VLOOKUP(U339,employees[],6,FALSE)</f>
        <v>4</v>
      </c>
      <c r="W339" s="3">
        <f>VLOOKUP(V339,levels[],2,FALSE)</f>
        <v>10</v>
      </c>
      <c r="X339" s="3" t="str">
        <f t="shared" si="5"/>
        <v>yes</v>
      </c>
      <c r="Y339" s="3" t="s">
        <v>4679</v>
      </c>
    </row>
    <row r="340" spans="1:25" x14ac:dyDescent="0.55000000000000004">
      <c r="A340" s="3" t="s">
        <v>270</v>
      </c>
      <c r="B340" s="3">
        <v>4</v>
      </c>
      <c r="C340" s="3" t="s">
        <v>1528</v>
      </c>
      <c r="D340" s="3" t="s">
        <v>1534</v>
      </c>
      <c r="E340" s="3" t="str">
        <f>VLOOKUP(C340,airports[],3,FALSE)</f>
        <v>USA</v>
      </c>
      <c r="F340" s="3" t="str">
        <f>VLOOKUP(E340,Regions[],2,FALSE)</f>
        <v>AMER</v>
      </c>
      <c r="G340" s="3" t="str">
        <f>VLOOKUP(D340,airports[],3,FALSE)</f>
        <v>China</v>
      </c>
      <c r="H340" s="3" t="str">
        <f>VLOOKUP(G340,Regions[],2,FALSE)</f>
        <v>APAC</v>
      </c>
      <c r="I340" s="1">
        <f>J340-K340</f>
        <v>43659</v>
      </c>
      <c r="J340" s="1">
        <v>43685</v>
      </c>
      <c r="K340" s="4">
        <v>26</v>
      </c>
      <c r="L340" s="7">
        <v>12116</v>
      </c>
      <c r="M340" s="2">
        <v>8832.94</v>
      </c>
      <c r="N340" s="2" t="s">
        <v>4746</v>
      </c>
      <c r="O340" s="6">
        <f>Q340-J340</f>
        <v>13</v>
      </c>
      <c r="P340" s="6">
        <f>O340-1</f>
        <v>12</v>
      </c>
      <c r="Q340" s="1">
        <v>43698</v>
      </c>
      <c r="R340" s="10">
        <v>14.8</v>
      </c>
      <c r="S340" s="5" t="s">
        <v>1518</v>
      </c>
      <c r="T340" s="3" t="s">
        <v>1177</v>
      </c>
      <c r="U340" s="3">
        <v>62</v>
      </c>
      <c r="V340" s="3">
        <f>VLOOKUP(U340,employees[],6,FALSE)</f>
        <v>3</v>
      </c>
      <c r="W340" s="3">
        <f>VLOOKUP(V340,levels[],2,FALSE)</f>
        <v>8</v>
      </c>
      <c r="X340" s="3" t="str">
        <f t="shared" si="5"/>
        <v>yes</v>
      </c>
      <c r="Y340" s="3" t="s">
        <v>4679</v>
      </c>
    </row>
    <row r="341" spans="1:25" x14ac:dyDescent="0.55000000000000004">
      <c r="A341" s="3" t="s">
        <v>307</v>
      </c>
      <c r="B341" s="3">
        <v>1</v>
      </c>
      <c r="C341" s="3" t="s">
        <v>1528</v>
      </c>
      <c r="D341" s="3" t="s">
        <v>1535</v>
      </c>
      <c r="E341" s="3" t="str">
        <f>VLOOKUP(C341,airports[],3,FALSE)</f>
        <v>USA</v>
      </c>
      <c r="F341" s="3" t="str">
        <f>VLOOKUP(E341,Regions[],2,FALSE)</f>
        <v>AMER</v>
      </c>
      <c r="G341" s="3" t="str">
        <f>VLOOKUP(D341,airports[],3,FALSE)</f>
        <v>Malaysia</v>
      </c>
      <c r="H341" s="3" t="str">
        <f>VLOOKUP(G341,Regions[],2,FALSE)</f>
        <v>APAC</v>
      </c>
      <c r="I341" s="1">
        <f>J341-K341</f>
        <v>43135</v>
      </c>
      <c r="J341" s="1">
        <v>43150</v>
      </c>
      <c r="K341" s="4">
        <v>15</v>
      </c>
      <c r="L341" s="7">
        <v>15178</v>
      </c>
      <c r="M341" s="2">
        <v>8818.8700000000008</v>
      </c>
      <c r="N341" s="2" t="s">
        <v>4746</v>
      </c>
      <c r="O341" s="6">
        <f>Q341-J341</f>
        <v>8</v>
      </c>
      <c r="P341" s="6">
        <f>O341-1</f>
        <v>7</v>
      </c>
      <c r="Q341" s="1">
        <v>43158</v>
      </c>
      <c r="R341" s="10">
        <v>18.3</v>
      </c>
      <c r="S341" s="5" t="s">
        <v>1518</v>
      </c>
      <c r="T341" s="3" t="s">
        <v>1177</v>
      </c>
      <c r="U341" s="3">
        <v>325</v>
      </c>
      <c r="V341" s="3">
        <f>VLOOKUP(U341,employees[],6,FALSE)</f>
        <v>4</v>
      </c>
      <c r="W341" s="3">
        <f>VLOOKUP(V341,levels[],2,FALSE)</f>
        <v>10</v>
      </c>
      <c r="X341" s="3" t="str">
        <f t="shared" si="5"/>
        <v>yes</v>
      </c>
      <c r="Y341" s="3" t="s">
        <v>4679</v>
      </c>
    </row>
    <row r="342" spans="1:25" x14ac:dyDescent="0.55000000000000004">
      <c r="A342" s="3" t="s">
        <v>578</v>
      </c>
      <c r="B342" s="3">
        <v>10</v>
      </c>
      <c r="C342" s="3" t="s">
        <v>1529</v>
      </c>
      <c r="D342" s="3" t="s">
        <v>1541</v>
      </c>
      <c r="E342" s="3" t="str">
        <f>VLOOKUP(C342,airports[],3,FALSE)</f>
        <v>Singapore</v>
      </c>
      <c r="F342" s="3" t="str">
        <f>VLOOKUP(E342,Regions[],2,FALSE)</f>
        <v>APAC</v>
      </c>
      <c r="G342" s="3" t="str">
        <f>VLOOKUP(D342,airports[],3,FALSE)</f>
        <v>England</v>
      </c>
      <c r="H342" s="3" t="str">
        <f>VLOOKUP(G342,Regions[],2,FALSE)</f>
        <v>EMEAR</v>
      </c>
      <c r="I342" s="1">
        <f>J342-K342</f>
        <v>42953</v>
      </c>
      <c r="J342" s="1">
        <v>42964</v>
      </c>
      <c r="K342" s="4">
        <v>11</v>
      </c>
      <c r="L342" s="7">
        <v>10883</v>
      </c>
      <c r="M342" s="2">
        <v>8758.2099999999991</v>
      </c>
      <c r="N342" s="2" t="s">
        <v>4746</v>
      </c>
      <c r="O342" s="6">
        <f>Q342-J342</f>
        <v>10</v>
      </c>
      <c r="P342" s="6">
        <f>O342-1</f>
        <v>9</v>
      </c>
      <c r="Q342" s="1">
        <v>42974</v>
      </c>
      <c r="R342" s="10">
        <v>12.8</v>
      </c>
      <c r="S342" s="5" t="s">
        <v>1518</v>
      </c>
      <c r="T342" s="3" t="s">
        <v>1221</v>
      </c>
      <c r="U342" s="3">
        <v>456</v>
      </c>
      <c r="V342" s="3">
        <f>VLOOKUP(U342,employees[],6,FALSE)</f>
        <v>4</v>
      </c>
      <c r="W342" s="3">
        <f>VLOOKUP(V342,levels[],2,FALSE)</f>
        <v>10</v>
      </c>
      <c r="X342" s="3" t="str">
        <f t="shared" si="5"/>
        <v>yes</v>
      </c>
      <c r="Y342" s="3" t="s">
        <v>4679</v>
      </c>
    </row>
    <row r="343" spans="1:25" x14ac:dyDescent="0.55000000000000004">
      <c r="A343" s="3" t="s">
        <v>846</v>
      </c>
      <c r="B343" s="3">
        <v>1</v>
      </c>
      <c r="C343" s="3" t="s">
        <v>1542</v>
      </c>
      <c r="D343" s="3" t="s">
        <v>1529</v>
      </c>
      <c r="E343" s="3" t="str">
        <f>VLOOKUP(C343,airports[],3,FALSE)</f>
        <v>England</v>
      </c>
      <c r="F343" s="3" t="str">
        <f>VLOOKUP(E343,Regions[],2,FALSE)</f>
        <v>EMEAR</v>
      </c>
      <c r="G343" s="3" t="str">
        <f>VLOOKUP(D343,airports[],3,FALSE)</f>
        <v>Singapore</v>
      </c>
      <c r="H343" s="3" t="str">
        <f>VLOOKUP(G343,Regions[],2,FALSE)</f>
        <v>APAC</v>
      </c>
      <c r="I343" s="1">
        <f>J343-K343</f>
        <v>43318</v>
      </c>
      <c r="J343" s="1">
        <v>43336</v>
      </c>
      <c r="K343" s="4">
        <v>18</v>
      </c>
      <c r="L343" s="7">
        <v>10877</v>
      </c>
      <c r="M343" s="2">
        <v>8740.3700000000008</v>
      </c>
      <c r="N343" s="2" t="s">
        <v>4746</v>
      </c>
      <c r="O343" s="6">
        <f>Q343-J343</f>
        <v>129</v>
      </c>
      <c r="P343" s="6">
        <f>O343-1</f>
        <v>128</v>
      </c>
      <c r="Q343" s="1">
        <v>43465</v>
      </c>
      <c r="R343" s="10">
        <v>13.3</v>
      </c>
      <c r="S343" s="5" t="s">
        <v>1518</v>
      </c>
      <c r="T343" s="3" t="s">
        <v>1172</v>
      </c>
      <c r="U343" s="3">
        <v>41</v>
      </c>
      <c r="V343" s="3">
        <f>VLOOKUP(U343,employees[],6,FALSE)</f>
        <v>4</v>
      </c>
      <c r="W343" s="3">
        <f>VLOOKUP(V343,levels[],2,FALSE)</f>
        <v>10</v>
      </c>
      <c r="X343" s="3" t="str">
        <f t="shared" si="5"/>
        <v>yes</v>
      </c>
      <c r="Y343" s="3" t="s">
        <v>4679</v>
      </c>
    </row>
    <row r="344" spans="1:25" x14ac:dyDescent="0.55000000000000004">
      <c r="A344" s="3" t="s">
        <v>955</v>
      </c>
      <c r="B344" s="3">
        <v>10</v>
      </c>
      <c r="C344" s="3" t="s">
        <v>1542</v>
      </c>
      <c r="D344" s="3" t="s">
        <v>1557</v>
      </c>
      <c r="E344" s="3" t="str">
        <f>VLOOKUP(C344,airports[],3,FALSE)</f>
        <v>England</v>
      </c>
      <c r="F344" s="3" t="str">
        <f>VLOOKUP(E344,Regions[],2,FALSE)</f>
        <v>EMEAR</v>
      </c>
      <c r="G344" s="3" t="str">
        <f>VLOOKUP(D344,airports[],3,FALSE)</f>
        <v>USA</v>
      </c>
      <c r="H344" s="3" t="str">
        <f>VLOOKUP(G344,Regions[],2,FALSE)</f>
        <v>AMER</v>
      </c>
      <c r="I344" s="1">
        <f>J344-K344</f>
        <v>43034</v>
      </c>
      <c r="J344" s="1">
        <v>43040</v>
      </c>
      <c r="K344" s="4">
        <v>6</v>
      </c>
      <c r="L344" s="7">
        <v>8520</v>
      </c>
      <c r="M344" s="2">
        <v>8733.7199999999993</v>
      </c>
      <c r="N344" s="2" t="s">
        <v>4746</v>
      </c>
      <c r="O344" s="6">
        <f>Q344-J344</f>
        <v>67</v>
      </c>
      <c r="P344" s="6">
        <f>O344-1</f>
        <v>66</v>
      </c>
      <c r="Q344" s="1">
        <v>43107</v>
      </c>
      <c r="R344" s="10">
        <v>10.5</v>
      </c>
      <c r="S344" s="5" t="s">
        <v>1518</v>
      </c>
      <c r="T344" s="3" t="s">
        <v>1228</v>
      </c>
      <c r="U344" s="3">
        <v>707</v>
      </c>
      <c r="V344" s="3">
        <f>VLOOKUP(U344,employees[],6,FALSE)</f>
        <v>2</v>
      </c>
      <c r="W344" s="3">
        <f>VLOOKUP(V344,levels[],2,FALSE)</f>
        <v>6</v>
      </c>
      <c r="X344" s="3" t="str">
        <f t="shared" si="5"/>
        <v>yes</v>
      </c>
      <c r="Y344" s="3" t="s">
        <v>4679</v>
      </c>
    </row>
    <row r="345" spans="1:25" x14ac:dyDescent="0.55000000000000004">
      <c r="A345" s="3" t="s">
        <v>410</v>
      </c>
      <c r="B345" s="3">
        <v>9</v>
      </c>
      <c r="C345" s="3" t="s">
        <v>1528</v>
      </c>
      <c r="D345" s="3" t="s">
        <v>1536</v>
      </c>
      <c r="E345" s="3" t="str">
        <f>VLOOKUP(C345,airports[],3,FALSE)</f>
        <v>USA</v>
      </c>
      <c r="F345" s="3" t="str">
        <f>VLOOKUP(E345,Regions[],2,FALSE)</f>
        <v>AMER</v>
      </c>
      <c r="G345" s="3" t="str">
        <f>VLOOKUP(D345,airports[],3,FALSE)</f>
        <v>United Arab Emirates</v>
      </c>
      <c r="H345" s="3" t="str">
        <f>VLOOKUP(G345,Regions[],2,FALSE)</f>
        <v>EMEAR</v>
      </c>
      <c r="I345" s="1">
        <f>J345-K345</f>
        <v>42811</v>
      </c>
      <c r="J345" s="1">
        <v>42819</v>
      </c>
      <c r="K345" s="4">
        <v>8</v>
      </c>
      <c r="L345" s="7">
        <v>11022</v>
      </c>
      <c r="M345" s="2">
        <v>8725.5499999999993</v>
      </c>
      <c r="N345" s="2" t="s">
        <v>4746</v>
      </c>
      <c r="O345" s="6">
        <f>Q345-J345</f>
        <v>6</v>
      </c>
      <c r="P345" s="6">
        <f>O345-1</f>
        <v>5</v>
      </c>
      <c r="Q345" s="1">
        <v>42825</v>
      </c>
      <c r="R345" s="10">
        <v>13.5</v>
      </c>
      <c r="S345" s="5" t="s">
        <v>1518</v>
      </c>
      <c r="T345" s="3" t="s">
        <v>1177</v>
      </c>
      <c r="U345" s="3">
        <v>420</v>
      </c>
      <c r="V345" s="3">
        <f>VLOOKUP(U345,employees[],6,FALSE)</f>
        <v>2</v>
      </c>
      <c r="W345" s="3">
        <f>VLOOKUP(V345,levels[],2,FALSE)</f>
        <v>6</v>
      </c>
      <c r="X345" s="3" t="str">
        <f t="shared" si="5"/>
        <v>yes</v>
      </c>
      <c r="Y345" s="3" t="s">
        <v>4679</v>
      </c>
    </row>
    <row r="346" spans="1:25" x14ac:dyDescent="0.55000000000000004">
      <c r="A346" s="3" t="s">
        <v>403</v>
      </c>
      <c r="B346" s="3">
        <v>3</v>
      </c>
      <c r="C346" s="3" t="s">
        <v>1528</v>
      </c>
      <c r="D346" s="3" t="s">
        <v>1533</v>
      </c>
      <c r="E346" s="3" t="str">
        <f>VLOOKUP(C346,airports[],3,FALSE)</f>
        <v>USA</v>
      </c>
      <c r="F346" s="3" t="str">
        <f>VLOOKUP(E346,Regions[],2,FALSE)</f>
        <v>AMER</v>
      </c>
      <c r="G346" s="3" t="str">
        <f>VLOOKUP(D346,airports[],3,FALSE)</f>
        <v>India</v>
      </c>
      <c r="H346" s="3" t="str">
        <f>VLOOKUP(G346,Regions[],2,FALSE)</f>
        <v>APAC</v>
      </c>
      <c r="I346" s="1">
        <f>J346-K346</f>
        <v>43508</v>
      </c>
      <c r="J346" s="1">
        <v>43518</v>
      </c>
      <c r="K346" s="4">
        <v>10</v>
      </c>
      <c r="L346" s="7">
        <v>12551</v>
      </c>
      <c r="M346" s="2">
        <v>8719.89</v>
      </c>
      <c r="N346" s="2" t="s">
        <v>4746</v>
      </c>
      <c r="O346" s="6">
        <f>Q346-J346</f>
        <v>6</v>
      </c>
      <c r="P346" s="6">
        <f>O346-1</f>
        <v>5</v>
      </c>
      <c r="Q346" s="1">
        <v>43524</v>
      </c>
      <c r="R346" s="10">
        <v>15.3</v>
      </c>
      <c r="S346" s="5" t="s">
        <v>1518</v>
      </c>
      <c r="T346" s="3" t="s">
        <v>1177</v>
      </c>
      <c r="U346" s="3">
        <v>732</v>
      </c>
      <c r="V346" s="3">
        <f>VLOOKUP(U346,employees[],6,FALSE)</f>
        <v>3</v>
      </c>
      <c r="W346" s="3">
        <f>VLOOKUP(V346,levels[],2,FALSE)</f>
        <v>8</v>
      </c>
      <c r="X346" s="3" t="str">
        <f t="shared" si="5"/>
        <v>yes</v>
      </c>
      <c r="Y346" s="3" t="s">
        <v>4679</v>
      </c>
    </row>
    <row r="347" spans="1:25" x14ac:dyDescent="0.55000000000000004">
      <c r="A347" s="3" t="s">
        <v>420</v>
      </c>
      <c r="B347" s="3">
        <v>2</v>
      </c>
      <c r="C347" s="3" t="s">
        <v>1528</v>
      </c>
      <c r="D347" s="3" t="s">
        <v>1536</v>
      </c>
      <c r="E347" s="3" t="str">
        <f>VLOOKUP(C347,airports[],3,FALSE)</f>
        <v>USA</v>
      </c>
      <c r="F347" s="3" t="str">
        <f>VLOOKUP(E347,Regions[],2,FALSE)</f>
        <v>AMER</v>
      </c>
      <c r="G347" s="3" t="str">
        <f>VLOOKUP(D347,airports[],3,FALSE)</f>
        <v>United Arab Emirates</v>
      </c>
      <c r="H347" s="3" t="str">
        <f>VLOOKUP(G347,Regions[],2,FALSE)</f>
        <v>EMEAR</v>
      </c>
      <c r="I347" s="1">
        <f>J347-K347</f>
        <v>43588</v>
      </c>
      <c r="J347" s="1">
        <v>43595</v>
      </c>
      <c r="K347" s="4">
        <v>7</v>
      </c>
      <c r="L347" s="7">
        <v>11022</v>
      </c>
      <c r="M347" s="2">
        <v>8709.44</v>
      </c>
      <c r="N347" s="2" t="s">
        <v>4746</v>
      </c>
      <c r="O347" s="6">
        <f>Q347-J347</f>
        <v>10</v>
      </c>
      <c r="P347" s="6">
        <f>O347-1</f>
        <v>9</v>
      </c>
      <c r="Q347" s="1">
        <v>43605</v>
      </c>
      <c r="R347" s="10">
        <v>13.5</v>
      </c>
      <c r="S347" s="5" t="s">
        <v>1518</v>
      </c>
      <c r="T347" s="3" t="s">
        <v>1177</v>
      </c>
      <c r="U347" s="3">
        <v>420</v>
      </c>
      <c r="V347" s="3">
        <f>VLOOKUP(U347,employees[],6,FALSE)</f>
        <v>2</v>
      </c>
      <c r="W347" s="3">
        <f>VLOOKUP(V347,levels[],2,FALSE)</f>
        <v>6</v>
      </c>
      <c r="X347" s="3" t="str">
        <f t="shared" si="5"/>
        <v>yes</v>
      </c>
      <c r="Y347" s="3" t="s">
        <v>4679</v>
      </c>
    </row>
    <row r="348" spans="1:25" x14ac:dyDescent="0.55000000000000004">
      <c r="A348" s="3" t="s">
        <v>1083</v>
      </c>
      <c r="B348" s="3">
        <v>8</v>
      </c>
      <c r="C348" s="3" t="s">
        <v>1542</v>
      </c>
      <c r="D348" s="3" t="s">
        <v>1550</v>
      </c>
      <c r="E348" s="3" t="str">
        <f>VLOOKUP(C348,airports[],3,FALSE)</f>
        <v>England</v>
      </c>
      <c r="F348" s="3" t="str">
        <f>VLOOKUP(E348,Regions[],2,FALSE)</f>
        <v>EMEAR</v>
      </c>
      <c r="G348" s="3" t="str">
        <f>VLOOKUP(D348,airports[],3,FALSE)</f>
        <v>Russia</v>
      </c>
      <c r="H348" s="3" t="str">
        <f>VLOOKUP(G348,Regions[],2,FALSE)</f>
        <v>EMEAR</v>
      </c>
      <c r="I348" s="1">
        <f>J348-K348</f>
        <v>42987</v>
      </c>
      <c r="J348" s="1">
        <v>42991</v>
      </c>
      <c r="K348" s="4">
        <v>4</v>
      </c>
      <c r="L348" s="7">
        <v>2507</v>
      </c>
      <c r="M348" s="2">
        <v>8705.41</v>
      </c>
      <c r="N348" s="2" t="s">
        <v>4746</v>
      </c>
      <c r="O348" s="6">
        <f>Q348-J348</f>
        <v>12</v>
      </c>
      <c r="P348" s="6">
        <f>O348-1</f>
        <v>11</v>
      </c>
      <c r="Q348" s="1">
        <v>43003</v>
      </c>
      <c r="R348" s="10">
        <v>8.6999999999999993</v>
      </c>
      <c r="S348" s="5" t="s">
        <v>1518</v>
      </c>
      <c r="T348" s="3" t="s">
        <v>1177</v>
      </c>
      <c r="U348" s="3">
        <v>858</v>
      </c>
      <c r="V348" s="3">
        <f>VLOOKUP(U348,employees[],6,FALSE)</f>
        <v>4</v>
      </c>
      <c r="W348" s="3">
        <f>VLOOKUP(V348,levels[],2,FALSE)</f>
        <v>10</v>
      </c>
      <c r="X348" s="3" t="str">
        <f t="shared" si="5"/>
        <v>no</v>
      </c>
      <c r="Y348" s="3" t="s">
        <v>4663</v>
      </c>
    </row>
    <row r="349" spans="1:25" x14ac:dyDescent="0.55000000000000004">
      <c r="A349" s="3" t="s">
        <v>225</v>
      </c>
      <c r="B349" s="3">
        <v>3</v>
      </c>
      <c r="C349" s="3" t="s">
        <v>1528</v>
      </c>
      <c r="D349" s="3" t="s">
        <v>1529</v>
      </c>
      <c r="E349" s="3" t="str">
        <f>VLOOKUP(C349,airports[],3,FALSE)</f>
        <v>USA</v>
      </c>
      <c r="F349" s="3" t="str">
        <f>VLOOKUP(E349,Regions[],2,FALSE)</f>
        <v>AMER</v>
      </c>
      <c r="G349" s="3" t="str">
        <f>VLOOKUP(D349,airports[],3,FALSE)</f>
        <v>Singapore</v>
      </c>
      <c r="H349" s="3" t="str">
        <f>VLOOKUP(G349,Regions[],2,FALSE)</f>
        <v>APAC</v>
      </c>
      <c r="I349" s="1">
        <f>J349-K349</f>
        <v>43518</v>
      </c>
      <c r="J349" s="1">
        <v>43534</v>
      </c>
      <c r="K349" s="4">
        <v>16</v>
      </c>
      <c r="L349" s="7">
        <v>15349</v>
      </c>
      <c r="M349" s="2">
        <v>8702.89</v>
      </c>
      <c r="N349" s="2" t="s">
        <v>4746</v>
      </c>
      <c r="O349" s="6">
        <f>Q349-J349</f>
        <v>9</v>
      </c>
      <c r="P349" s="6">
        <f>O349-1</f>
        <v>8</v>
      </c>
      <c r="Q349" s="1">
        <v>43543</v>
      </c>
      <c r="R349" s="10">
        <v>18.5</v>
      </c>
      <c r="S349" s="5" t="s">
        <v>1518</v>
      </c>
      <c r="T349" s="3" t="s">
        <v>1193</v>
      </c>
      <c r="U349" s="3">
        <v>384</v>
      </c>
      <c r="V349" s="3">
        <f>VLOOKUP(U349,employees[],6,FALSE)</f>
        <v>4</v>
      </c>
      <c r="W349" s="3">
        <f>VLOOKUP(V349,levels[],2,FALSE)</f>
        <v>10</v>
      </c>
      <c r="X349" s="3" t="str">
        <f t="shared" si="5"/>
        <v>yes</v>
      </c>
      <c r="Y349" s="3" t="s">
        <v>4679</v>
      </c>
    </row>
    <row r="350" spans="1:25" x14ac:dyDescent="0.55000000000000004">
      <c r="A350" s="3" t="s">
        <v>297</v>
      </c>
      <c r="B350" s="3">
        <v>8</v>
      </c>
      <c r="C350" s="3" t="s">
        <v>1528</v>
      </c>
      <c r="D350" s="3" t="s">
        <v>1530</v>
      </c>
      <c r="E350" s="3" t="str">
        <f>VLOOKUP(C350,airports[],3,FALSE)</f>
        <v>USA</v>
      </c>
      <c r="F350" s="3" t="str">
        <f>VLOOKUP(E350,Regions[],2,FALSE)</f>
        <v>AMER</v>
      </c>
      <c r="G350" s="3" t="str">
        <f>VLOOKUP(D350,airports[],3,FALSE)</f>
        <v>Japan</v>
      </c>
      <c r="H350" s="3" t="str">
        <f>VLOOKUP(G350,Regions[],2,FALSE)</f>
        <v>APAC</v>
      </c>
      <c r="I350" s="1">
        <f>J350-K350</f>
        <v>43778</v>
      </c>
      <c r="J350" s="1">
        <v>43792</v>
      </c>
      <c r="K350" s="4">
        <v>14</v>
      </c>
      <c r="L350" s="7">
        <v>10899</v>
      </c>
      <c r="M350" s="2">
        <v>8696.2800000000007</v>
      </c>
      <c r="N350" s="2" t="s">
        <v>4746</v>
      </c>
      <c r="O350" s="6">
        <f>Q350-J350</f>
        <v>13</v>
      </c>
      <c r="P350" s="6">
        <f>O350-1</f>
        <v>12</v>
      </c>
      <c r="Q350" s="1">
        <v>43805</v>
      </c>
      <c r="R350" s="10">
        <v>13.3</v>
      </c>
      <c r="S350" s="5" t="s">
        <v>1518</v>
      </c>
      <c r="T350" s="3" t="s">
        <v>1177</v>
      </c>
      <c r="U350" s="3">
        <v>496</v>
      </c>
      <c r="V350" s="3">
        <f>VLOOKUP(U350,employees[],6,FALSE)</f>
        <v>2</v>
      </c>
      <c r="W350" s="3">
        <f>VLOOKUP(V350,levels[],2,FALSE)</f>
        <v>6</v>
      </c>
      <c r="X350" s="3" t="str">
        <f t="shared" si="5"/>
        <v>yes</v>
      </c>
      <c r="Y350" s="3" t="s">
        <v>4679</v>
      </c>
    </row>
    <row r="351" spans="1:25" x14ac:dyDescent="0.55000000000000004">
      <c r="A351" s="3" t="s">
        <v>292</v>
      </c>
      <c r="B351" s="3">
        <v>5</v>
      </c>
      <c r="C351" s="3" t="s">
        <v>1528</v>
      </c>
      <c r="D351" s="3" t="s">
        <v>1531</v>
      </c>
      <c r="E351" s="3" t="str">
        <f>VLOOKUP(C351,airports[],3,FALSE)</f>
        <v>USA</v>
      </c>
      <c r="F351" s="3" t="str">
        <f>VLOOKUP(E351,Regions[],2,FALSE)</f>
        <v>AMER</v>
      </c>
      <c r="G351" s="3" t="str">
        <f>VLOOKUP(D351,airports[],3,FALSE)</f>
        <v>China</v>
      </c>
      <c r="H351" s="3" t="str">
        <f>VLOOKUP(G351,Regions[],2,FALSE)</f>
        <v>APAC</v>
      </c>
      <c r="I351" s="1">
        <f>J351-K351</f>
        <v>43641</v>
      </c>
      <c r="J351" s="1">
        <v>43668</v>
      </c>
      <c r="K351" s="4">
        <v>27</v>
      </c>
      <c r="L351" s="7">
        <v>11004</v>
      </c>
      <c r="M351" s="2">
        <v>8654.4</v>
      </c>
      <c r="N351" s="2" t="s">
        <v>4746</v>
      </c>
      <c r="O351" s="6">
        <f>Q351-J351</f>
        <v>8</v>
      </c>
      <c r="P351" s="6">
        <f>O351-1</f>
        <v>7</v>
      </c>
      <c r="Q351" s="1">
        <v>43676</v>
      </c>
      <c r="R351" s="10">
        <v>13.5</v>
      </c>
      <c r="S351" s="5" t="s">
        <v>1518</v>
      </c>
      <c r="T351" s="3" t="s">
        <v>1177</v>
      </c>
      <c r="U351" s="3">
        <v>62</v>
      </c>
      <c r="V351" s="3">
        <f>VLOOKUP(U351,employees[],6,FALSE)</f>
        <v>3</v>
      </c>
      <c r="W351" s="3">
        <f>VLOOKUP(V351,levels[],2,FALSE)</f>
        <v>8</v>
      </c>
      <c r="X351" s="3" t="str">
        <f t="shared" si="5"/>
        <v>yes</v>
      </c>
      <c r="Y351" s="3" t="s">
        <v>4679</v>
      </c>
    </row>
    <row r="352" spans="1:25" x14ac:dyDescent="0.55000000000000004">
      <c r="A352" s="3" t="s">
        <v>285</v>
      </c>
      <c r="B352" s="3">
        <v>7</v>
      </c>
      <c r="C352" s="3" t="s">
        <v>1528</v>
      </c>
      <c r="D352" s="3" t="s">
        <v>1535</v>
      </c>
      <c r="E352" s="3" t="str">
        <f>VLOOKUP(C352,airports[],3,FALSE)</f>
        <v>USA</v>
      </c>
      <c r="F352" s="3" t="str">
        <f>VLOOKUP(E352,Regions[],2,FALSE)</f>
        <v>AMER</v>
      </c>
      <c r="G352" s="3" t="str">
        <f>VLOOKUP(D352,airports[],3,FALSE)</f>
        <v>Malaysia</v>
      </c>
      <c r="H352" s="3" t="str">
        <f>VLOOKUP(G352,Regions[],2,FALSE)</f>
        <v>APAC</v>
      </c>
      <c r="I352" s="1">
        <f>J352-K352</f>
        <v>43112</v>
      </c>
      <c r="J352" s="1">
        <v>43140</v>
      </c>
      <c r="K352" s="4">
        <v>28</v>
      </c>
      <c r="L352" s="7">
        <v>15178</v>
      </c>
      <c r="M352" s="2">
        <v>8651.42</v>
      </c>
      <c r="N352" s="2" t="s">
        <v>4746</v>
      </c>
      <c r="O352" s="6">
        <f>Q352-J352</f>
        <v>6</v>
      </c>
      <c r="P352" s="6">
        <f>O352-1</f>
        <v>5</v>
      </c>
      <c r="Q352" s="1">
        <v>43146</v>
      </c>
      <c r="R352" s="10">
        <v>18.3</v>
      </c>
      <c r="S352" s="5" t="s">
        <v>1518</v>
      </c>
      <c r="T352" s="3" t="s">
        <v>1177</v>
      </c>
      <c r="U352" s="3">
        <v>279</v>
      </c>
      <c r="V352" s="3">
        <f>VLOOKUP(U352,employees[],6,FALSE)</f>
        <v>3</v>
      </c>
      <c r="W352" s="3">
        <f>VLOOKUP(V352,levels[],2,FALSE)</f>
        <v>8</v>
      </c>
      <c r="X352" s="3" t="str">
        <f t="shared" si="5"/>
        <v>yes</v>
      </c>
      <c r="Y352" s="3" t="s">
        <v>4679</v>
      </c>
    </row>
    <row r="353" spans="1:25" x14ac:dyDescent="0.55000000000000004">
      <c r="A353" s="3" t="s">
        <v>407</v>
      </c>
      <c r="B353" s="3">
        <v>9</v>
      </c>
      <c r="C353" s="3" t="s">
        <v>1528</v>
      </c>
      <c r="D353" s="3" t="s">
        <v>1535</v>
      </c>
      <c r="E353" s="3" t="str">
        <f>VLOOKUP(C353,airports[],3,FALSE)</f>
        <v>USA</v>
      </c>
      <c r="F353" s="3" t="str">
        <f>VLOOKUP(E353,Regions[],2,FALSE)</f>
        <v>AMER</v>
      </c>
      <c r="G353" s="3" t="str">
        <f>VLOOKUP(D353,airports[],3,FALSE)</f>
        <v>Malaysia</v>
      </c>
      <c r="H353" s="3" t="str">
        <f>VLOOKUP(G353,Regions[],2,FALSE)</f>
        <v>APAC</v>
      </c>
      <c r="I353" s="1">
        <f>J353-K353</f>
        <v>43587</v>
      </c>
      <c r="J353" s="1">
        <v>43595</v>
      </c>
      <c r="K353" s="4">
        <v>8</v>
      </c>
      <c r="L353" s="7">
        <v>15178</v>
      </c>
      <c r="M353" s="2">
        <v>8639.15</v>
      </c>
      <c r="N353" s="2" t="s">
        <v>4746</v>
      </c>
      <c r="O353" s="6">
        <f>Q353-J353</f>
        <v>6</v>
      </c>
      <c r="P353" s="6">
        <f>O353-1</f>
        <v>5</v>
      </c>
      <c r="Q353" s="1">
        <v>43601</v>
      </c>
      <c r="R353" s="10">
        <v>18.3</v>
      </c>
      <c r="S353" s="5" t="s">
        <v>1518</v>
      </c>
      <c r="T353" s="3" t="s">
        <v>1193</v>
      </c>
      <c r="U353" s="3">
        <v>499</v>
      </c>
      <c r="V353" s="3">
        <f>VLOOKUP(U353,employees[],6,FALSE)</f>
        <v>4</v>
      </c>
      <c r="W353" s="3">
        <f>VLOOKUP(V353,levels[],2,FALSE)</f>
        <v>10</v>
      </c>
      <c r="X353" s="3" t="str">
        <f t="shared" si="5"/>
        <v>yes</v>
      </c>
      <c r="Y353" s="3" t="s">
        <v>4679</v>
      </c>
    </row>
    <row r="354" spans="1:25" x14ac:dyDescent="0.55000000000000004">
      <c r="A354" s="3" t="s">
        <v>294</v>
      </c>
      <c r="B354" s="3">
        <v>5</v>
      </c>
      <c r="C354" s="3" t="s">
        <v>1528</v>
      </c>
      <c r="D354" s="3" t="s">
        <v>1533</v>
      </c>
      <c r="E354" s="3" t="str">
        <f>VLOOKUP(C354,airports[],3,FALSE)</f>
        <v>USA</v>
      </c>
      <c r="F354" s="3" t="str">
        <f>VLOOKUP(E354,Regions[],2,FALSE)</f>
        <v>AMER</v>
      </c>
      <c r="G354" s="3" t="str">
        <f>VLOOKUP(D354,airports[],3,FALSE)</f>
        <v>India</v>
      </c>
      <c r="H354" s="3" t="str">
        <f>VLOOKUP(G354,Regions[],2,FALSE)</f>
        <v>APAC</v>
      </c>
      <c r="I354" s="1">
        <f>J354-K354</f>
        <v>43689</v>
      </c>
      <c r="J354" s="1">
        <v>43703</v>
      </c>
      <c r="K354" s="4">
        <v>14</v>
      </c>
      <c r="L354" s="7">
        <v>12551</v>
      </c>
      <c r="M354" s="2">
        <v>8615.11</v>
      </c>
      <c r="N354" s="2" t="s">
        <v>4746</v>
      </c>
      <c r="O354" s="6">
        <f>Q354-J354</f>
        <v>7</v>
      </c>
      <c r="P354" s="6">
        <f>O354-1</f>
        <v>6</v>
      </c>
      <c r="Q354" s="1">
        <v>43710</v>
      </c>
      <c r="R354" s="10">
        <v>15.3</v>
      </c>
      <c r="S354" s="5" t="s">
        <v>1518</v>
      </c>
      <c r="T354" s="3" t="s">
        <v>1177</v>
      </c>
      <c r="U354" s="3">
        <v>352</v>
      </c>
      <c r="V354" s="3">
        <f>VLOOKUP(U354,employees[],6,FALSE)</f>
        <v>2</v>
      </c>
      <c r="W354" s="3">
        <f>VLOOKUP(V354,levels[],2,FALSE)</f>
        <v>6</v>
      </c>
      <c r="X354" s="3" t="str">
        <f t="shared" si="5"/>
        <v>yes</v>
      </c>
      <c r="Y354" s="3" t="s">
        <v>4679</v>
      </c>
    </row>
    <row r="355" spans="1:25" x14ac:dyDescent="0.55000000000000004">
      <c r="A355" s="3" t="s">
        <v>277</v>
      </c>
      <c r="B355" s="3">
        <v>3</v>
      </c>
      <c r="C355" s="3" t="s">
        <v>1528</v>
      </c>
      <c r="D355" s="3" t="s">
        <v>1529</v>
      </c>
      <c r="E355" s="3" t="str">
        <f>VLOOKUP(C355,airports[],3,FALSE)</f>
        <v>USA</v>
      </c>
      <c r="F355" s="3" t="str">
        <f>VLOOKUP(E355,Regions[],2,FALSE)</f>
        <v>AMER</v>
      </c>
      <c r="G355" s="3" t="str">
        <f>VLOOKUP(D355,airports[],3,FALSE)</f>
        <v>Singapore</v>
      </c>
      <c r="H355" s="3" t="str">
        <f>VLOOKUP(G355,Regions[],2,FALSE)</f>
        <v>APAC</v>
      </c>
      <c r="I355" s="1">
        <f>J355-K355</f>
        <v>43589</v>
      </c>
      <c r="J355" s="1">
        <v>43615</v>
      </c>
      <c r="K355" s="4">
        <v>26</v>
      </c>
      <c r="L355" s="7">
        <v>15349</v>
      </c>
      <c r="M355" s="2">
        <v>8604.08</v>
      </c>
      <c r="N355" s="2" t="s">
        <v>4746</v>
      </c>
      <c r="O355" s="6">
        <f>Q355-J355</f>
        <v>8</v>
      </c>
      <c r="P355" s="6">
        <f>O355-1</f>
        <v>7</v>
      </c>
      <c r="Q355" s="1">
        <v>43623</v>
      </c>
      <c r="R355" s="10">
        <v>18.5</v>
      </c>
      <c r="S355" s="5" t="s">
        <v>1518</v>
      </c>
      <c r="T355" s="3" t="s">
        <v>1172</v>
      </c>
      <c r="U355" s="3">
        <v>228</v>
      </c>
      <c r="V355" s="3">
        <f>VLOOKUP(U355,employees[],6,FALSE)</f>
        <v>3</v>
      </c>
      <c r="W355" s="3">
        <f>VLOOKUP(V355,levels[],2,FALSE)</f>
        <v>8</v>
      </c>
      <c r="X355" s="3" t="str">
        <f t="shared" si="5"/>
        <v>yes</v>
      </c>
      <c r="Y355" s="3" t="s">
        <v>4679</v>
      </c>
    </row>
    <row r="356" spans="1:25" x14ac:dyDescent="0.55000000000000004">
      <c r="A356" s="3" t="s">
        <v>254</v>
      </c>
      <c r="B356" s="3">
        <v>3</v>
      </c>
      <c r="C356" s="3" t="s">
        <v>1528</v>
      </c>
      <c r="D356" s="3" t="s">
        <v>1529</v>
      </c>
      <c r="E356" s="3" t="str">
        <f>VLOOKUP(C356,airports[],3,FALSE)</f>
        <v>USA</v>
      </c>
      <c r="F356" s="3" t="str">
        <f>VLOOKUP(E356,Regions[],2,FALSE)</f>
        <v>AMER</v>
      </c>
      <c r="G356" s="3" t="str">
        <f>VLOOKUP(D356,airports[],3,FALSE)</f>
        <v>Singapore</v>
      </c>
      <c r="H356" s="3" t="str">
        <f>VLOOKUP(G356,Regions[],2,FALSE)</f>
        <v>APAC</v>
      </c>
      <c r="I356" s="1">
        <f>J356-K356</f>
        <v>43219</v>
      </c>
      <c r="J356" s="1">
        <v>43243</v>
      </c>
      <c r="K356" s="4">
        <v>24</v>
      </c>
      <c r="L356" s="7">
        <v>15349</v>
      </c>
      <c r="M356" s="2">
        <v>8558.24</v>
      </c>
      <c r="N356" s="2" t="s">
        <v>4746</v>
      </c>
      <c r="O356" s="6">
        <f>Q356-J356</f>
        <v>8</v>
      </c>
      <c r="P356" s="6">
        <f>O356-1</f>
        <v>7</v>
      </c>
      <c r="Q356" s="1">
        <v>43251</v>
      </c>
      <c r="R356" s="10">
        <v>18.5</v>
      </c>
      <c r="S356" s="5" t="s">
        <v>1518</v>
      </c>
      <c r="T356" s="3" t="s">
        <v>1172</v>
      </c>
      <c r="U356" s="3">
        <v>343</v>
      </c>
      <c r="V356" s="3">
        <f>VLOOKUP(U356,employees[],6,FALSE)</f>
        <v>4</v>
      </c>
      <c r="W356" s="3">
        <f>VLOOKUP(V356,levels[],2,FALSE)</f>
        <v>10</v>
      </c>
      <c r="X356" s="3" t="str">
        <f t="shared" si="5"/>
        <v>yes</v>
      </c>
      <c r="Y356" s="3" t="s">
        <v>4679</v>
      </c>
    </row>
    <row r="357" spans="1:25" x14ac:dyDescent="0.55000000000000004">
      <c r="A357" s="3" t="s">
        <v>868</v>
      </c>
      <c r="B357" s="3">
        <v>5</v>
      </c>
      <c r="C357" s="3" t="s">
        <v>1541</v>
      </c>
      <c r="D357" s="3" t="s">
        <v>1560</v>
      </c>
      <c r="E357" s="3" t="str">
        <f>VLOOKUP(C357,airports[],3,FALSE)</f>
        <v>England</v>
      </c>
      <c r="F357" s="3" t="str">
        <f>VLOOKUP(E357,Regions[],2,FALSE)</f>
        <v>EMEAR</v>
      </c>
      <c r="G357" s="3" t="str">
        <f>VLOOKUP(D357,airports[],3,FALSE)</f>
        <v>China</v>
      </c>
      <c r="H357" s="3" t="str">
        <f>VLOOKUP(G357,Regions[],2,FALSE)</f>
        <v>APAC</v>
      </c>
      <c r="I357" s="1">
        <f>J357-K357</f>
        <v>43583</v>
      </c>
      <c r="J357" s="1">
        <v>43592</v>
      </c>
      <c r="K357" s="4">
        <v>9</v>
      </c>
      <c r="L357" s="7">
        <v>9241</v>
      </c>
      <c r="M357" s="2">
        <v>8558.43</v>
      </c>
      <c r="N357" s="2" t="s">
        <v>4746</v>
      </c>
      <c r="O357" s="6">
        <f>Q357-J357</f>
        <v>7</v>
      </c>
      <c r="P357" s="6">
        <f>O357-1</f>
        <v>6</v>
      </c>
      <c r="Q357" s="1">
        <v>43599</v>
      </c>
      <c r="R357" s="10">
        <v>10.4</v>
      </c>
      <c r="S357" s="5" t="s">
        <v>1518</v>
      </c>
      <c r="T357" s="3" t="s">
        <v>1177</v>
      </c>
      <c r="U357" s="3">
        <v>422</v>
      </c>
      <c r="V357" s="3">
        <f>VLOOKUP(U357,employees[],6,FALSE)</f>
        <v>3</v>
      </c>
      <c r="W357" s="3">
        <f>VLOOKUP(V357,levels[],2,FALSE)</f>
        <v>8</v>
      </c>
      <c r="X357" s="3" t="str">
        <f t="shared" si="5"/>
        <v>yes</v>
      </c>
      <c r="Y357" s="3" t="s">
        <v>4679</v>
      </c>
    </row>
    <row r="358" spans="1:25" x14ac:dyDescent="0.55000000000000004">
      <c r="A358" s="3" t="s">
        <v>208</v>
      </c>
      <c r="B358" s="3">
        <v>5</v>
      </c>
      <c r="C358" s="3" t="s">
        <v>1528</v>
      </c>
      <c r="D358" s="3" t="s">
        <v>1532</v>
      </c>
      <c r="E358" s="3" t="str">
        <f>VLOOKUP(C358,airports[],3,FALSE)</f>
        <v>USA</v>
      </c>
      <c r="F358" s="3" t="str">
        <f>VLOOKUP(E358,Regions[],2,FALSE)</f>
        <v>AMER</v>
      </c>
      <c r="G358" s="3" t="str">
        <f>VLOOKUP(D358,airports[],3,FALSE)</f>
        <v>Korea</v>
      </c>
      <c r="H358" s="3" t="str">
        <f>VLOOKUP(G358,Regions[],2,FALSE)</f>
        <v>APAC</v>
      </c>
      <c r="I358" s="1">
        <f>J358-K358</f>
        <v>43530</v>
      </c>
      <c r="J358" s="1">
        <v>43549</v>
      </c>
      <c r="K358" s="4">
        <v>19</v>
      </c>
      <c r="L358" s="7">
        <v>11115</v>
      </c>
      <c r="M358" s="2">
        <v>8509.0300000000007</v>
      </c>
      <c r="N358" s="2" t="s">
        <v>4746</v>
      </c>
      <c r="O358" s="6">
        <f>Q358-J358</f>
        <v>9</v>
      </c>
      <c r="P358" s="6">
        <f>O358-1</f>
        <v>8</v>
      </c>
      <c r="Q358" s="1">
        <v>43558</v>
      </c>
      <c r="R358" s="10">
        <v>13.5</v>
      </c>
      <c r="S358" s="5" t="s">
        <v>1518</v>
      </c>
      <c r="T358" s="3" t="s">
        <v>1177</v>
      </c>
      <c r="U358" s="3">
        <v>63</v>
      </c>
      <c r="V358" s="3">
        <f>VLOOKUP(U358,employees[],6,FALSE)</f>
        <v>3</v>
      </c>
      <c r="W358" s="3">
        <f>VLOOKUP(V358,levels[],2,FALSE)</f>
        <v>8</v>
      </c>
      <c r="X358" s="3" t="str">
        <f t="shared" si="5"/>
        <v>yes</v>
      </c>
      <c r="Y358" s="3" t="s">
        <v>4679</v>
      </c>
    </row>
    <row r="359" spans="1:25" x14ac:dyDescent="0.55000000000000004">
      <c r="A359" s="3" t="s">
        <v>179</v>
      </c>
      <c r="B359" s="3">
        <v>7</v>
      </c>
      <c r="C359" s="3" t="s">
        <v>1528</v>
      </c>
      <c r="D359" s="3" t="s">
        <v>1531</v>
      </c>
      <c r="E359" s="3" t="str">
        <f>VLOOKUP(C359,airports[],3,FALSE)</f>
        <v>USA</v>
      </c>
      <c r="F359" s="3" t="str">
        <f>VLOOKUP(E359,Regions[],2,FALSE)</f>
        <v>AMER</v>
      </c>
      <c r="G359" s="3" t="str">
        <f>VLOOKUP(D359,airports[],3,FALSE)</f>
        <v>China</v>
      </c>
      <c r="H359" s="3" t="str">
        <f>VLOOKUP(G359,Regions[],2,FALSE)</f>
        <v>APAC</v>
      </c>
      <c r="I359" s="1">
        <f>J359-K359</f>
        <v>43427</v>
      </c>
      <c r="J359" s="1">
        <v>43451</v>
      </c>
      <c r="K359" s="4">
        <v>24</v>
      </c>
      <c r="L359" s="7">
        <v>11004</v>
      </c>
      <c r="M359" s="2">
        <v>8496.6</v>
      </c>
      <c r="N359" s="2" t="s">
        <v>4746</v>
      </c>
      <c r="O359" s="6">
        <f>Q359-J359</f>
        <v>6</v>
      </c>
      <c r="P359" s="6">
        <f>O359-1</f>
        <v>5</v>
      </c>
      <c r="Q359" s="1">
        <v>43457</v>
      </c>
      <c r="R359" s="10">
        <v>13.5</v>
      </c>
      <c r="S359" s="5" t="s">
        <v>1518</v>
      </c>
      <c r="T359" s="3" t="s">
        <v>1177</v>
      </c>
      <c r="U359" s="3">
        <v>284</v>
      </c>
      <c r="V359" s="3">
        <f>VLOOKUP(U359,employees[],6,FALSE)</f>
        <v>4</v>
      </c>
      <c r="W359" s="3">
        <f>VLOOKUP(V359,levels[],2,FALSE)</f>
        <v>10</v>
      </c>
      <c r="X359" s="3" t="str">
        <f t="shared" si="5"/>
        <v>yes</v>
      </c>
      <c r="Y359" s="3" t="s">
        <v>4679</v>
      </c>
    </row>
    <row r="360" spans="1:25" x14ac:dyDescent="0.55000000000000004">
      <c r="A360" s="3" t="s">
        <v>467</v>
      </c>
      <c r="B360" s="3">
        <v>8</v>
      </c>
      <c r="C360" s="3" t="s">
        <v>1528</v>
      </c>
      <c r="D360" s="3" t="s">
        <v>1548</v>
      </c>
      <c r="E360" s="3" t="str">
        <f>VLOOKUP(C360,airports[],3,FALSE)</f>
        <v>USA</v>
      </c>
      <c r="F360" s="3" t="str">
        <f>VLOOKUP(E360,Regions[],2,FALSE)</f>
        <v>AMER</v>
      </c>
      <c r="G360" s="3" t="str">
        <f>VLOOKUP(D360,airports[],3,FALSE)</f>
        <v>Turkey</v>
      </c>
      <c r="H360" s="3" t="str">
        <f>VLOOKUP(G360,Regions[],2,FALSE)</f>
        <v>EMEAR</v>
      </c>
      <c r="I360" s="1">
        <f>J360-K360</f>
        <v>43409</v>
      </c>
      <c r="J360" s="1">
        <v>43441</v>
      </c>
      <c r="K360" s="4">
        <v>32</v>
      </c>
      <c r="L360" s="7">
        <v>8047</v>
      </c>
      <c r="M360" s="2">
        <v>8482.57</v>
      </c>
      <c r="N360" s="2" t="s">
        <v>4746</v>
      </c>
      <c r="O360" s="6">
        <f>Q360-J360</f>
        <v>5</v>
      </c>
      <c r="P360" s="6">
        <f>O360-1</f>
        <v>4</v>
      </c>
      <c r="Q360" s="1">
        <v>43446</v>
      </c>
      <c r="R360" s="10">
        <v>10</v>
      </c>
      <c r="S360" s="5" t="s">
        <v>1518</v>
      </c>
      <c r="T360" s="3" t="s">
        <v>1177</v>
      </c>
      <c r="U360" s="3">
        <v>513</v>
      </c>
      <c r="V360" s="3">
        <f>VLOOKUP(U360,employees[],6,FALSE)</f>
        <v>4</v>
      </c>
      <c r="W360" s="3">
        <f>VLOOKUP(V360,levels[],2,FALSE)</f>
        <v>10</v>
      </c>
      <c r="X360" s="3" t="str">
        <f t="shared" si="5"/>
        <v>no</v>
      </c>
      <c r="Y360" s="3" t="s">
        <v>4663</v>
      </c>
    </row>
    <row r="361" spans="1:25" x14ac:dyDescent="0.55000000000000004">
      <c r="A361" s="3" t="s">
        <v>1079</v>
      </c>
      <c r="B361" s="3">
        <v>5</v>
      </c>
      <c r="C361" s="3" t="s">
        <v>1542</v>
      </c>
      <c r="D361" s="3" t="s">
        <v>1529</v>
      </c>
      <c r="E361" s="3" t="str">
        <f>VLOOKUP(C361,airports[],3,FALSE)</f>
        <v>England</v>
      </c>
      <c r="F361" s="3" t="str">
        <f>VLOOKUP(E361,Regions[],2,FALSE)</f>
        <v>EMEAR</v>
      </c>
      <c r="G361" s="3" t="str">
        <f>VLOOKUP(D361,airports[],3,FALSE)</f>
        <v>Singapore</v>
      </c>
      <c r="H361" s="3" t="str">
        <f>VLOOKUP(G361,Regions[],2,FALSE)</f>
        <v>APAC</v>
      </c>
      <c r="I361" s="1">
        <f>J361-K361</f>
        <v>43692</v>
      </c>
      <c r="J361" s="1">
        <v>43700</v>
      </c>
      <c r="K361" s="4">
        <v>8</v>
      </c>
      <c r="L361" s="7">
        <v>10877</v>
      </c>
      <c r="M361" s="2">
        <v>8479</v>
      </c>
      <c r="N361" s="2" t="s">
        <v>4746</v>
      </c>
      <c r="O361" s="6">
        <f>Q361-J361</f>
        <v>11</v>
      </c>
      <c r="P361" s="6">
        <f>O361-1</f>
        <v>10</v>
      </c>
      <c r="Q361" s="1">
        <v>43711</v>
      </c>
      <c r="R361" s="10">
        <v>13.3</v>
      </c>
      <c r="S361" s="5" t="s">
        <v>1518</v>
      </c>
      <c r="T361" s="3" t="s">
        <v>1172</v>
      </c>
      <c r="U361" s="3">
        <v>41</v>
      </c>
      <c r="V361" s="3">
        <f>VLOOKUP(U361,employees[],6,FALSE)</f>
        <v>4</v>
      </c>
      <c r="W361" s="3">
        <f>VLOOKUP(V361,levels[],2,FALSE)</f>
        <v>10</v>
      </c>
      <c r="X361" s="3" t="str">
        <f t="shared" si="5"/>
        <v>yes</v>
      </c>
      <c r="Y361" s="3" t="s">
        <v>4679</v>
      </c>
    </row>
    <row r="362" spans="1:25" x14ac:dyDescent="0.55000000000000004">
      <c r="A362" s="3" t="s">
        <v>581</v>
      </c>
      <c r="B362" s="3">
        <v>6</v>
      </c>
      <c r="C362" s="3" t="s">
        <v>1529</v>
      </c>
      <c r="D362" s="3" t="s">
        <v>1531</v>
      </c>
      <c r="E362" s="3" t="str">
        <f>VLOOKUP(C362,airports[],3,FALSE)</f>
        <v>Singapore</v>
      </c>
      <c r="F362" s="3" t="str">
        <f>VLOOKUP(E362,Regions[],2,FALSE)</f>
        <v>APAC</v>
      </c>
      <c r="G362" s="3" t="str">
        <f>VLOOKUP(D362,airports[],3,FALSE)</f>
        <v>China</v>
      </c>
      <c r="H362" s="3" t="str">
        <f>VLOOKUP(G362,Regions[],2,FALSE)</f>
        <v>APAC</v>
      </c>
      <c r="I362" s="1">
        <f>J362-K362</f>
        <v>43778</v>
      </c>
      <c r="J362" s="1">
        <v>43789</v>
      </c>
      <c r="K362" s="4">
        <v>11</v>
      </c>
      <c r="L362" s="7">
        <v>4490</v>
      </c>
      <c r="M362" s="2">
        <v>8465.83</v>
      </c>
      <c r="N362" s="2" t="s">
        <v>4746</v>
      </c>
      <c r="O362" s="6">
        <f>Q362-J362</f>
        <v>9</v>
      </c>
      <c r="P362" s="6">
        <f>O362-1</f>
        <v>8</v>
      </c>
      <c r="Q362" s="1">
        <v>43798</v>
      </c>
      <c r="R362" s="10">
        <v>5.6</v>
      </c>
      <c r="S362" s="5" t="s">
        <v>1518</v>
      </c>
      <c r="T362" s="3" t="s">
        <v>1177</v>
      </c>
      <c r="U362" s="3">
        <v>425</v>
      </c>
      <c r="V362" s="3">
        <f>VLOOKUP(U362,employees[],6,FALSE)</f>
        <v>4</v>
      </c>
      <c r="W362" s="3">
        <f>VLOOKUP(V362,levels[],2,FALSE)</f>
        <v>10</v>
      </c>
      <c r="X362" s="3" t="str">
        <f t="shared" si="5"/>
        <v>no</v>
      </c>
      <c r="Y362" s="3" t="s">
        <v>4663</v>
      </c>
    </row>
    <row r="363" spans="1:25" x14ac:dyDescent="0.55000000000000004">
      <c r="A363" s="3" t="s">
        <v>560</v>
      </c>
      <c r="B363" s="3">
        <v>4</v>
      </c>
      <c r="C363" s="3" t="s">
        <v>1529</v>
      </c>
      <c r="D363" s="3" t="s">
        <v>1546</v>
      </c>
      <c r="E363" s="3" t="str">
        <f>VLOOKUP(C363,airports[],3,FALSE)</f>
        <v>Singapore</v>
      </c>
      <c r="F363" s="3" t="str">
        <f>VLOOKUP(E363,Regions[],2,FALSE)</f>
        <v>APAC</v>
      </c>
      <c r="G363" s="3" t="str">
        <f>VLOOKUP(D363,airports[],3,FALSE)</f>
        <v>France</v>
      </c>
      <c r="H363" s="3" t="str">
        <f>VLOOKUP(G363,Regions[],2,FALSE)</f>
        <v>EMEAR</v>
      </c>
      <c r="I363" s="1">
        <f>J363-K363</f>
        <v>43288</v>
      </c>
      <c r="J363" s="1">
        <v>43306</v>
      </c>
      <c r="K363" s="4">
        <v>18</v>
      </c>
      <c r="L363" s="7">
        <v>10724</v>
      </c>
      <c r="M363" s="2">
        <v>8464.26</v>
      </c>
      <c r="N363" s="2" t="s">
        <v>4746</v>
      </c>
      <c r="O363" s="6">
        <f>Q363-J363</f>
        <v>2</v>
      </c>
      <c r="P363" s="6">
        <f>O363-1</f>
        <v>1</v>
      </c>
      <c r="Q363" s="1">
        <v>43308</v>
      </c>
      <c r="R363" s="10">
        <v>11.9</v>
      </c>
      <c r="S363" s="5" t="s">
        <v>1518</v>
      </c>
      <c r="T363" s="3" t="s">
        <v>1177</v>
      </c>
      <c r="U363" s="3">
        <v>958</v>
      </c>
      <c r="V363" s="3">
        <f>VLOOKUP(U363,employees[],6,FALSE)</f>
        <v>4</v>
      </c>
      <c r="W363" s="3">
        <f>VLOOKUP(V363,levels[],2,FALSE)</f>
        <v>10</v>
      </c>
      <c r="X363" s="3" t="str">
        <f t="shared" si="5"/>
        <v>yes</v>
      </c>
      <c r="Y363" s="3" t="s">
        <v>4679</v>
      </c>
    </row>
    <row r="364" spans="1:25" x14ac:dyDescent="0.55000000000000004">
      <c r="A364" s="3" t="s">
        <v>236</v>
      </c>
      <c r="B364" s="3">
        <v>3</v>
      </c>
      <c r="C364" s="3" t="s">
        <v>1528</v>
      </c>
      <c r="D364" s="3" t="s">
        <v>1531</v>
      </c>
      <c r="E364" s="3" t="str">
        <f>VLOOKUP(C364,airports[],3,FALSE)</f>
        <v>USA</v>
      </c>
      <c r="F364" s="3" t="str">
        <f>VLOOKUP(E364,Regions[],2,FALSE)</f>
        <v>AMER</v>
      </c>
      <c r="G364" s="3" t="str">
        <f>VLOOKUP(D364,airports[],3,FALSE)</f>
        <v>China</v>
      </c>
      <c r="H364" s="3" t="str">
        <f>VLOOKUP(G364,Regions[],2,FALSE)</f>
        <v>APAC</v>
      </c>
      <c r="I364" s="1">
        <f>J364-K364</f>
        <v>43189</v>
      </c>
      <c r="J364" s="1">
        <v>43207</v>
      </c>
      <c r="K364" s="4">
        <v>18</v>
      </c>
      <c r="L364" s="7">
        <v>11004</v>
      </c>
      <c r="M364" s="2">
        <v>8457.3700000000008</v>
      </c>
      <c r="N364" s="2" t="s">
        <v>4746</v>
      </c>
      <c r="O364" s="6">
        <f>Q364-J364</f>
        <v>15</v>
      </c>
      <c r="P364" s="6">
        <f>O364-1</f>
        <v>14</v>
      </c>
      <c r="Q364" s="1">
        <v>43222</v>
      </c>
      <c r="R364" s="10">
        <v>13.5</v>
      </c>
      <c r="S364" s="5" t="s">
        <v>1518</v>
      </c>
      <c r="T364" s="3" t="s">
        <v>1177</v>
      </c>
      <c r="U364" s="3">
        <v>739</v>
      </c>
      <c r="V364" s="3">
        <f>VLOOKUP(U364,employees[],6,FALSE)</f>
        <v>4</v>
      </c>
      <c r="W364" s="3">
        <f>VLOOKUP(V364,levels[],2,FALSE)</f>
        <v>10</v>
      </c>
      <c r="X364" s="3" t="str">
        <f t="shared" si="5"/>
        <v>yes</v>
      </c>
      <c r="Y364" s="3" t="s">
        <v>4679</v>
      </c>
    </row>
    <row r="365" spans="1:25" x14ac:dyDescent="0.55000000000000004">
      <c r="A365" s="3" t="s">
        <v>204</v>
      </c>
      <c r="B365" s="3">
        <v>4</v>
      </c>
      <c r="C365" s="3" t="s">
        <v>1528</v>
      </c>
      <c r="D365" s="3" t="s">
        <v>1530</v>
      </c>
      <c r="E365" s="3" t="str">
        <f>VLOOKUP(C365,airports[],3,FALSE)</f>
        <v>USA</v>
      </c>
      <c r="F365" s="3" t="str">
        <f>VLOOKUP(E365,Regions[],2,FALSE)</f>
        <v>AMER</v>
      </c>
      <c r="G365" s="3" t="str">
        <f>VLOOKUP(D365,airports[],3,FALSE)</f>
        <v>Japan</v>
      </c>
      <c r="H365" s="3" t="str">
        <f>VLOOKUP(G365,Regions[],2,FALSE)</f>
        <v>APAC</v>
      </c>
      <c r="I365" s="1">
        <f>J365-K365</f>
        <v>43718</v>
      </c>
      <c r="J365" s="1">
        <v>43733</v>
      </c>
      <c r="K365" s="4">
        <v>15</v>
      </c>
      <c r="L365" s="7">
        <v>10899</v>
      </c>
      <c r="M365" s="2">
        <v>8448.85</v>
      </c>
      <c r="N365" s="2" t="s">
        <v>4746</v>
      </c>
      <c r="O365" s="6">
        <f>Q365-J365</f>
        <v>6</v>
      </c>
      <c r="P365" s="6">
        <f>O365-1</f>
        <v>5</v>
      </c>
      <c r="Q365" s="1">
        <v>43739</v>
      </c>
      <c r="R365" s="10">
        <v>13.3</v>
      </c>
      <c r="S365" s="5" t="s">
        <v>1518</v>
      </c>
      <c r="T365" s="3" t="s">
        <v>1177</v>
      </c>
      <c r="U365" s="3">
        <v>805</v>
      </c>
      <c r="V365" s="3">
        <f>VLOOKUP(U365,employees[],6,FALSE)</f>
        <v>3</v>
      </c>
      <c r="W365" s="3">
        <f>VLOOKUP(V365,levels[],2,FALSE)</f>
        <v>8</v>
      </c>
      <c r="X365" s="3" t="str">
        <f t="shared" si="5"/>
        <v>yes</v>
      </c>
      <c r="Y365" s="3" t="s">
        <v>4679</v>
      </c>
    </row>
    <row r="366" spans="1:25" x14ac:dyDescent="0.55000000000000004">
      <c r="A366" s="3" t="s">
        <v>199</v>
      </c>
      <c r="B366" s="3">
        <v>4</v>
      </c>
      <c r="C366" s="3" t="s">
        <v>1528</v>
      </c>
      <c r="D366" s="3" t="s">
        <v>1529</v>
      </c>
      <c r="E366" s="3" t="str">
        <f>VLOOKUP(C366,airports[],3,FALSE)</f>
        <v>USA</v>
      </c>
      <c r="F366" s="3" t="str">
        <f>VLOOKUP(E366,Regions[],2,FALSE)</f>
        <v>AMER</v>
      </c>
      <c r="G366" s="3" t="str">
        <f>VLOOKUP(D366,airports[],3,FALSE)</f>
        <v>Singapore</v>
      </c>
      <c r="H366" s="3" t="str">
        <f>VLOOKUP(G366,Regions[],2,FALSE)</f>
        <v>APAC</v>
      </c>
      <c r="I366" s="1">
        <f>J366-K366</f>
        <v>43722</v>
      </c>
      <c r="J366" s="1">
        <v>43736</v>
      </c>
      <c r="K366" s="4">
        <v>14</v>
      </c>
      <c r="L366" s="7">
        <v>15349</v>
      </c>
      <c r="M366" s="2">
        <v>8423.2000000000007</v>
      </c>
      <c r="N366" s="2" t="s">
        <v>4746</v>
      </c>
      <c r="O366" s="6">
        <f>Q366-J366</f>
        <v>7</v>
      </c>
      <c r="P366" s="6">
        <f>O366-1</f>
        <v>6</v>
      </c>
      <c r="Q366" s="1">
        <v>43743</v>
      </c>
      <c r="R366" s="10">
        <v>18.5</v>
      </c>
      <c r="S366" s="5" t="s">
        <v>1518</v>
      </c>
      <c r="T366" s="3" t="s">
        <v>1193</v>
      </c>
      <c r="U366" s="3">
        <v>499</v>
      </c>
      <c r="V366" s="3">
        <f>VLOOKUP(U366,employees[],6,FALSE)</f>
        <v>4</v>
      </c>
      <c r="W366" s="3">
        <f>VLOOKUP(V366,levels[],2,FALSE)</f>
        <v>10</v>
      </c>
      <c r="X366" s="3" t="str">
        <f t="shared" si="5"/>
        <v>yes</v>
      </c>
      <c r="Y366" s="3" t="s">
        <v>4679</v>
      </c>
    </row>
    <row r="367" spans="1:25" x14ac:dyDescent="0.55000000000000004">
      <c r="A367" s="3" t="s">
        <v>190</v>
      </c>
      <c r="B367" s="3">
        <v>7</v>
      </c>
      <c r="C367" s="3" t="s">
        <v>1528</v>
      </c>
      <c r="D367" s="3" t="s">
        <v>1530</v>
      </c>
      <c r="E367" s="3" t="str">
        <f>VLOOKUP(C367,airports[],3,FALSE)</f>
        <v>USA</v>
      </c>
      <c r="F367" s="3" t="str">
        <f>VLOOKUP(E367,Regions[],2,FALSE)</f>
        <v>AMER</v>
      </c>
      <c r="G367" s="3" t="str">
        <f>VLOOKUP(D367,airports[],3,FALSE)</f>
        <v>Japan</v>
      </c>
      <c r="H367" s="3" t="str">
        <f>VLOOKUP(G367,Regions[],2,FALSE)</f>
        <v>APAC</v>
      </c>
      <c r="I367" s="1">
        <f>J367-K367</f>
        <v>43517</v>
      </c>
      <c r="J367" s="1">
        <v>43529</v>
      </c>
      <c r="K367" s="4">
        <v>12</v>
      </c>
      <c r="L367" s="7">
        <v>10899</v>
      </c>
      <c r="M367" s="2">
        <v>8406.06</v>
      </c>
      <c r="N367" s="2" t="s">
        <v>4746</v>
      </c>
      <c r="O367" s="6">
        <f>Q367-J367</f>
        <v>5</v>
      </c>
      <c r="P367" s="6">
        <f>O367-1</f>
        <v>4</v>
      </c>
      <c r="Q367" s="1">
        <v>43534</v>
      </c>
      <c r="R367" s="10">
        <v>13.3</v>
      </c>
      <c r="S367" s="5" t="s">
        <v>1518</v>
      </c>
      <c r="T367" s="3" t="s">
        <v>1177</v>
      </c>
      <c r="U367" s="3">
        <v>638</v>
      </c>
      <c r="V367" s="3">
        <f>VLOOKUP(U367,employees[],6,FALSE)</f>
        <v>3</v>
      </c>
      <c r="W367" s="3">
        <f>VLOOKUP(V367,levels[],2,FALSE)</f>
        <v>8</v>
      </c>
      <c r="X367" s="3" t="str">
        <f t="shared" si="5"/>
        <v>yes</v>
      </c>
      <c r="Y367" s="3" t="s">
        <v>4679</v>
      </c>
    </row>
    <row r="368" spans="1:25" x14ac:dyDescent="0.55000000000000004">
      <c r="A368" s="3" t="s">
        <v>233</v>
      </c>
      <c r="B368" s="3">
        <v>7</v>
      </c>
      <c r="C368" s="3" t="s">
        <v>1528</v>
      </c>
      <c r="D368" s="3" t="s">
        <v>1536</v>
      </c>
      <c r="E368" s="3" t="str">
        <f>VLOOKUP(C368,airports[],3,FALSE)</f>
        <v>USA</v>
      </c>
      <c r="F368" s="3" t="str">
        <f>VLOOKUP(E368,Regions[],2,FALSE)</f>
        <v>AMER</v>
      </c>
      <c r="G368" s="3" t="str">
        <f>VLOOKUP(D368,airports[],3,FALSE)</f>
        <v>United Arab Emirates</v>
      </c>
      <c r="H368" s="3" t="str">
        <f>VLOOKUP(G368,Regions[],2,FALSE)</f>
        <v>EMEAR</v>
      </c>
      <c r="I368" s="1">
        <f>J368-K368</f>
        <v>43656</v>
      </c>
      <c r="J368" s="1">
        <v>43671</v>
      </c>
      <c r="K368" s="4">
        <v>15</v>
      </c>
      <c r="L368" s="7">
        <v>11022</v>
      </c>
      <c r="M368" s="2">
        <v>8405.52</v>
      </c>
      <c r="N368" s="2" t="s">
        <v>4746</v>
      </c>
      <c r="O368" s="6">
        <f>Q368-J368</f>
        <v>7</v>
      </c>
      <c r="P368" s="6">
        <f>O368-1</f>
        <v>6</v>
      </c>
      <c r="Q368" s="1">
        <v>43678</v>
      </c>
      <c r="R368" s="10">
        <v>13.5</v>
      </c>
      <c r="S368" s="5" t="s">
        <v>1518</v>
      </c>
      <c r="T368" s="3" t="s">
        <v>1177</v>
      </c>
      <c r="U368" s="3">
        <v>13</v>
      </c>
      <c r="V368" s="3">
        <f>VLOOKUP(U368,employees[],6,FALSE)</f>
        <v>2</v>
      </c>
      <c r="W368" s="3">
        <f>VLOOKUP(V368,levels[],2,FALSE)</f>
        <v>6</v>
      </c>
      <c r="X368" s="3" t="str">
        <f t="shared" si="5"/>
        <v>yes</v>
      </c>
      <c r="Y368" s="3" t="s">
        <v>4679</v>
      </c>
    </row>
    <row r="369" spans="1:25" x14ac:dyDescent="0.55000000000000004">
      <c r="A369" s="3" t="s">
        <v>289</v>
      </c>
      <c r="B369" s="3">
        <v>8</v>
      </c>
      <c r="C369" s="3" t="s">
        <v>1528</v>
      </c>
      <c r="D369" s="3" t="s">
        <v>1534</v>
      </c>
      <c r="E369" s="3" t="str">
        <f>VLOOKUP(C369,airports[],3,FALSE)</f>
        <v>USA</v>
      </c>
      <c r="F369" s="3" t="str">
        <f>VLOOKUP(E369,Regions[],2,FALSE)</f>
        <v>AMER</v>
      </c>
      <c r="G369" s="3" t="str">
        <f>VLOOKUP(D369,airports[],3,FALSE)</f>
        <v>China</v>
      </c>
      <c r="H369" s="3" t="str">
        <f>VLOOKUP(G369,Regions[],2,FALSE)</f>
        <v>APAC</v>
      </c>
      <c r="I369" s="1">
        <f>J369-K369</f>
        <v>43707</v>
      </c>
      <c r="J369" s="1">
        <v>43733</v>
      </c>
      <c r="K369" s="4">
        <v>26</v>
      </c>
      <c r="L369" s="7">
        <v>12116</v>
      </c>
      <c r="M369" s="2">
        <v>8405.4500000000007</v>
      </c>
      <c r="N369" s="2" t="s">
        <v>4746</v>
      </c>
      <c r="O369" s="6">
        <f>Q369-J369</f>
        <v>6</v>
      </c>
      <c r="P369" s="6">
        <f>O369-1</f>
        <v>5</v>
      </c>
      <c r="Q369" s="1">
        <v>43739</v>
      </c>
      <c r="R369" s="10">
        <v>14.8</v>
      </c>
      <c r="S369" s="5" t="s">
        <v>1518</v>
      </c>
      <c r="T369" s="3" t="s">
        <v>1177</v>
      </c>
      <c r="U369" s="3">
        <v>141</v>
      </c>
      <c r="V369" s="3">
        <f>VLOOKUP(U369,employees[],6,FALSE)</f>
        <v>2</v>
      </c>
      <c r="W369" s="3">
        <f>VLOOKUP(V369,levels[],2,FALSE)</f>
        <v>6</v>
      </c>
      <c r="X369" s="3" t="str">
        <f t="shared" si="5"/>
        <v>yes</v>
      </c>
      <c r="Y369" s="3" t="s">
        <v>4679</v>
      </c>
    </row>
    <row r="370" spans="1:25" x14ac:dyDescent="0.55000000000000004">
      <c r="A370" s="3" t="s">
        <v>181</v>
      </c>
      <c r="B370" s="3">
        <v>10</v>
      </c>
      <c r="C370" s="3" t="s">
        <v>1528</v>
      </c>
      <c r="D370" s="3" t="s">
        <v>1538</v>
      </c>
      <c r="E370" s="3" t="str">
        <f>VLOOKUP(C370,airports[],3,FALSE)</f>
        <v>USA</v>
      </c>
      <c r="F370" s="3" t="str">
        <f>VLOOKUP(E370,Regions[],2,FALSE)</f>
        <v>AMER</v>
      </c>
      <c r="G370" s="3" t="str">
        <f>VLOOKUP(D370,airports[],3,FALSE)</f>
        <v>Thailand</v>
      </c>
      <c r="H370" s="3" t="str">
        <f>VLOOKUP(G370,Regions[],2,FALSE)</f>
        <v>APAC</v>
      </c>
      <c r="I370" s="1">
        <f>J370-K370</f>
        <v>43619</v>
      </c>
      <c r="J370" s="1">
        <v>43627</v>
      </c>
      <c r="K370" s="4">
        <v>8</v>
      </c>
      <c r="L370" s="7">
        <v>13964</v>
      </c>
      <c r="M370" s="2">
        <v>8397.35</v>
      </c>
      <c r="N370" s="2" t="s">
        <v>4746</v>
      </c>
      <c r="O370" s="6">
        <f>Q370-J370</f>
        <v>5</v>
      </c>
      <c r="P370" s="6">
        <f>O370-1</f>
        <v>4</v>
      </c>
      <c r="Q370" s="1">
        <v>43632</v>
      </c>
      <c r="R370" s="10">
        <v>16.899999999999999</v>
      </c>
      <c r="S370" s="5" t="s">
        <v>1518</v>
      </c>
      <c r="T370" s="3" t="s">
        <v>1193</v>
      </c>
      <c r="U370" s="3">
        <v>321</v>
      </c>
      <c r="V370" s="3">
        <f>VLOOKUP(U370,employees[],6,FALSE)</f>
        <v>3</v>
      </c>
      <c r="W370" s="3">
        <f>VLOOKUP(V370,levels[],2,FALSE)</f>
        <v>8</v>
      </c>
      <c r="X370" s="3" t="str">
        <f t="shared" si="5"/>
        <v>yes</v>
      </c>
      <c r="Y370" s="3" t="s">
        <v>4679</v>
      </c>
    </row>
    <row r="371" spans="1:25" x14ac:dyDescent="0.55000000000000004">
      <c r="A371" s="3" t="s">
        <v>527</v>
      </c>
      <c r="B371" s="3">
        <v>3</v>
      </c>
      <c r="C371" s="3" t="s">
        <v>1514</v>
      </c>
      <c r="D371" s="3" t="s">
        <v>1548</v>
      </c>
      <c r="E371" s="3" t="str">
        <f>VLOOKUP(C371,airports[],3,FALSE)</f>
        <v>USA</v>
      </c>
      <c r="F371" s="3" t="str">
        <f>VLOOKUP(E371,Regions[],2,FALSE)</f>
        <v>AMER</v>
      </c>
      <c r="G371" s="3" t="str">
        <f>VLOOKUP(D371,airports[],3,FALSE)</f>
        <v>Turkey</v>
      </c>
      <c r="H371" s="3" t="str">
        <f>VLOOKUP(G371,Regions[],2,FALSE)</f>
        <v>EMEAR</v>
      </c>
      <c r="I371" s="1">
        <f>J371-K371</f>
        <v>43285</v>
      </c>
      <c r="J371" s="1">
        <v>43309</v>
      </c>
      <c r="K371" s="4">
        <v>24</v>
      </c>
      <c r="L371" s="7">
        <v>8044</v>
      </c>
      <c r="M371" s="2">
        <v>8344.5300000000007</v>
      </c>
      <c r="N371" s="2" t="s">
        <v>4746</v>
      </c>
      <c r="O371" s="6">
        <f>Q371-J371</f>
        <v>7</v>
      </c>
      <c r="P371" s="6">
        <f>O371-1</f>
        <v>6</v>
      </c>
      <c r="Q371" s="1">
        <v>43316</v>
      </c>
      <c r="R371" s="10">
        <v>10</v>
      </c>
      <c r="S371" s="5" t="s">
        <v>1518</v>
      </c>
      <c r="T371" s="3" t="s">
        <v>1177</v>
      </c>
      <c r="U371" s="3">
        <v>213</v>
      </c>
      <c r="V371" s="3">
        <f>VLOOKUP(U371,employees[],6,FALSE)</f>
        <v>3</v>
      </c>
      <c r="W371" s="3">
        <f>VLOOKUP(V371,levels[],2,FALSE)</f>
        <v>8</v>
      </c>
      <c r="X371" s="3" t="str">
        <f t="shared" si="5"/>
        <v>yes</v>
      </c>
      <c r="Y371" s="3" t="s">
        <v>4679</v>
      </c>
    </row>
    <row r="372" spans="1:25" x14ac:dyDescent="0.55000000000000004">
      <c r="A372" s="3" t="s">
        <v>872</v>
      </c>
      <c r="B372" s="3">
        <v>7</v>
      </c>
      <c r="C372" s="3" t="s">
        <v>1541</v>
      </c>
      <c r="D372" s="3" t="s">
        <v>1529</v>
      </c>
      <c r="E372" s="3" t="str">
        <f>VLOOKUP(C372,airports[],3,FALSE)</f>
        <v>England</v>
      </c>
      <c r="F372" s="3" t="str">
        <f>VLOOKUP(E372,Regions[],2,FALSE)</f>
        <v>EMEAR</v>
      </c>
      <c r="G372" s="3" t="str">
        <f>VLOOKUP(D372,airports[],3,FALSE)</f>
        <v>Singapore</v>
      </c>
      <c r="H372" s="3" t="str">
        <f>VLOOKUP(G372,Regions[],2,FALSE)</f>
        <v>APAC</v>
      </c>
      <c r="I372" s="1">
        <f>J372-K372</f>
        <v>43518</v>
      </c>
      <c r="J372" s="1">
        <v>43541</v>
      </c>
      <c r="K372" s="4">
        <v>23</v>
      </c>
      <c r="L372" s="7">
        <v>10883</v>
      </c>
      <c r="M372" s="2">
        <v>8309.2099999999991</v>
      </c>
      <c r="N372" s="2" t="s">
        <v>4746</v>
      </c>
      <c r="O372" s="6">
        <f>Q372-J372</f>
        <v>4</v>
      </c>
      <c r="P372" s="6">
        <f>O372-1</f>
        <v>3</v>
      </c>
      <c r="Q372" s="1">
        <v>43545</v>
      </c>
      <c r="R372" s="10">
        <v>12.8</v>
      </c>
      <c r="S372" s="5" t="s">
        <v>1518</v>
      </c>
      <c r="T372" s="3" t="s">
        <v>1172</v>
      </c>
      <c r="U372" s="3">
        <v>41</v>
      </c>
      <c r="V372" s="3">
        <f>VLOOKUP(U372,employees[],6,FALSE)</f>
        <v>4</v>
      </c>
      <c r="W372" s="3">
        <f>VLOOKUP(V372,levels[],2,FALSE)</f>
        <v>10</v>
      </c>
      <c r="X372" s="3" t="str">
        <f t="shared" si="5"/>
        <v>yes</v>
      </c>
      <c r="Y372" s="3" t="s">
        <v>4679</v>
      </c>
    </row>
    <row r="373" spans="1:25" x14ac:dyDescent="0.55000000000000004">
      <c r="A373" s="3" t="s">
        <v>220</v>
      </c>
      <c r="B373" s="3">
        <v>3</v>
      </c>
      <c r="C373" s="3" t="s">
        <v>1528</v>
      </c>
      <c r="D373" s="3" t="s">
        <v>1532</v>
      </c>
      <c r="E373" s="3" t="str">
        <f>VLOOKUP(C373,airports[],3,FALSE)</f>
        <v>USA</v>
      </c>
      <c r="F373" s="3" t="str">
        <f>VLOOKUP(E373,Regions[],2,FALSE)</f>
        <v>AMER</v>
      </c>
      <c r="G373" s="3" t="str">
        <f>VLOOKUP(D373,airports[],3,FALSE)</f>
        <v>Korea</v>
      </c>
      <c r="H373" s="3" t="str">
        <f>VLOOKUP(G373,Regions[],2,FALSE)</f>
        <v>APAC</v>
      </c>
      <c r="I373" s="1">
        <f>J373-K373</f>
        <v>43446</v>
      </c>
      <c r="J373" s="1">
        <v>43470</v>
      </c>
      <c r="K373" s="4">
        <v>24</v>
      </c>
      <c r="L373" s="7">
        <v>11115</v>
      </c>
      <c r="M373" s="2">
        <v>8299.24</v>
      </c>
      <c r="N373" s="2" t="s">
        <v>4746</v>
      </c>
      <c r="O373" s="6">
        <f>Q373-J373</f>
        <v>8</v>
      </c>
      <c r="P373" s="6">
        <f>O373-1</f>
        <v>7</v>
      </c>
      <c r="Q373" s="1">
        <v>43478</v>
      </c>
      <c r="R373" s="10">
        <v>13.5</v>
      </c>
      <c r="S373" s="5" t="s">
        <v>1518</v>
      </c>
      <c r="T373" s="3" t="s">
        <v>1177</v>
      </c>
      <c r="U373" s="3">
        <v>917</v>
      </c>
      <c r="V373" s="3">
        <f>VLOOKUP(U373,employees[],6,FALSE)</f>
        <v>4</v>
      </c>
      <c r="W373" s="3">
        <f>VLOOKUP(V373,levels[],2,FALSE)</f>
        <v>10</v>
      </c>
      <c r="X373" s="3" t="str">
        <f t="shared" si="5"/>
        <v>yes</v>
      </c>
      <c r="Y373" s="3" t="s">
        <v>4679</v>
      </c>
    </row>
    <row r="374" spans="1:25" x14ac:dyDescent="0.55000000000000004">
      <c r="A374" s="3" t="s">
        <v>132</v>
      </c>
      <c r="B374" s="3">
        <v>7</v>
      </c>
      <c r="C374" s="3" t="s">
        <v>1528</v>
      </c>
      <c r="D374" s="3" t="s">
        <v>1530</v>
      </c>
      <c r="E374" s="3" t="str">
        <f>VLOOKUP(C374,airports[],3,FALSE)</f>
        <v>USA</v>
      </c>
      <c r="F374" s="3" t="str">
        <f>VLOOKUP(E374,Regions[],2,FALSE)</f>
        <v>AMER</v>
      </c>
      <c r="G374" s="3" t="str">
        <f>VLOOKUP(D374,airports[],3,FALSE)</f>
        <v>Japan</v>
      </c>
      <c r="H374" s="3" t="str">
        <f>VLOOKUP(G374,Regions[],2,FALSE)</f>
        <v>APAC</v>
      </c>
      <c r="I374" s="1">
        <f>J374-K374</f>
        <v>43809</v>
      </c>
      <c r="J374" s="1">
        <v>43818</v>
      </c>
      <c r="K374" s="4">
        <v>9</v>
      </c>
      <c r="L374" s="7">
        <v>10899</v>
      </c>
      <c r="M374" s="2">
        <v>8251.99</v>
      </c>
      <c r="N374" s="2" t="s">
        <v>4746</v>
      </c>
      <c r="O374" s="6">
        <f>Q374-J374</f>
        <v>13</v>
      </c>
      <c r="P374" s="6">
        <f>O374-1</f>
        <v>12</v>
      </c>
      <c r="Q374" s="1">
        <v>43831</v>
      </c>
      <c r="R374" s="10">
        <v>13.3</v>
      </c>
      <c r="S374" s="5" t="s">
        <v>1518</v>
      </c>
      <c r="T374" s="3" t="s">
        <v>1177</v>
      </c>
      <c r="U374" s="3">
        <v>158</v>
      </c>
      <c r="V374" s="3">
        <f>VLOOKUP(U374,employees[],6,FALSE)</f>
        <v>2</v>
      </c>
      <c r="W374" s="3">
        <f>VLOOKUP(V374,levels[],2,FALSE)</f>
        <v>6</v>
      </c>
      <c r="X374" s="3" t="str">
        <f t="shared" si="5"/>
        <v>yes</v>
      </c>
      <c r="Y374" s="3" t="s">
        <v>4679</v>
      </c>
    </row>
    <row r="375" spans="1:25" x14ac:dyDescent="0.55000000000000004">
      <c r="A375" s="3" t="s">
        <v>315</v>
      </c>
      <c r="B375" s="3">
        <v>5</v>
      </c>
      <c r="C375" s="3" t="s">
        <v>1528</v>
      </c>
      <c r="D375" s="3" t="s">
        <v>1529</v>
      </c>
      <c r="E375" s="3" t="str">
        <f>VLOOKUP(C375,airports[],3,FALSE)</f>
        <v>USA</v>
      </c>
      <c r="F375" s="3" t="str">
        <f>VLOOKUP(E375,Regions[],2,FALSE)</f>
        <v>AMER</v>
      </c>
      <c r="G375" s="3" t="str">
        <f>VLOOKUP(D375,airports[],3,FALSE)</f>
        <v>Singapore</v>
      </c>
      <c r="H375" s="3" t="str">
        <f>VLOOKUP(G375,Regions[],2,FALSE)</f>
        <v>APAC</v>
      </c>
      <c r="I375" s="1">
        <f>J375-K375</f>
        <v>43157</v>
      </c>
      <c r="J375" s="1">
        <v>43173</v>
      </c>
      <c r="K375" s="4">
        <v>16</v>
      </c>
      <c r="L375" s="7">
        <v>15349</v>
      </c>
      <c r="M375" s="2">
        <v>8245.5499999999993</v>
      </c>
      <c r="N375" s="2" t="s">
        <v>4746</v>
      </c>
      <c r="O375" s="6">
        <f>Q375-J375</f>
        <v>7</v>
      </c>
      <c r="P375" s="6">
        <f>O375-1</f>
        <v>6</v>
      </c>
      <c r="Q375" s="1">
        <v>43180</v>
      </c>
      <c r="R375" s="10">
        <v>18.5</v>
      </c>
      <c r="S375" s="5" t="s">
        <v>1518</v>
      </c>
      <c r="T375" s="3" t="s">
        <v>1228</v>
      </c>
      <c r="U375" s="3">
        <v>448</v>
      </c>
      <c r="V375" s="3">
        <f>VLOOKUP(U375,employees[],6,FALSE)</f>
        <v>4</v>
      </c>
      <c r="W375" s="3">
        <f>VLOOKUP(V375,levels[],2,FALSE)</f>
        <v>10</v>
      </c>
      <c r="X375" s="3" t="str">
        <f t="shared" si="5"/>
        <v>yes</v>
      </c>
      <c r="Y375" s="3" t="s">
        <v>4679</v>
      </c>
    </row>
    <row r="376" spans="1:25" x14ac:dyDescent="0.55000000000000004">
      <c r="A376" s="3" t="s">
        <v>1123</v>
      </c>
      <c r="B376" s="3">
        <v>6</v>
      </c>
      <c r="C376" s="3" t="s">
        <v>1542</v>
      </c>
      <c r="D376" s="3" t="s">
        <v>1563</v>
      </c>
      <c r="E376" s="3" t="str">
        <f>VLOOKUP(C376,airports[],3,FALSE)</f>
        <v>England</v>
      </c>
      <c r="F376" s="3" t="str">
        <f>VLOOKUP(E376,Regions[],2,FALSE)</f>
        <v>EMEAR</v>
      </c>
      <c r="G376" s="3" t="str">
        <f>VLOOKUP(D376,airports[],3,FALSE)</f>
        <v>China</v>
      </c>
      <c r="H376" s="3" t="str">
        <f>VLOOKUP(G376,Regions[],2,FALSE)</f>
        <v>APAC</v>
      </c>
      <c r="I376" s="1">
        <f>J376-K376</f>
        <v>43546</v>
      </c>
      <c r="J376" s="1">
        <v>43562</v>
      </c>
      <c r="K376" s="4">
        <v>16</v>
      </c>
      <c r="L376" s="7">
        <v>9597</v>
      </c>
      <c r="M376" s="2">
        <v>8243.2099999999991</v>
      </c>
      <c r="N376" s="2" t="s">
        <v>4746</v>
      </c>
      <c r="O376" s="6">
        <f>Q376-J376</f>
        <v>14</v>
      </c>
      <c r="P376" s="6">
        <f>O376-1</f>
        <v>13</v>
      </c>
      <c r="Q376" s="1">
        <v>43576</v>
      </c>
      <c r="R376" s="10">
        <v>17.7</v>
      </c>
      <c r="S376" s="5" t="s">
        <v>1518</v>
      </c>
      <c r="T376" s="3" t="s">
        <v>1177</v>
      </c>
      <c r="U376" s="3">
        <v>549</v>
      </c>
      <c r="V376" s="3">
        <f>VLOOKUP(U376,employees[],6,FALSE)</f>
        <v>4</v>
      </c>
      <c r="W376" s="3">
        <f>VLOOKUP(V376,levels[],2,FALSE)</f>
        <v>10</v>
      </c>
      <c r="X376" s="3" t="str">
        <f t="shared" si="5"/>
        <v>yes</v>
      </c>
      <c r="Y376" s="3" t="s">
        <v>4679</v>
      </c>
    </row>
    <row r="377" spans="1:25" x14ac:dyDescent="0.55000000000000004">
      <c r="A377" s="3" t="s">
        <v>219</v>
      </c>
      <c r="B377" s="3">
        <v>10</v>
      </c>
      <c r="C377" s="3" t="s">
        <v>1528</v>
      </c>
      <c r="D377" s="3" t="s">
        <v>1535</v>
      </c>
      <c r="E377" s="3" t="str">
        <f>VLOOKUP(C377,airports[],3,FALSE)</f>
        <v>USA</v>
      </c>
      <c r="F377" s="3" t="str">
        <f>VLOOKUP(E377,Regions[],2,FALSE)</f>
        <v>AMER</v>
      </c>
      <c r="G377" s="3" t="str">
        <f>VLOOKUP(D377,airports[],3,FALSE)</f>
        <v>Malaysia</v>
      </c>
      <c r="H377" s="3" t="str">
        <f>VLOOKUP(G377,Regions[],2,FALSE)</f>
        <v>APAC</v>
      </c>
      <c r="I377" s="1">
        <f>J377-K377</f>
        <v>43628</v>
      </c>
      <c r="J377" s="1">
        <v>43655</v>
      </c>
      <c r="K377" s="4">
        <v>27</v>
      </c>
      <c r="L377" s="7">
        <v>15178</v>
      </c>
      <c r="M377" s="2">
        <v>8216.4</v>
      </c>
      <c r="N377" s="2" t="s">
        <v>4746</v>
      </c>
      <c r="O377" s="6">
        <f>Q377-J377</f>
        <v>16</v>
      </c>
      <c r="P377" s="6">
        <f>O377-1</f>
        <v>15</v>
      </c>
      <c r="Q377" s="1">
        <v>43671</v>
      </c>
      <c r="R377" s="10">
        <v>18.3</v>
      </c>
      <c r="S377" s="5" t="s">
        <v>1518</v>
      </c>
      <c r="T377" s="3" t="s">
        <v>1193</v>
      </c>
      <c r="U377" s="3">
        <v>749</v>
      </c>
      <c r="V377" s="3">
        <f>VLOOKUP(U377,employees[],6,FALSE)</f>
        <v>4</v>
      </c>
      <c r="W377" s="3">
        <f>VLOOKUP(V377,levels[],2,FALSE)</f>
        <v>10</v>
      </c>
      <c r="X377" s="3" t="str">
        <f t="shared" si="5"/>
        <v>yes</v>
      </c>
      <c r="Y377" s="3" t="s">
        <v>4679</v>
      </c>
    </row>
    <row r="378" spans="1:25" x14ac:dyDescent="0.55000000000000004">
      <c r="A378" s="3" t="s">
        <v>216</v>
      </c>
      <c r="B378" s="3">
        <v>9</v>
      </c>
      <c r="C378" s="3" t="s">
        <v>1528</v>
      </c>
      <c r="D378" s="3" t="s">
        <v>1531</v>
      </c>
      <c r="E378" s="3" t="str">
        <f>VLOOKUP(C378,airports[],3,FALSE)</f>
        <v>USA</v>
      </c>
      <c r="F378" s="3" t="str">
        <f>VLOOKUP(E378,Regions[],2,FALSE)</f>
        <v>AMER</v>
      </c>
      <c r="G378" s="3" t="str">
        <f>VLOOKUP(D378,airports[],3,FALSE)</f>
        <v>China</v>
      </c>
      <c r="H378" s="3" t="str">
        <f>VLOOKUP(G378,Regions[],2,FALSE)</f>
        <v>APAC</v>
      </c>
      <c r="I378" s="1">
        <f>J378-K378</f>
        <v>43450</v>
      </c>
      <c r="J378" s="1">
        <v>43471</v>
      </c>
      <c r="K378" s="4">
        <v>21</v>
      </c>
      <c r="L378" s="7">
        <v>11004</v>
      </c>
      <c r="M378" s="2">
        <v>8156.24</v>
      </c>
      <c r="N378" s="2" t="s">
        <v>4746</v>
      </c>
      <c r="O378" s="6">
        <f>Q378-J378</f>
        <v>6</v>
      </c>
      <c r="P378" s="6">
        <f>O378-1</f>
        <v>5</v>
      </c>
      <c r="Q378" s="1">
        <v>43477</v>
      </c>
      <c r="R378" s="10">
        <v>13.5</v>
      </c>
      <c r="S378" s="5" t="s">
        <v>1518</v>
      </c>
      <c r="T378" s="3" t="s">
        <v>1177</v>
      </c>
      <c r="U378" s="3">
        <v>63</v>
      </c>
      <c r="V378" s="3">
        <f>VLOOKUP(U378,employees[],6,FALSE)</f>
        <v>3</v>
      </c>
      <c r="W378" s="3">
        <f>VLOOKUP(V378,levels[],2,FALSE)</f>
        <v>8</v>
      </c>
      <c r="X378" s="3" t="str">
        <f t="shared" si="5"/>
        <v>yes</v>
      </c>
      <c r="Y378" s="3" t="s">
        <v>4679</v>
      </c>
    </row>
    <row r="379" spans="1:25" x14ac:dyDescent="0.55000000000000004">
      <c r="A379" s="3" t="s">
        <v>1078</v>
      </c>
      <c r="B379" s="3">
        <v>7</v>
      </c>
      <c r="C379" s="3" t="s">
        <v>1541</v>
      </c>
      <c r="D379" s="3" t="s">
        <v>1521</v>
      </c>
      <c r="E379" s="3" t="str">
        <f>VLOOKUP(C379,airports[],3,FALSE)</f>
        <v>England</v>
      </c>
      <c r="F379" s="3" t="str">
        <f>VLOOKUP(E379,Regions[],2,FALSE)</f>
        <v>EMEAR</v>
      </c>
      <c r="G379" s="3" t="str">
        <f>VLOOKUP(D379,airports[],3,FALSE)</f>
        <v>USA</v>
      </c>
      <c r="H379" s="3" t="str">
        <f>VLOOKUP(G379,Regions[],2,FALSE)</f>
        <v>AMER</v>
      </c>
      <c r="I379" s="1">
        <f>J379-K379</f>
        <v>43203</v>
      </c>
      <c r="J379" s="1">
        <v>43216</v>
      </c>
      <c r="K379" s="4">
        <v>13</v>
      </c>
      <c r="L379" s="7">
        <v>8395</v>
      </c>
      <c r="M379" s="2">
        <v>8148.82</v>
      </c>
      <c r="N379" s="2" t="s">
        <v>4746</v>
      </c>
      <c r="O379" s="6">
        <f>Q379-J379</f>
        <v>11</v>
      </c>
      <c r="P379" s="6">
        <f>O379-1</f>
        <v>10</v>
      </c>
      <c r="Q379" s="1">
        <v>43227</v>
      </c>
      <c r="R379" s="10">
        <v>9.5</v>
      </c>
      <c r="S379" s="5" t="s">
        <v>1518</v>
      </c>
      <c r="T379" s="3" t="s">
        <v>1177</v>
      </c>
      <c r="U379" s="3">
        <v>810</v>
      </c>
      <c r="V379" s="3">
        <f>VLOOKUP(U379,employees[],6,FALSE)</f>
        <v>4</v>
      </c>
      <c r="W379" s="3">
        <f>VLOOKUP(V379,levels[],2,FALSE)</f>
        <v>10</v>
      </c>
      <c r="X379" s="3" t="str">
        <f t="shared" si="5"/>
        <v>no</v>
      </c>
      <c r="Y379" s="3" t="s">
        <v>4663</v>
      </c>
    </row>
    <row r="380" spans="1:25" x14ac:dyDescent="0.55000000000000004">
      <c r="A380" s="3" t="s">
        <v>283</v>
      </c>
      <c r="B380" s="3">
        <v>9</v>
      </c>
      <c r="C380" s="3" t="s">
        <v>1528</v>
      </c>
      <c r="D380" s="3" t="s">
        <v>1534</v>
      </c>
      <c r="E380" s="3" t="str">
        <f>VLOOKUP(C380,airports[],3,FALSE)</f>
        <v>USA</v>
      </c>
      <c r="F380" s="3" t="str">
        <f>VLOOKUP(E380,Regions[],2,FALSE)</f>
        <v>AMER</v>
      </c>
      <c r="G380" s="3" t="str">
        <f>VLOOKUP(D380,airports[],3,FALSE)</f>
        <v>China</v>
      </c>
      <c r="H380" s="3" t="str">
        <f>VLOOKUP(G380,Regions[],2,FALSE)</f>
        <v>APAC</v>
      </c>
      <c r="I380" s="1">
        <f>J380-K380</f>
        <v>43522</v>
      </c>
      <c r="J380" s="1">
        <v>43536</v>
      </c>
      <c r="K380" s="4">
        <v>14</v>
      </c>
      <c r="L380" s="7">
        <v>12116</v>
      </c>
      <c r="M380" s="2">
        <v>8141.88</v>
      </c>
      <c r="N380" s="2" t="s">
        <v>4746</v>
      </c>
      <c r="O380" s="6">
        <f>Q380-J380</f>
        <v>12</v>
      </c>
      <c r="P380" s="6">
        <f>O380-1</f>
        <v>11</v>
      </c>
      <c r="Q380" s="1">
        <v>43548</v>
      </c>
      <c r="R380" s="10">
        <v>14.8</v>
      </c>
      <c r="S380" s="5" t="s">
        <v>1518</v>
      </c>
      <c r="T380" s="3" t="s">
        <v>1177</v>
      </c>
      <c r="U380" s="3">
        <v>940</v>
      </c>
      <c r="V380" s="3">
        <f>VLOOKUP(U380,employees[],6,FALSE)</f>
        <v>4</v>
      </c>
      <c r="W380" s="3">
        <f>VLOOKUP(V380,levels[],2,FALSE)</f>
        <v>10</v>
      </c>
      <c r="X380" s="3" t="str">
        <f t="shared" si="5"/>
        <v>yes</v>
      </c>
      <c r="Y380" s="3" t="s">
        <v>4679</v>
      </c>
    </row>
    <row r="381" spans="1:25" x14ac:dyDescent="0.55000000000000004">
      <c r="A381" s="3" t="s">
        <v>438</v>
      </c>
      <c r="B381" s="3">
        <v>4</v>
      </c>
      <c r="C381" s="3" t="s">
        <v>1528</v>
      </c>
      <c r="D381" s="3" t="s">
        <v>1535</v>
      </c>
      <c r="E381" s="3" t="str">
        <f>VLOOKUP(C381,airports[],3,FALSE)</f>
        <v>USA</v>
      </c>
      <c r="F381" s="3" t="str">
        <f>VLOOKUP(E381,Regions[],2,FALSE)</f>
        <v>AMER</v>
      </c>
      <c r="G381" s="3" t="str">
        <f>VLOOKUP(D381,airports[],3,FALSE)</f>
        <v>Malaysia</v>
      </c>
      <c r="H381" s="3" t="str">
        <f>VLOOKUP(G381,Regions[],2,FALSE)</f>
        <v>APAC</v>
      </c>
      <c r="I381" s="1">
        <f>J381-K381</f>
        <v>42808</v>
      </c>
      <c r="J381" s="1">
        <v>42814</v>
      </c>
      <c r="K381" s="4">
        <v>6</v>
      </c>
      <c r="L381" s="7">
        <v>15178</v>
      </c>
      <c r="M381" s="2">
        <v>8135.94</v>
      </c>
      <c r="N381" s="2" t="s">
        <v>4746</v>
      </c>
      <c r="O381" s="6">
        <f>Q381-J381</f>
        <v>5</v>
      </c>
      <c r="P381" s="6">
        <f>O381-1</f>
        <v>4</v>
      </c>
      <c r="Q381" s="1">
        <v>42819</v>
      </c>
      <c r="R381" s="10">
        <v>18.3</v>
      </c>
      <c r="S381" s="5" t="s">
        <v>1518</v>
      </c>
      <c r="T381" s="3" t="s">
        <v>1177</v>
      </c>
      <c r="U381" s="3">
        <v>506</v>
      </c>
      <c r="V381" s="3">
        <f>VLOOKUP(U381,employees[],6,FALSE)</f>
        <v>3</v>
      </c>
      <c r="W381" s="3">
        <f>VLOOKUP(V381,levels[],2,FALSE)</f>
        <v>8</v>
      </c>
      <c r="X381" s="3" t="str">
        <f t="shared" si="5"/>
        <v>yes</v>
      </c>
      <c r="Y381" s="3" t="s">
        <v>4679</v>
      </c>
    </row>
    <row r="382" spans="1:25" x14ac:dyDescent="0.55000000000000004">
      <c r="A382" s="3" t="s">
        <v>1127</v>
      </c>
      <c r="B382" s="3">
        <v>4</v>
      </c>
      <c r="C382" s="3" t="s">
        <v>1542</v>
      </c>
      <c r="D382" s="3" t="s">
        <v>1519</v>
      </c>
      <c r="E382" s="3" t="str">
        <f>VLOOKUP(C382,airports[],3,FALSE)</f>
        <v>England</v>
      </c>
      <c r="F382" s="3" t="str">
        <f>VLOOKUP(E382,Regions[],2,FALSE)</f>
        <v>EMEAR</v>
      </c>
      <c r="G382" s="3" t="str">
        <f>VLOOKUP(D382,airports[],3,FALSE)</f>
        <v>USA</v>
      </c>
      <c r="H382" s="3" t="str">
        <f>VLOOKUP(G382,Regions[],2,FALSE)</f>
        <v>AMER</v>
      </c>
      <c r="I382" s="1">
        <f>J382-K382</f>
        <v>43354</v>
      </c>
      <c r="J382" s="1">
        <v>43362</v>
      </c>
      <c r="K382" s="4">
        <v>8</v>
      </c>
      <c r="L382" s="7">
        <v>7660</v>
      </c>
      <c r="M382" s="2">
        <v>8131.32</v>
      </c>
      <c r="N382" s="2" t="s">
        <v>4746</v>
      </c>
      <c r="O382" s="6">
        <f>Q382-J382</f>
        <v>14</v>
      </c>
      <c r="P382" s="6">
        <f>O382-1</f>
        <v>13</v>
      </c>
      <c r="Q382" s="1">
        <v>43376</v>
      </c>
      <c r="R382" s="10">
        <v>15.8</v>
      </c>
      <c r="S382" s="5" t="s">
        <v>1518</v>
      </c>
      <c r="T382" s="3" t="s">
        <v>1177</v>
      </c>
      <c r="U382" s="3">
        <v>467</v>
      </c>
      <c r="V382" s="3">
        <f>VLOOKUP(U382,employees[],6,FALSE)</f>
        <v>2</v>
      </c>
      <c r="W382" s="3">
        <f>VLOOKUP(V382,levels[],2,FALSE)</f>
        <v>6</v>
      </c>
      <c r="X382" s="3" t="str">
        <f t="shared" si="5"/>
        <v>yes</v>
      </c>
      <c r="Y382" s="3" t="s">
        <v>4679</v>
      </c>
    </row>
    <row r="383" spans="1:25" x14ac:dyDescent="0.55000000000000004">
      <c r="A383" s="3" t="s">
        <v>566</v>
      </c>
      <c r="B383" s="3">
        <v>2</v>
      </c>
      <c r="C383" s="3" t="s">
        <v>1529</v>
      </c>
      <c r="D383" s="3" t="s">
        <v>1557</v>
      </c>
      <c r="E383" s="3" t="str">
        <f>VLOOKUP(C383,airports[],3,FALSE)</f>
        <v>Singapore</v>
      </c>
      <c r="F383" s="3" t="str">
        <f>VLOOKUP(E383,Regions[],2,FALSE)</f>
        <v>APAC</v>
      </c>
      <c r="G383" s="3" t="str">
        <f>VLOOKUP(D383,airports[],3,FALSE)</f>
        <v>USA</v>
      </c>
      <c r="H383" s="3" t="str">
        <f>VLOOKUP(G383,Regions[],2,FALSE)</f>
        <v>AMER</v>
      </c>
      <c r="I383" s="1">
        <f>J383-K383</f>
        <v>42836</v>
      </c>
      <c r="J383" s="1">
        <v>42858</v>
      </c>
      <c r="K383" s="4">
        <v>22</v>
      </c>
      <c r="L383" s="7">
        <v>14616</v>
      </c>
      <c r="M383" s="2">
        <v>8085.79</v>
      </c>
      <c r="N383" s="2" t="s">
        <v>4746</v>
      </c>
      <c r="O383" s="6">
        <f>Q383-J383</f>
        <v>10</v>
      </c>
      <c r="P383" s="6">
        <f>O383-1</f>
        <v>9</v>
      </c>
      <c r="Q383" s="1">
        <v>42868</v>
      </c>
      <c r="R383" s="10">
        <v>20.8</v>
      </c>
      <c r="S383" s="5" t="s">
        <v>1518</v>
      </c>
      <c r="T383" s="3" t="s">
        <v>1177</v>
      </c>
      <c r="U383" s="3">
        <v>659</v>
      </c>
      <c r="V383" s="3">
        <f>VLOOKUP(U383,employees[],6,FALSE)</f>
        <v>3</v>
      </c>
      <c r="W383" s="3">
        <f>VLOOKUP(V383,levels[],2,FALSE)</f>
        <v>8</v>
      </c>
      <c r="X383" s="3" t="str">
        <f t="shared" si="5"/>
        <v>yes</v>
      </c>
      <c r="Y383" s="3" t="s">
        <v>4679</v>
      </c>
    </row>
    <row r="384" spans="1:25" x14ac:dyDescent="0.55000000000000004">
      <c r="A384" s="3" t="s">
        <v>138</v>
      </c>
      <c r="B384" s="3">
        <v>4</v>
      </c>
      <c r="C384" s="3" t="s">
        <v>1528</v>
      </c>
      <c r="D384" s="3" t="s">
        <v>1534</v>
      </c>
      <c r="E384" s="3" t="str">
        <f>VLOOKUP(C384,airports[],3,FALSE)</f>
        <v>USA</v>
      </c>
      <c r="F384" s="3" t="str">
        <f>VLOOKUP(E384,Regions[],2,FALSE)</f>
        <v>AMER</v>
      </c>
      <c r="G384" s="3" t="str">
        <f>VLOOKUP(D384,airports[],3,FALSE)</f>
        <v>China</v>
      </c>
      <c r="H384" s="3" t="str">
        <f>VLOOKUP(G384,Regions[],2,FALSE)</f>
        <v>APAC</v>
      </c>
      <c r="I384" s="1">
        <f>J384-K384</f>
        <v>43735</v>
      </c>
      <c r="J384" s="1">
        <v>43756</v>
      </c>
      <c r="K384" s="4">
        <v>21</v>
      </c>
      <c r="L384" s="7">
        <v>12116</v>
      </c>
      <c r="M384" s="2">
        <v>8066.33</v>
      </c>
      <c r="N384" s="2" t="s">
        <v>4746</v>
      </c>
      <c r="O384" s="6">
        <f>Q384-J384</f>
        <v>11</v>
      </c>
      <c r="P384" s="6">
        <f>O384-1</f>
        <v>10</v>
      </c>
      <c r="Q384" s="1">
        <v>43767</v>
      </c>
      <c r="R384" s="10">
        <v>14.8</v>
      </c>
      <c r="S384" s="5" t="s">
        <v>1518</v>
      </c>
      <c r="T384" s="3" t="s">
        <v>1177</v>
      </c>
      <c r="U384" s="3">
        <v>596</v>
      </c>
      <c r="V384" s="3">
        <f>VLOOKUP(U384,employees[],6,FALSE)</f>
        <v>2</v>
      </c>
      <c r="W384" s="3">
        <f>VLOOKUP(V384,levels[],2,FALSE)</f>
        <v>6</v>
      </c>
      <c r="X384" s="3" t="str">
        <f t="shared" si="5"/>
        <v>yes</v>
      </c>
      <c r="Y384" s="3" t="s">
        <v>4679</v>
      </c>
    </row>
    <row r="385" spans="1:25" x14ac:dyDescent="0.55000000000000004">
      <c r="A385" s="3" t="s">
        <v>1146</v>
      </c>
      <c r="B385" s="3">
        <v>6</v>
      </c>
      <c r="C385" s="3" t="s">
        <v>1541</v>
      </c>
      <c r="D385" s="3" t="s">
        <v>1538</v>
      </c>
      <c r="E385" s="3" t="str">
        <f>VLOOKUP(C385,airports[],3,FALSE)</f>
        <v>England</v>
      </c>
      <c r="F385" s="3" t="str">
        <f>VLOOKUP(E385,Regions[],2,FALSE)</f>
        <v>EMEAR</v>
      </c>
      <c r="G385" s="3" t="str">
        <f>VLOOKUP(D385,airports[],3,FALSE)</f>
        <v>Thailand</v>
      </c>
      <c r="H385" s="3" t="str">
        <f>VLOOKUP(G385,Regions[],2,FALSE)</f>
        <v>APAC</v>
      </c>
      <c r="I385" s="1">
        <f>J385-K385</f>
        <v>43642</v>
      </c>
      <c r="J385" s="1">
        <v>43660</v>
      </c>
      <c r="K385" s="4">
        <v>18</v>
      </c>
      <c r="L385" s="7">
        <v>9577</v>
      </c>
      <c r="M385" s="2">
        <v>8034.3</v>
      </c>
      <c r="N385" s="2" t="s">
        <v>4746</v>
      </c>
      <c r="O385" s="6">
        <f>Q385-J385</f>
        <v>16</v>
      </c>
      <c r="P385" s="6">
        <f>O385-1</f>
        <v>15</v>
      </c>
      <c r="Q385" s="1">
        <v>43676</v>
      </c>
      <c r="R385" s="10">
        <v>10.7</v>
      </c>
      <c r="S385" s="5" t="s">
        <v>1518</v>
      </c>
      <c r="T385" s="3" t="s">
        <v>1177</v>
      </c>
      <c r="U385" s="3">
        <v>422</v>
      </c>
      <c r="V385" s="3">
        <f>VLOOKUP(U385,employees[],6,FALSE)</f>
        <v>3</v>
      </c>
      <c r="W385" s="3">
        <f>VLOOKUP(V385,levels[],2,FALSE)</f>
        <v>8</v>
      </c>
      <c r="X385" s="3" t="str">
        <f t="shared" si="5"/>
        <v>yes</v>
      </c>
      <c r="Y385" s="3" t="s">
        <v>4679</v>
      </c>
    </row>
    <row r="386" spans="1:25" x14ac:dyDescent="0.55000000000000004">
      <c r="A386" s="3" t="s">
        <v>1130</v>
      </c>
      <c r="B386" s="3">
        <v>1</v>
      </c>
      <c r="C386" s="3" t="s">
        <v>1542</v>
      </c>
      <c r="D386" s="3" t="s">
        <v>1564</v>
      </c>
      <c r="E386" s="3" t="str">
        <f>VLOOKUP(C386,airports[],3,FALSE)</f>
        <v>England</v>
      </c>
      <c r="F386" s="3" t="str">
        <f>VLOOKUP(E386,Regions[],2,FALSE)</f>
        <v>EMEAR</v>
      </c>
      <c r="G386" s="3" t="str">
        <f>VLOOKUP(D386,airports[],3,FALSE)</f>
        <v>China</v>
      </c>
      <c r="H386" s="3" t="str">
        <f>VLOOKUP(G386,Regions[],2,FALSE)</f>
        <v>APAC</v>
      </c>
      <c r="I386" s="1">
        <f>J386-K386</f>
        <v>43412</v>
      </c>
      <c r="J386" s="1">
        <v>43430</v>
      </c>
      <c r="K386" s="4">
        <v>18</v>
      </c>
      <c r="L386" s="7">
        <v>9634</v>
      </c>
      <c r="M386" s="2">
        <v>8029.68</v>
      </c>
      <c r="N386" s="2" t="s">
        <v>4746</v>
      </c>
      <c r="O386" s="6">
        <f>Q386-J386</f>
        <v>14</v>
      </c>
      <c r="P386" s="6">
        <f>O386-1</f>
        <v>13</v>
      </c>
      <c r="Q386" s="1">
        <v>43444</v>
      </c>
      <c r="R386" s="10">
        <v>11.8</v>
      </c>
      <c r="S386" s="5" t="s">
        <v>1518</v>
      </c>
      <c r="T386" s="3" t="s">
        <v>1177</v>
      </c>
      <c r="U386" s="3">
        <v>101</v>
      </c>
      <c r="V386" s="3">
        <f>VLOOKUP(U386,employees[],6,FALSE)</f>
        <v>4</v>
      </c>
      <c r="W386" s="3">
        <f>VLOOKUP(V386,levels[],2,FALSE)</f>
        <v>10</v>
      </c>
      <c r="X386" s="3" t="str">
        <f t="shared" si="5"/>
        <v>yes</v>
      </c>
      <c r="Y386" s="3" t="s">
        <v>4679</v>
      </c>
    </row>
    <row r="387" spans="1:25" x14ac:dyDescent="0.55000000000000004">
      <c r="A387" s="3" t="s">
        <v>1027</v>
      </c>
      <c r="B387" s="3">
        <v>5</v>
      </c>
      <c r="C387" s="3" t="s">
        <v>1542</v>
      </c>
      <c r="D387" s="3" t="s">
        <v>1529</v>
      </c>
      <c r="E387" s="3" t="str">
        <f>VLOOKUP(C387,airports[],3,FALSE)</f>
        <v>England</v>
      </c>
      <c r="F387" s="3" t="str">
        <f>VLOOKUP(E387,Regions[],2,FALSE)</f>
        <v>EMEAR</v>
      </c>
      <c r="G387" s="3" t="str">
        <f>VLOOKUP(D387,airports[],3,FALSE)</f>
        <v>Singapore</v>
      </c>
      <c r="H387" s="3" t="str">
        <f>VLOOKUP(G387,Regions[],2,FALSE)</f>
        <v>APAC</v>
      </c>
      <c r="I387" s="1">
        <f>J387-K387</f>
        <v>43577</v>
      </c>
      <c r="J387" s="1">
        <v>43588</v>
      </c>
      <c r="K387" s="4">
        <v>11</v>
      </c>
      <c r="L387" s="7">
        <v>10877</v>
      </c>
      <c r="M387" s="2">
        <v>7987.74</v>
      </c>
      <c r="N387" s="2" t="s">
        <v>4746</v>
      </c>
      <c r="O387" s="6">
        <f>Q387-J387</f>
        <v>10</v>
      </c>
      <c r="P387" s="6">
        <f>O387-1</f>
        <v>9</v>
      </c>
      <c r="Q387" s="1">
        <v>43598</v>
      </c>
      <c r="R387" s="10">
        <v>13.3</v>
      </c>
      <c r="S387" s="5" t="s">
        <v>1518</v>
      </c>
      <c r="T387" s="3" t="s">
        <v>1172</v>
      </c>
      <c r="U387" s="3">
        <v>165</v>
      </c>
      <c r="V387" s="3">
        <f>VLOOKUP(U387,employees[],6,FALSE)</f>
        <v>2</v>
      </c>
      <c r="W387" s="3">
        <f>VLOOKUP(V387,levels[],2,FALSE)</f>
        <v>6</v>
      </c>
      <c r="X387" s="3" t="str">
        <f t="shared" ref="X387:X450" si="6">IF(R387&gt;W387,"yes","no")</f>
        <v>yes</v>
      </c>
      <c r="Y387" s="3" t="s">
        <v>4679</v>
      </c>
    </row>
    <row r="388" spans="1:25" x14ac:dyDescent="0.55000000000000004">
      <c r="A388" s="3" t="s">
        <v>405</v>
      </c>
      <c r="B388" s="3">
        <v>7</v>
      </c>
      <c r="C388" s="3" t="s">
        <v>1528</v>
      </c>
      <c r="D388" s="3" t="s">
        <v>1535</v>
      </c>
      <c r="E388" s="3" t="str">
        <f>VLOOKUP(C388,airports[],3,FALSE)</f>
        <v>USA</v>
      </c>
      <c r="F388" s="3" t="str">
        <f>VLOOKUP(E388,Regions[],2,FALSE)</f>
        <v>AMER</v>
      </c>
      <c r="G388" s="3" t="str">
        <f>VLOOKUP(D388,airports[],3,FALSE)</f>
        <v>Malaysia</v>
      </c>
      <c r="H388" s="3" t="str">
        <f>VLOOKUP(G388,Regions[],2,FALSE)</f>
        <v>APAC</v>
      </c>
      <c r="I388" s="1">
        <f>J388-K388</f>
        <v>43354</v>
      </c>
      <c r="J388" s="1">
        <v>43367</v>
      </c>
      <c r="K388" s="4">
        <v>13</v>
      </c>
      <c r="L388" s="7">
        <v>15178</v>
      </c>
      <c r="M388" s="2">
        <v>7967.72</v>
      </c>
      <c r="N388" s="2" t="s">
        <v>4746</v>
      </c>
      <c r="O388" s="6">
        <f>Q388-J388</f>
        <v>7</v>
      </c>
      <c r="P388" s="6">
        <f>O388-1</f>
        <v>6</v>
      </c>
      <c r="Q388" s="1">
        <v>43374</v>
      </c>
      <c r="R388" s="10">
        <v>18.3</v>
      </c>
      <c r="S388" s="5" t="s">
        <v>1518</v>
      </c>
      <c r="T388" s="3" t="s">
        <v>1177</v>
      </c>
      <c r="U388" s="3">
        <v>177</v>
      </c>
      <c r="V388" s="3">
        <f>VLOOKUP(U388,employees[],6,FALSE)</f>
        <v>4</v>
      </c>
      <c r="W388" s="3">
        <f>VLOOKUP(V388,levels[],2,FALSE)</f>
        <v>10</v>
      </c>
      <c r="X388" s="3" t="str">
        <f t="shared" si="6"/>
        <v>yes</v>
      </c>
      <c r="Y388" s="3" t="s">
        <v>4679</v>
      </c>
    </row>
    <row r="389" spans="1:25" x14ac:dyDescent="0.55000000000000004">
      <c r="A389" s="3" t="s">
        <v>858</v>
      </c>
      <c r="B389" s="3">
        <v>5</v>
      </c>
      <c r="C389" s="3" t="s">
        <v>1542</v>
      </c>
      <c r="D389" s="3" t="s">
        <v>1563</v>
      </c>
      <c r="E389" s="3" t="str">
        <f>VLOOKUP(C389,airports[],3,FALSE)</f>
        <v>England</v>
      </c>
      <c r="F389" s="3" t="str">
        <f>VLOOKUP(E389,Regions[],2,FALSE)</f>
        <v>EMEAR</v>
      </c>
      <c r="G389" s="3" t="str">
        <f>VLOOKUP(D389,airports[],3,FALSE)</f>
        <v>China</v>
      </c>
      <c r="H389" s="3" t="str">
        <f>VLOOKUP(G389,Regions[],2,FALSE)</f>
        <v>APAC</v>
      </c>
      <c r="I389" s="1">
        <f>J389-K389</f>
        <v>43660</v>
      </c>
      <c r="J389" s="1">
        <v>43692</v>
      </c>
      <c r="K389" s="4">
        <v>32</v>
      </c>
      <c r="L389" s="7">
        <v>9597</v>
      </c>
      <c r="M389" s="2">
        <v>7955.95</v>
      </c>
      <c r="N389" s="2" t="s">
        <v>4746</v>
      </c>
      <c r="O389" s="6">
        <f>Q389-J389</f>
        <v>7</v>
      </c>
      <c r="P389" s="6">
        <f>O389-1</f>
        <v>6</v>
      </c>
      <c r="Q389" s="1">
        <v>43699</v>
      </c>
      <c r="R389" s="10">
        <v>17.7</v>
      </c>
      <c r="S389" s="5" t="s">
        <v>1518</v>
      </c>
      <c r="T389" s="3" t="s">
        <v>1177</v>
      </c>
      <c r="U389" s="3">
        <v>566</v>
      </c>
      <c r="V389" s="3">
        <f>VLOOKUP(U389,employees[],6,FALSE)</f>
        <v>4</v>
      </c>
      <c r="W389" s="3">
        <f>VLOOKUP(V389,levels[],2,FALSE)</f>
        <v>10</v>
      </c>
      <c r="X389" s="3" t="str">
        <f t="shared" si="6"/>
        <v>yes</v>
      </c>
      <c r="Y389" s="3" t="s">
        <v>4679</v>
      </c>
    </row>
    <row r="390" spans="1:25" x14ac:dyDescent="0.55000000000000004">
      <c r="A390" s="3" t="s">
        <v>244</v>
      </c>
      <c r="B390" s="3">
        <v>5</v>
      </c>
      <c r="C390" s="3" t="s">
        <v>1528</v>
      </c>
      <c r="D390" s="3" t="s">
        <v>1534</v>
      </c>
      <c r="E390" s="3" t="str">
        <f>VLOOKUP(C390,airports[],3,FALSE)</f>
        <v>USA</v>
      </c>
      <c r="F390" s="3" t="str">
        <f>VLOOKUP(E390,Regions[],2,FALSE)</f>
        <v>AMER</v>
      </c>
      <c r="G390" s="3" t="str">
        <f>VLOOKUP(D390,airports[],3,FALSE)</f>
        <v>China</v>
      </c>
      <c r="H390" s="3" t="str">
        <f>VLOOKUP(G390,Regions[],2,FALSE)</f>
        <v>APAC</v>
      </c>
      <c r="I390" s="1">
        <f>J390-K390</f>
        <v>43278</v>
      </c>
      <c r="J390" s="1">
        <v>43288</v>
      </c>
      <c r="K390" s="4">
        <v>10</v>
      </c>
      <c r="L390" s="7">
        <v>12116</v>
      </c>
      <c r="M390" s="2">
        <v>7942.03</v>
      </c>
      <c r="N390" s="2" t="s">
        <v>4745</v>
      </c>
      <c r="O390" s="6">
        <f>Q390-J390</f>
        <v>6</v>
      </c>
      <c r="P390" s="6">
        <f>O390-1</f>
        <v>5</v>
      </c>
      <c r="Q390" s="1">
        <v>43294</v>
      </c>
      <c r="R390" s="10">
        <v>14.8</v>
      </c>
      <c r="S390" s="5" t="s">
        <v>1518</v>
      </c>
      <c r="T390" s="3" t="s">
        <v>1177</v>
      </c>
      <c r="U390" s="3">
        <v>204</v>
      </c>
      <c r="V390" s="3">
        <f>VLOOKUP(U390,employees[],6,FALSE)</f>
        <v>4</v>
      </c>
      <c r="W390" s="3">
        <f>VLOOKUP(V390,levels[],2,FALSE)</f>
        <v>10</v>
      </c>
      <c r="X390" s="3" t="str">
        <f t="shared" si="6"/>
        <v>yes</v>
      </c>
      <c r="Y390" s="3" t="s">
        <v>4679</v>
      </c>
    </row>
    <row r="391" spans="1:25" x14ac:dyDescent="0.55000000000000004">
      <c r="A391" s="3" t="s">
        <v>1118</v>
      </c>
      <c r="B391" s="3">
        <v>2</v>
      </c>
      <c r="C391" s="3" t="s">
        <v>1541</v>
      </c>
      <c r="D391" s="3" t="s">
        <v>1559</v>
      </c>
      <c r="E391" s="3" t="str">
        <f>VLOOKUP(C391,airports[],3,FALSE)</f>
        <v>England</v>
      </c>
      <c r="F391" s="3" t="str">
        <f>VLOOKUP(E391,Regions[],2,FALSE)</f>
        <v>EMEAR</v>
      </c>
      <c r="G391" s="3" t="str">
        <f>VLOOKUP(D391,airports[],3,FALSE)</f>
        <v>China</v>
      </c>
      <c r="H391" s="3" t="str">
        <f>VLOOKUP(G391,Regions[],2,FALSE)</f>
        <v>APAC</v>
      </c>
      <c r="I391" s="1">
        <f>J391-K391</f>
        <v>43725</v>
      </c>
      <c r="J391" s="1">
        <v>43734</v>
      </c>
      <c r="K391" s="4">
        <v>9</v>
      </c>
      <c r="L391" s="7">
        <v>8242</v>
      </c>
      <c r="M391" s="2">
        <v>7924.97</v>
      </c>
      <c r="N391" s="2" t="s">
        <v>4745</v>
      </c>
      <c r="O391" s="6">
        <f>Q391-J391</f>
        <v>13</v>
      </c>
      <c r="P391" s="6">
        <f>O391-1</f>
        <v>12</v>
      </c>
      <c r="Q391" s="1">
        <v>43747</v>
      </c>
      <c r="R391" s="10">
        <v>13.4</v>
      </c>
      <c r="S391" s="5" t="s">
        <v>1518</v>
      </c>
      <c r="T391" s="3" t="s">
        <v>1177</v>
      </c>
      <c r="U391" s="3">
        <v>417</v>
      </c>
      <c r="V391" s="3">
        <f>VLOOKUP(U391,employees[],6,FALSE)</f>
        <v>2</v>
      </c>
      <c r="W391" s="3">
        <f>VLOOKUP(V391,levels[],2,FALSE)</f>
        <v>6</v>
      </c>
      <c r="X391" s="3" t="str">
        <f t="shared" si="6"/>
        <v>yes</v>
      </c>
      <c r="Y391" s="3" t="s">
        <v>4679</v>
      </c>
    </row>
    <row r="392" spans="1:25" x14ac:dyDescent="0.55000000000000004">
      <c r="A392" s="3" t="s">
        <v>353</v>
      </c>
      <c r="B392" s="3">
        <v>2</v>
      </c>
      <c r="C392" s="3" t="s">
        <v>1528</v>
      </c>
      <c r="D392" s="3" t="s">
        <v>1532</v>
      </c>
      <c r="E392" s="3" t="str">
        <f>VLOOKUP(C392,airports[],3,FALSE)</f>
        <v>USA</v>
      </c>
      <c r="F392" s="3" t="str">
        <f>VLOOKUP(E392,Regions[],2,FALSE)</f>
        <v>AMER</v>
      </c>
      <c r="G392" s="3" t="str">
        <f>VLOOKUP(D392,airports[],3,FALSE)</f>
        <v>Korea</v>
      </c>
      <c r="H392" s="3" t="str">
        <f>VLOOKUP(G392,Regions[],2,FALSE)</f>
        <v>APAC</v>
      </c>
      <c r="I392" s="1">
        <f>J392-K392</f>
        <v>42851</v>
      </c>
      <c r="J392" s="1">
        <v>42881</v>
      </c>
      <c r="K392" s="4">
        <v>30</v>
      </c>
      <c r="L392" s="7">
        <v>11115</v>
      </c>
      <c r="M392" s="2">
        <v>7922.59</v>
      </c>
      <c r="N392" s="2" t="s">
        <v>4746</v>
      </c>
      <c r="O392" s="6">
        <f>Q392-J392</f>
        <v>8</v>
      </c>
      <c r="P392" s="6">
        <f>O392-1</f>
        <v>7</v>
      </c>
      <c r="Q392" s="1">
        <v>42889</v>
      </c>
      <c r="R392" s="10">
        <v>13.5</v>
      </c>
      <c r="S392" s="5" t="s">
        <v>1518</v>
      </c>
      <c r="T392" s="3" t="s">
        <v>1177</v>
      </c>
      <c r="U392" s="3">
        <v>62</v>
      </c>
      <c r="V392" s="3">
        <f>VLOOKUP(U392,employees[],6,FALSE)</f>
        <v>3</v>
      </c>
      <c r="W392" s="3">
        <f>VLOOKUP(V392,levels[],2,FALSE)</f>
        <v>8</v>
      </c>
      <c r="X392" s="3" t="str">
        <f t="shared" si="6"/>
        <v>yes</v>
      </c>
      <c r="Y392" s="3" t="s">
        <v>4679</v>
      </c>
    </row>
    <row r="393" spans="1:25" x14ac:dyDescent="0.55000000000000004">
      <c r="A393" s="3" t="s">
        <v>975</v>
      </c>
      <c r="B393" s="3">
        <v>4</v>
      </c>
      <c r="C393" s="3" t="s">
        <v>1541</v>
      </c>
      <c r="D393" s="3" t="s">
        <v>1562</v>
      </c>
      <c r="E393" s="3" t="str">
        <f>VLOOKUP(C393,airports[],3,FALSE)</f>
        <v>England</v>
      </c>
      <c r="F393" s="3" t="str">
        <f>VLOOKUP(E393,Regions[],2,FALSE)</f>
        <v>EMEAR</v>
      </c>
      <c r="G393" s="3" t="str">
        <f>VLOOKUP(D393,airports[],3,FALSE)</f>
        <v>China</v>
      </c>
      <c r="H393" s="3" t="str">
        <f>VLOOKUP(G393,Regions[],2,FALSE)</f>
        <v>APAC</v>
      </c>
      <c r="I393" s="1">
        <f>J393-K393</f>
        <v>43722</v>
      </c>
      <c r="J393" s="1">
        <v>43728</v>
      </c>
      <c r="K393" s="4">
        <v>6</v>
      </c>
      <c r="L393" s="7">
        <v>9495</v>
      </c>
      <c r="M393" s="2">
        <v>7913.18</v>
      </c>
      <c r="N393" s="2" t="s">
        <v>4745</v>
      </c>
      <c r="O393" s="6">
        <f>Q393-J393</f>
        <v>8</v>
      </c>
      <c r="P393" s="6">
        <f>O393-1</f>
        <v>7</v>
      </c>
      <c r="Q393" s="1">
        <v>43736</v>
      </c>
      <c r="R393" s="10">
        <v>10.6</v>
      </c>
      <c r="S393" s="5" t="s">
        <v>1518</v>
      </c>
      <c r="T393" s="3" t="s">
        <v>1177</v>
      </c>
      <c r="U393" s="3">
        <v>417</v>
      </c>
      <c r="V393" s="3">
        <f>VLOOKUP(U393,employees[],6,FALSE)</f>
        <v>2</v>
      </c>
      <c r="W393" s="3">
        <f>VLOOKUP(V393,levels[],2,FALSE)</f>
        <v>6</v>
      </c>
      <c r="X393" s="3" t="str">
        <f t="shared" si="6"/>
        <v>yes</v>
      </c>
      <c r="Y393" s="3" t="s">
        <v>4679</v>
      </c>
    </row>
    <row r="394" spans="1:25" x14ac:dyDescent="0.55000000000000004">
      <c r="A394" s="3" t="s">
        <v>1025</v>
      </c>
      <c r="B394" s="3">
        <v>3</v>
      </c>
      <c r="C394" s="3" t="s">
        <v>1541</v>
      </c>
      <c r="D394" s="3" t="s">
        <v>1537</v>
      </c>
      <c r="E394" s="3" t="str">
        <f>VLOOKUP(C394,airports[],3,FALSE)</f>
        <v>England</v>
      </c>
      <c r="F394" s="3" t="str">
        <f>VLOOKUP(E394,Regions[],2,FALSE)</f>
        <v>EMEAR</v>
      </c>
      <c r="G394" s="3" t="str">
        <f>VLOOKUP(D394,airports[],3,FALSE)</f>
        <v>Australia</v>
      </c>
      <c r="H394" s="3" t="str">
        <f>VLOOKUP(G394,Regions[],2,FALSE)</f>
        <v>APAC</v>
      </c>
      <c r="I394" s="1">
        <f>J394-K394</f>
        <v>43695</v>
      </c>
      <c r="J394" s="1">
        <v>43710</v>
      </c>
      <c r="K394" s="4">
        <v>15</v>
      </c>
      <c r="L394" s="7">
        <v>17020</v>
      </c>
      <c r="M394" s="2">
        <v>7896.15</v>
      </c>
      <c r="N394" s="2" t="s">
        <v>4746</v>
      </c>
      <c r="O394" s="6">
        <f>Q394-J394</f>
        <v>10</v>
      </c>
      <c r="P394" s="6">
        <f>O394-1</f>
        <v>9</v>
      </c>
      <c r="Q394" s="1">
        <v>43720</v>
      </c>
      <c r="R394" s="10">
        <v>22.2</v>
      </c>
      <c r="S394" s="5" t="s">
        <v>1518</v>
      </c>
      <c r="T394" s="3" t="s">
        <v>1177</v>
      </c>
      <c r="U394" s="3">
        <v>198</v>
      </c>
      <c r="V394" s="3">
        <f>VLOOKUP(U394,employees[],6,FALSE)</f>
        <v>4</v>
      </c>
      <c r="W394" s="3">
        <f>VLOOKUP(V394,levels[],2,FALSE)</f>
        <v>10</v>
      </c>
      <c r="X394" s="3" t="str">
        <f t="shared" si="6"/>
        <v>yes</v>
      </c>
      <c r="Y394" s="3" t="s">
        <v>4679</v>
      </c>
    </row>
    <row r="395" spans="1:25" x14ac:dyDescent="0.55000000000000004">
      <c r="A395" s="3" t="s">
        <v>195</v>
      </c>
      <c r="B395" s="3">
        <v>1</v>
      </c>
      <c r="C395" s="3" t="s">
        <v>1528</v>
      </c>
      <c r="D395" s="3" t="s">
        <v>1529</v>
      </c>
      <c r="E395" s="3" t="str">
        <f>VLOOKUP(C395,airports[],3,FALSE)</f>
        <v>USA</v>
      </c>
      <c r="F395" s="3" t="str">
        <f>VLOOKUP(E395,Regions[],2,FALSE)</f>
        <v>AMER</v>
      </c>
      <c r="G395" s="3" t="str">
        <f>VLOOKUP(D395,airports[],3,FALSE)</f>
        <v>Singapore</v>
      </c>
      <c r="H395" s="3" t="str">
        <f>VLOOKUP(G395,Regions[],2,FALSE)</f>
        <v>APAC</v>
      </c>
      <c r="I395" s="1">
        <f>J395-K395</f>
        <v>43580</v>
      </c>
      <c r="J395" s="1">
        <v>43589</v>
      </c>
      <c r="K395" s="4">
        <v>9</v>
      </c>
      <c r="L395" s="7">
        <v>15349</v>
      </c>
      <c r="M395" s="2">
        <v>7872.07</v>
      </c>
      <c r="N395" s="2" t="s">
        <v>4746</v>
      </c>
      <c r="O395" s="6">
        <f>Q395-J395</f>
        <v>6</v>
      </c>
      <c r="P395" s="6">
        <f>O395-1</f>
        <v>5</v>
      </c>
      <c r="Q395" s="1">
        <v>43595</v>
      </c>
      <c r="R395" s="10">
        <v>18.5</v>
      </c>
      <c r="S395" s="5" t="s">
        <v>1518</v>
      </c>
      <c r="T395" s="3" t="s">
        <v>1193</v>
      </c>
      <c r="U395" s="3">
        <v>201</v>
      </c>
      <c r="V395" s="3">
        <f>VLOOKUP(U395,employees[],6,FALSE)</f>
        <v>2</v>
      </c>
      <c r="W395" s="3">
        <f>VLOOKUP(V395,levels[],2,FALSE)</f>
        <v>6</v>
      </c>
      <c r="X395" s="3" t="str">
        <f t="shared" si="6"/>
        <v>yes</v>
      </c>
      <c r="Y395" s="3" t="s">
        <v>4679</v>
      </c>
    </row>
    <row r="396" spans="1:25" x14ac:dyDescent="0.55000000000000004">
      <c r="A396" s="3" t="s">
        <v>865</v>
      </c>
      <c r="B396" s="3">
        <v>8</v>
      </c>
      <c r="C396" s="3" t="s">
        <v>1542</v>
      </c>
      <c r="D396" s="3" t="s">
        <v>1538</v>
      </c>
      <c r="E396" s="3" t="str">
        <f>VLOOKUP(C396,airports[],3,FALSE)</f>
        <v>England</v>
      </c>
      <c r="F396" s="3" t="str">
        <f>VLOOKUP(E396,Regions[],2,FALSE)</f>
        <v>EMEAR</v>
      </c>
      <c r="G396" s="3" t="str">
        <f>VLOOKUP(D396,airports[],3,FALSE)</f>
        <v>Thailand</v>
      </c>
      <c r="H396" s="3" t="str">
        <f>VLOOKUP(G396,Regions[],2,FALSE)</f>
        <v>APAC</v>
      </c>
      <c r="I396" s="1">
        <f>J396-K396</f>
        <v>43183</v>
      </c>
      <c r="J396" s="1">
        <v>43205</v>
      </c>
      <c r="K396" s="4">
        <v>22</v>
      </c>
      <c r="L396" s="7">
        <v>9570</v>
      </c>
      <c r="M396" s="2">
        <v>7860.35</v>
      </c>
      <c r="N396" s="2" t="s">
        <v>4746</v>
      </c>
      <c r="O396" s="6">
        <f>Q396-J396</f>
        <v>7</v>
      </c>
      <c r="P396" s="6">
        <f>O396-1</f>
        <v>6</v>
      </c>
      <c r="Q396" s="1">
        <v>43212</v>
      </c>
      <c r="R396" s="10">
        <v>18.7</v>
      </c>
      <c r="S396" s="5" t="s">
        <v>1518</v>
      </c>
      <c r="T396" s="3" t="s">
        <v>1177</v>
      </c>
      <c r="U396" s="3">
        <v>269</v>
      </c>
      <c r="V396" s="3">
        <f>VLOOKUP(U396,employees[],6,FALSE)</f>
        <v>4</v>
      </c>
      <c r="W396" s="3">
        <f>VLOOKUP(V396,levels[],2,FALSE)</f>
        <v>10</v>
      </c>
      <c r="X396" s="3" t="str">
        <f t="shared" si="6"/>
        <v>yes</v>
      </c>
      <c r="Y396" s="3" t="s">
        <v>4679</v>
      </c>
    </row>
    <row r="397" spans="1:25" x14ac:dyDescent="0.55000000000000004">
      <c r="A397" s="3" t="s">
        <v>263</v>
      </c>
      <c r="B397" s="3">
        <v>2</v>
      </c>
      <c r="C397" s="3" t="s">
        <v>1528</v>
      </c>
      <c r="D397" s="3" t="s">
        <v>1529</v>
      </c>
      <c r="E397" s="3" t="str">
        <f>VLOOKUP(C397,airports[],3,FALSE)</f>
        <v>USA</v>
      </c>
      <c r="F397" s="3" t="str">
        <f>VLOOKUP(E397,Regions[],2,FALSE)</f>
        <v>AMER</v>
      </c>
      <c r="G397" s="3" t="str">
        <f>VLOOKUP(D397,airports[],3,FALSE)</f>
        <v>Singapore</v>
      </c>
      <c r="H397" s="3" t="str">
        <f>VLOOKUP(G397,Regions[],2,FALSE)</f>
        <v>APAC</v>
      </c>
      <c r="I397" s="1">
        <f>J397-K397</f>
        <v>43613</v>
      </c>
      <c r="J397" s="1">
        <v>43628</v>
      </c>
      <c r="K397" s="4">
        <v>15</v>
      </c>
      <c r="L397" s="7">
        <v>15349</v>
      </c>
      <c r="M397" s="2">
        <v>7858.77</v>
      </c>
      <c r="N397" s="2" t="s">
        <v>4746</v>
      </c>
      <c r="O397" s="6">
        <f>Q397-J397</f>
        <v>15</v>
      </c>
      <c r="P397" s="6">
        <f>O397-1</f>
        <v>14</v>
      </c>
      <c r="Q397" s="1">
        <v>43643</v>
      </c>
      <c r="R397" s="10">
        <v>18.5</v>
      </c>
      <c r="S397" s="5" t="s">
        <v>1518</v>
      </c>
      <c r="T397" s="3" t="s">
        <v>1172</v>
      </c>
      <c r="U397" s="3">
        <v>228</v>
      </c>
      <c r="V397" s="3">
        <f>VLOOKUP(U397,employees[],6,FALSE)</f>
        <v>3</v>
      </c>
      <c r="W397" s="3">
        <f>VLOOKUP(V397,levels[],2,FALSE)</f>
        <v>8</v>
      </c>
      <c r="X397" s="3" t="str">
        <f t="shared" si="6"/>
        <v>yes</v>
      </c>
      <c r="Y397" s="3" t="s">
        <v>4679</v>
      </c>
    </row>
    <row r="398" spans="1:25" x14ac:dyDescent="0.55000000000000004">
      <c r="A398" s="3" t="s">
        <v>231</v>
      </c>
      <c r="B398" s="3">
        <v>3</v>
      </c>
      <c r="C398" s="3" t="s">
        <v>1528</v>
      </c>
      <c r="D398" s="3" t="s">
        <v>1540</v>
      </c>
      <c r="E398" s="3" t="str">
        <f>VLOOKUP(C398,airports[],3,FALSE)</f>
        <v>USA</v>
      </c>
      <c r="F398" s="3" t="str">
        <f>VLOOKUP(E398,Regions[],2,FALSE)</f>
        <v>AMER</v>
      </c>
      <c r="G398" s="3" t="str">
        <f>VLOOKUP(D398,airports[],3,FALSE)</f>
        <v>Qatar</v>
      </c>
      <c r="H398" s="3" t="str">
        <f>VLOOKUP(G398,Regions[],2,FALSE)</f>
        <v>EMEAR</v>
      </c>
      <c r="I398" s="1">
        <f>J398-K398</f>
        <v>43160</v>
      </c>
      <c r="J398" s="1">
        <v>43172</v>
      </c>
      <c r="K398" s="4">
        <v>12</v>
      </c>
      <c r="L398" s="7">
        <v>10789</v>
      </c>
      <c r="M398" s="2">
        <v>7840.66</v>
      </c>
      <c r="N398" s="2" t="s">
        <v>4746</v>
      </c>
      <c r="O398" s="6">
        <f>Q398-J398</f>
        <v>12</v>
      </c>
      <c r="P398" s="6">
        <f>O398-1</f>
        <v>11</v>
      </c>
      <c r="Q398" s="1">
        <v>43184</v>
      </c>
      <c r="R398" s="10">
        <v>13.2</v>
      </c>
      <c r="S398" s="5" t="s">
        <v>1518</v>
      </c>
      <c r="T398" s="3" t="s">
        <v>1177</v>
      </c>
      <c r="U398" s="3">
        <v>666</v>
      </c>
      <c r="V398" s="3">
        <f>VLOOKUP(U398,employees[],6,FALSE)</f>
        <v>4</v>
      </c>
      <c r="W398" s="3">
        <f>VLOOKUP(V398,levels[],2,FALSE)</f>
        <v>10</v>
      </c>
      <c r="X398" s="3" t="str">
        <f t="shared" si="6"/>
        <v>yes</v>
      </c>
      <c r="Y398" s="3" t="s">
        <v>4679</v>
      </c>
    </row>
    <row r="399" spans="1:25" x14ac:dyDescent="0.55000000000000004">
      <c r="A399" s="3" t="s">
        <v>356</v>
      </c>
      <c r="B399" s="3">
        <v>2</v>
      </c>
      <c r="C399" s="3" t="s">
        <v>1528</v>
      </c>
      <c r="D399" s="3" t="s">
        <v>1532</v>
      </c>
      <c r="E399" s="3" t="str">
        <f>VLOOKUP(C399,airports[],3,FALSE)</f>
        <v>USA</v>
      </c>
      <c r="F399" s="3" t="str">
        <f>VLOOKUP(E399,Regions[],2,FALSE)</f>
        <v>AMER</v>
      </c>
      <c r="G399" s="3" t="str">
        <f>VLOOKUP(D399,airports[],3,FALSE)</f>
        <v>Korea</v>
      </c>
      <c r="H399" s="3" t="str">
        <f>VLOOKUP(G399,Regions[],2,FALSE)</f>
        <v>APAC</v>
      </c>
      <c r="I399" s="1">
        <f>J399-K399</f>
        <v>43082</v>
      </c>
      <c r="J399" s="1">
        <v>43115</v>
      </c>
      <c r="K399" s="4">
        <v>33</v>
      </c>
      <c r="L399" s="7">
        <v>11115</v>
      </c>
      <c r="M399" s="2">
        <v>7824.25</v>
      </c>
      <c r="N399" s="2" t="s">
        <v>4746</v>
      </c>
      <c r="O399" s="6">
        <f>Q399-J399</f>
        <v>7</v>
      </c>
      <c r="P399" s="6">
        <f>O399-1</f>
        <v>6</v>
      </c>
      <c r="Q399" s="1">
        <v>43122</v>
      </c>
      <c r="R399" s="10">
        <v>13.5</v>
      </c>
      <c r="S399" s="5" t="s">
        <v>1518</v>
      </c>
      <c r="T399" s="3" t="s">
        <v>1177</v>
      </c>
      <c r="U399" s="3">
        <v>226</v>
      </c>
      <c r="V399" s="3">
        <f>VLOOKUP(U399,employees[],6,FALSE)</f>
        <v>4</v>
      </c>
      <c r="W399" s="3">
        <f>VLOOKUP(V399,levels[],2,FALSE)</f>
        <v>10</v>
      </c>
      <c r="X399" s="3" t="str">
        <f t="shared" si="6"/>
        <v>yes</v>
      </c>
      <c r="Y399" s="3" t="s">
        <v>4679</v>
      </c>
    </row>
    <row r="400" spans="1:25" x14ac:dyDescent="0.55000000000000004">
      <c r="A400" s="3" t="s">
        <v>191</v>
      </c>
      <c r="B400" s="3">
        <v>8</v>
      </c>
      <c r="C400" s="3" t="s">
        <v>1528</v>
      </c>
      <c r="D400" s="3" t="s">
        <v>1529</v>
      </c>
      <c r="E400" s="3" t="str">
        <f>VLOOKUP(C400,airports[],3,FALSE)</f>
        <v>USA</v>
      </c>
      <c r="F400" s="3" t="str">
        <f>VLOOKUP(E400,Regions[],2,FALSE)</f>
        <v>AMER</v>
      </c>
      <c r="G400" s="3" t="str">
        <f>VLOOKUP(D400,airports[],3,FALSE)</f>
        <v>Singapore</v>
      </c>
      <c r="H400" s="3" t="str">
        <f>VLOOKUP(G400,Regions[],2,FALSE)</f>
        <v>APAC</v>
      </c>
      <c r="I400" s="1">
        <f>J400-K400</f>
        <v>42772</v>
      </c>
      <c r="J400" s="1">
        <v>42783</v>
      </c>
      <c r="K400" s="4">
        <v>11</v>
      </c>
      <c r="L400" s="7">
        <v>15349</v>
      </c>
      <c r="M400" s="2">
        <v>7808.36</v>
      </c>
      <c r="N400" s="2" t="s">
        <v>4746</v>
      </c>
      <c r="O400" s="6">
        <f>Q400-J400</f>
        <v>8</v>
      </c>
      <c r="P400" s="6">
        <f>O400-1</f>
        <v>7</v>
      </c>
      <c r="Q400" s="1">
        <v>42791</v>
      </c>
      <c r="R400" s="10">
        <v>18.5</v>
      </c>
      <c r="S400" s="5" t="s">
        <v>1518</v>
      </c>
      <c r="T400" s="3" t="s">
        <v>1172</v>
      </c>
      <c r="U400" s="3">
        <v>228</v>
      </c>
      <c r="V400" s="3">
        <f>VLOOKUP(U400,employees[],6,FALSE)</f>
        <v>3</v>
      </c>
      <c r="W400" s="3">
        <f>VLOOKUP(V400,levels[],2,FALSE)</f>
        <v>8</v>
      </c>
      <c r="X400" s="3" t="str">
        <f t="shared" si="6"/>
        <v>yes</v>
      </c>
      <c r="Y400" s="3" t="s">
        <v>4679</v>
      </c>
    </row>
    <row r="401" spans="1:25" x14ac:dyDescent="0.55000000000000004">
      <c r="A401" s="3" t="s">
        <v>1096</v>
      </c>
      <c r="B401" s="3">
        <v>3</v>
      </c>
      <c r="C401" s="3" t="s">
        <v>1541</v>
      </c>
      <c r="D401" s="3" t="s">
        <v>1535</v>
      </c>
      <c r="E401" s="3" t="str">
        <f>VLOOKUP(C401,airports[],3,FALSE)</f>
        <v>England</v>
      </c>
      <c r="F401" s="3" t="str">
        <f>VLOOKUP(E401,Regions[],2,FALSE)</f>
        <v>EMEAR</v>
      </c>
      <c r="G401" s="3" t="str">
        <f>VLOOKUP(D401,airports[],3,FALSE)</f>
        <v>Malaysia</v>
      </c>
      <c r="H401" s="3" t="str">
        <f>VLOOKUP(G401,Regions[],2,FALSE)</f>
        <v>APAC</v>
      </c>
      <c r="I401" s="1">
        <f>J401-K401</f>
        <v>43725</v>
      </c>
      <c r="J401" s="1">
        <v>43737</v>
      </c>
      <c r="K401" s="4">
        <v>12</v>
      </c>
      <c r="L401" s="7">
        <v>10605</v>
      </c>
      <c r="M401" s="2">
        <v>7797.61</v>
      </c>
      <c r="N401" s="2" t="s">
        <v>4746</v>
      </c>
      <c r="O401" s="6">
        <f>Q401-J401</f>
        <v>12</v>
      </c>
      <c r="P401" s="6">
        <f>O401-1</f>
        <v>11</v>
      </c>
      <c r="Q401" s="1">
        <v>43749</v>
      </c>
      <c r="R401" s="10">
        <v>11.8</v>
      </c>
      <c r="S401" s="5" t="s">
        <v>1518</v>
      </c>
      <c r="T401" s="3" t="s">
        <v>1177</v>
      </c>
      <c r="U401" s="3">
        <v>388</v>
      </c>
      <c r="V401" s="3">
        <f>VLOOKUP(U401,employees[],6,FALSE)</f>
        <v>4</v>
      </c>
      <c r="W401" s="3">
        <f>VLOOKUP(V401,levels[],2,FALSE)</f>
        <v>10</v>
      </c>
      <c r="X401" s="3" t="str">
        <f t="shared" si="6"/>
        <v>yes</v>
      </c>
      <c r="Y401" s="3" t="s">
        <v>4679</v>
      </c>
    </row>
    <row r="402" spans="1:25" x14ac:dyDescent="0.55000000000000004">
      <c r="A402" s="3" t="s">
        <v>414</v>
      </c>
      <c r="B402" s="3">
        <v>1</v>
      </c>
      <c r="C402" s="3" t="s">
        <v>1528</v>
      </c>
      <c r="D402" s="3" t="s">
        <v>1530</v>
      </c>
      <c r="E402" s="3" t="str">
        <f>VLOOKUP(C402,airports[],3,FALSE)</f>
        <v>USA</v>
      </c>
      <c r="F402" s="3" t="str">
        <f>VLOOKUP(E402,Regions[],2,FALSE)</f>
        <v>AMER</v>
      </c>
      <c r="G402" s="3" t="str">
        <f>VLOOKUP(D402,airports[],3,FALSE)</f>
        <v>Japan</v>
      </c>
      <c r="H402" s="3" t="str">
        <f>VLOOKUP(G402,Regions[],2,FALSE)</f>
        <v>APAC</v>
      </c>
      <c r="I402" s="1">
        <f>J402-K402</f>
        <v>43411</v>
      </c>
      <c r="J402" s="1">
        <v>43421</v>
      </c>
      <c r="K402" s="4">
        <v>10</v>
      </c>
      <c r="L402" s="7">
        <v>10899</v>
      </c>
      <c r="M402" s="2">
        <v>7790.43</v>
      </c>
      <c r="N402" s="2" t="s">
        <v>4746</v>
      </c>
      <c r="O402" s="6">
        <f>Q402-J402</f>
        <v>10</v>
      </c>
      <c r="P402" s="6">
        <f>O402-1</f>
        <v>9</v>
      </c>
      <c r="Q402" s="1">
        <v>43431</v>
      </c>
      <c r="R402" s="10">
        <v>13.3</v>
      </c>
      <c r="S402" s="5" t="s">
        <v>1518</v>
      </c>
      <c r="T402" s="3" t="s">
        <v>1177</v>
      </c>
      <c r="U402" s="3">
        <v>63</v>
      </c>
      <c r="V402" s="3">
        <f>VLOOKUP(U402,employees[],6,FALSE)</f>
        <v>3</v>
      </c>
      <c r="W402" s="3">
        <f>VLOOKUP(V402,levels[],2,FALSE)</f>
        <v>8</v>
      </c>
      <c r="X402" s="3" t="str">
        <f t="shared" si="6"/>
        <v>yes</v>
      </c>
      <c r="Y402" s="3" t="s">
        <v>4679</v>
      </c>
    </row>
    <row r="403" spans="1:25" x14ac:dyDescent="0.55000000000000004">
      <c r="A403" s="3" t="s">
        <v>1160</v>
      </c>
      <c r="B403" s="3">
        <v>2</v>
      </c>
      <c r="C403" s="3" t="s">
        <v>1542</v>
      </c>
      <c r="D403" s="3" t="s">
        <v>1558</v>
      </c>
      <c r="E403" s="3" t="str">
        <f>VLOOKUP(C403,airports[],3,FALSE)</f>
        <v>England</v>
      </c>
      <c r="F403" s="3" t="str">
        <f>VLOOKUP(E403,Regions[],2,FALSE)</f>
        <v>EMEAR</v>
      </c>
      <c r="G403" s="3" t="str">
        <f>VLOOKUP(D403,airports[],3,FALSE)</f>
        <v>China</v>
      </c>
      <c r="H403" s="3" t="str">
        <f>VLOOKUP(G403,Regions[],2,FALSE)</f>
        <v>APAC</v>
      </c>
      <c r="I403" s="1">
        <f>J403-K403</f>
        <v>43756</v>
      </c>
      <c r="J403" s="1">
        <v>43777</v>
      </c>
      <c r="K403" s="4">
        <v>21</v>
      </c>
      <c r="L403" s="7">
        <v>9223</v>
      </c>
      <c r="M403" s="2">
        <v>7785.03</v>
      </c>
      <c r="N403" s="2" t="s">
        <v>4746</v>
      </c>
      <c r="O403" s="6">
        <f>Q403-J403</f>
        <v>22</v>
      </c>
      <c r="P403" s="6">
        <f>O403-1</f>
        <v>21</v>
      </c>
      <c r="Q403" s="1">
        <v>43799</v>
      </c>
      <c r="R403" s="10">
        <v>18.399999999999999</v>
      </c>
      <c r="S403" s="5" t="s">
        <v>1518</v>
      </c>
      <c r="T403" s="3" t="s">
        <v>1177</v>
      </c>
      <c r="U403" s="3">
        <v>586</v>
      </c>
      <c r="V403" s="3">
        <f>VLOOKUP(U403,employees[],6,FALSE)</f>
        <v>4</v>
      </c>
      <c r="W403" s="3">
        <f>VLOOKUP(V403,levels[],2,FALSE)</f>
        <v>10</v>
      </c>
      <c r="X403" s="3" t="str">
        <f t="shared" si="6"/>
        <v>yes</v>
      </c>
      <c r="Y403" s="3" t="s">
        <v>4679</v>
      </c>
    </row>
    <row r="404" spans="1:25" x14ac:dyDescent="0.55000000000000004">
      <c r="A404" s="3" t="s">
        <v>871</v>
      </c>
      <c r="B404" s="3">
        <v>2</v>
      </c>
      <c r="C404" s="3" t="s">
        <v>1542</v>
      </c>
      <c r="D404" s="3" t="s">
        <v>1557</v>
      </c>
      <c r="E404" s="3" t="str">
        <f>VLOOKUP(C404,airports[],3,FALSE)</f>
        <v>England</v>
      </c>
      <c r="F404" s="3" t="str">
        <f>VLOOKUP(E404,Regions[],2,FALSE)</f>
        <v>EMEAR</v>
      </c>
      <c r="G404" s="3" t="str">
        <f>VLOOKUP(D404,airports[],3,FALSE)</f>
        <v>USA</v>
      </c>
      <c r="H404" s="3" t="str">
        <f>VLOOKUP(G404,Regions[],2,FALSE)</f>
        <v>AMER</v>
      </c>
      <c r="I404" s="1">
        <f>J404-K404</f>
        <v>43406</v>
      </c>
      <c r="J404" s="1">
        <v>43406</v>
      </c>
      <c r="K404" s="4">
        <v>0</v>
      </c>
      <c r="L404" s="7">
        <v>8520</v>
      </c>
      <c r="M404" s="2">
        <v>7783.01</v>
      </c>
      <c r="N404" s="2" t="s">
        <v>4746</v>
      </c>
      <c r="O404" s="6">
        <f>Q404-J404</f>
        <v>6</v>
      </c>
      <c r="P404" s="6">
        <f>O404-1</f>
        <v>5</v>
      </c>
      <c r="Q404" s="1">
        <v>43412</v>
      </c>
      <c r="R404" s="10">
        <v>10.5</v>
      </c>
      <c r="S404" s="5" t="s">
        <v>1518</v>
      </c>
      <c r="T404" s="3" t="s">
        <v>1177</v>
      </c>
      <c r="U404" s="3">
        <v>725</v>
      </c>
      <c r="V404" s="3">
        <f>VLOOKUP(U404,employees[],6,FALSE)</f>
        <v>4</v>
      </c>
      <c r="W404" s="3">
        <f>VLOOKUP(V404,levels[],2,FALSE)</f>
        <v>10</v>
      </c>
      <c r="X404" s="3" t="str">
        <f t="shared" si="6"/>
        <v>yes</v>
      </c>
      <c r="Y404" s="3" t="s">
        <v>4679</v>
      </c>
    </row>
    <row r="405" spans="1:25" x14ac:dyDescent="0.55000000000000004">
      <c r="A405" s="3" t="s">
        <v>193</v>
      </c>
      <c r="B405" s="3">
        <v>7</v>
      </c>
      <c r="C405" s="3" t="s">
        <v>1528</v>
      </c>
      <c r="D405" s="3" t="s">
        <v>1530</v>
      </c>
      <c r="E405" s="3" t="str">
        <f>VLOOKUP(C405,airports[],3,FALSE)</f>
        <v>USA</v>
      </c>
      <c r="F405" s="3" t="str">
        <f>VLOOKUP(E405,Regions[],2,FALSE)</f>
        <v>AMER</v>
      </c>
      <c r="G405" s="3" t="str">
        <f>VLOOKUP(D405,airports[],3,FALSE)</f>
        <v>Japan</v>
      </c>
      <c r="H405" s="3" t="str">
        <f>VLOOKUP(G405,Regions[],2,FALSE)</f>
        <v>APAC</v>
      </c>
      <c r="I405" s="1">
        <f>J405-K405</f>
        <v>43581</v>
      </c>
      <c r="J405" s="1">
        <v>43594</v>
      </c>
      <c r="K405" s="4">
        <v>13</v>
      </c>
      <c r="L405" s="7">
        <v>10899</v>
      </c>
      <c r="M405" s="2">
        <v>7770.92</v>
      </c>
      <c r="N405" s="2" t="s">
        <v>4746</v>
      </c>
      <c r="O405" s="6">
        <f>Q405-J405</f>
        <v>12</v>
      </c>
      <c r="P405" s="6">
        <f>O405-1</f>
        <v>11</v>
      </c>
      <c r="Q405" s="1">
        <v>43606</v>
      </c>
      <c r="R405" s="10">
        <v>13.3</v>
      </c>
      <c r="S405" s="5" t="s">
        <v>1518</v>
      </c>
      <c r="T405" s="3" t="s">
        <v>1177</v>
      </c>
      <c r="U405" s="3">
        <v>708</v>
      </c>
      <c r="V405" s="3">
        <f>VLOOKUP(U405,employees[],6,FALSE)</f>
        <v>4</v>
      </c>
      <c r="W405" s="3">
        <f>VLOOKUP(V405,levels[],2,FALSE)</f>
        <v>10</v>
      </c>
      <c r="X405" s="3" t="str">
        <f t="shared" si="6"/>
        <v>yes</v>
      </c>
      <c r="Y405" s="3" t="s">
        <v>4679</v>
      </c>
    </row>
    <row r="406" spans="1:25" x14ac:dyDescent="0.55000000000000004">
      <c r="A406" s="3" t="s">
        <v>350</v>
      </c>
      <c r="B406" s="3">
        <v>9</v>
      </c>
      <c r="C406" s="3" t="s">
        <v>1528</v>
      </c>
      <c r="D406" s="3" t="s">
        <v>1538</v>
      </c>
      <c r="E406" s="3" t="str">
        <f>VLOOKUP(C406,airports[],3,FALSE)</f>
        <v>USA</v>
      </c>
      <c r="F406" s="3" t="str">
        <f>VLOOKUP(E406,Regions[],2,FALSE)</f>
        <v>AMER</v>
      </c>
      <c r="G406" s="3" t="str">
        <f>VLOOKUP(D406,airports[],3,FALSE)</f>
        <v>Thailand</v>
      </c>
      <c r="H406" s="3" t="str">
        <f>VLOOKUP(G406,Regions[],2,FALSE)</f>
        <v>APAC</v>
      </c>
      <c r="I406" s="1">
        <f>J406-K406</f>
        <v>42822</v>
      </c>
      <c r="J406" s="1">
        <v>42851</v>
      </c>
      <c r="K406" s="4">
        <v>29</v>
      </c>
      <c r="L406" s="7">
        <v>13964</v>
      </c>
      <c r="M406" s="2">
        <v>7715.95</v>
      </c>
      <c r="N406" s="2" t="s">
        <v>4746</v>
      </c>
      <c r="O406" s="6">
        <f>Q406-J406</f>
        <v>15</v>
      </c>
      <c r="P406" s="6">
        <f>O406-1</f>
        <v>14</v>
      </c>
      <c r="Q406" s="1">
        <v>42866</v>
      </c>
      <c r="R406" s="10">
        <v>16.899999999999999</v>
      </c>
      <c r="S406" s="5" t="s">
        <v>1518</v>
      </c>
      <c r="T406" s="3" t="s">
        <v>1193</v>
      </c>
      <c r="U406" s="3">
        <v>109</v>
      </c>
      <c r="V406" s="3">
        <f>VLOOKUP(U406,employees[],6,FALSE)</f>
        <v>2</v>
      </c>
      <c r="W406" s="3">
        <f>VLOOKUP(V406,levels[],2,FALSE)</f>
        <v>6</v>
      </c>
      <c r="X406" s="3" t="str">
        <f t="shared" si="6"/>
        <v>yes</v>
      </c>
      <c r="Y406" s="3" t="s">
        <v>4679</v>
      </c>
    </row>
    <row r="407" spans="1:25" x14ac:dyDescent="0.55000000000000004">
      <c r="A407" s="3" t="s">
        <v>323</v>
      </c>
      <c r="B407" s="3">
        <v>9</v>
      </c>
      <c r="C407" s="3" t="s">
        <v>1528</v>
      </c>
      <c r="D407" s="3" t="s">
        <v>1532</v>
      </c>
      <c r="E407" s="3" t="str">
        <f>VLOOKUP(C407,airports[],3,FALSE)</f>
        <v>USA</v>
      </c>
      <c r="F407" s="3" t="str">
        <f>VLOOKUP(E407,Regions[],2,FALSE)</f>
        <v>AMER</v>
      </c>
      <c r="G407" s="3" t="str">
        <f>VLOOKUP(D407,airports[],3,FALSE)</f>
        <v>Korea</v>
      </c>
      <c r="H407" s="3" t="str">
        <f>VLOOKUP(G407,Regions[],2,FALSE)</f>
        <v>APAC</v>
      </c>
      <c r="I407" s="1">
        <f>J407-K407</f>
        <v>42988</v>
      </c>
      <c r="J407" s="1">
        <v>43008</v>
      </c>
      <c r="K407" s="4">
        <v>20</v>
      </c>
      <c r="L407" s="7">
        <v>11115</v>
      </c>
      <c r="M407" s="2">
        <v>7702.56</v>
      </c>
      <c r="N407" s="2" t="s">
        <v>4746</v>
      </c>
      <c r="O407" s="6">
        <f>Q407-J407</f>
        <v>9</v>
      </c>
      <c r="P407" s="6">
        <f>O407-1</f>
        <v>8</v>
      </c>
      <c r="Q407" s="1">
        <v>43017</v>
      </c>
      <c r="R407" s="10">
        <v>13.5</v>
      </c>
      <c r="S407" s="5" t="s">
        <v>1518</v>
      </c>
      <c r="T407" s="3" t="s">
        <v>1177</v>
      </c>
      <c r="U407" s="3">
        <v>428</v>
      </c>
      <c r="V407" s="3">
        <f>VLOOKUP(U407,employees[],6,FALSE)</f>
        <v>2</v>
      </c>
      <c r="W407" s="3">
        <f>VLOOKUP(V407,levels[],2,FALSE)</f>
        <v>6</v>
      </c>
      <c r="X407" s="3" t="str">
        <f t="shared" si="6"/>
        <v>yes</v>
      </c>
      <c r="Y407" s="3" t="s">
        <v>4679</v>
      </c>
    </row>
    <row r="408" spans="1:25" x14ac:dyDescent="0.55000000000000004">
      <c r="A408" s="3" t="s">
        <v>1015</v>
      </c>
      <c r="B408" s="3">
        <v>4</v>
      </c>
      <c r="C408" s="3" t="s">
        <v>1541</v>
      </c>
      <c r="D408" s="3" t="s">
        <v>1527</v>
      </c>
      <c r="E408" s="3" t="str">
        <f>VLOOKUP(C408,airports[],3,FALSE)</f>
        <v>England</v>
      </c>
      <c r="F408" s="3" t="str">
        <f>VLOOKUP(E408,Regions[],2,FALSE)</f>
        <v>EMEAR</v>
      </c>
      <c r="G408" s="3" t="str">
        <f>VLOOKUP(D408,airports[],3,FALSE)</f>
        <v>USA</v>
      </c>
      <c r="H408" s="3" t="str">
        <f>VLOOKUP(G408,Regions[],2,FALSE)</f>
        <v>AMER</v>
      </c>
      <c r="I408" s="1">
        <f>J408-K408</f>
        <v>42997</v>
      </c>
      <c r="J408" s="1">
        <v>42998</v>
      </c>
      <c r="K408" s="4">
        <v>1</v>
      </c>
      <c r="L408" s="7">
        <v>8615</v>
      </c>
      <c r="M408" s="2">
        <v>7669.45</v>
      </c>
      <c r="N408" s="2" t="s">
        <v>4746</v>
      </c>
      <c r="O408" s="6">
        <f>Q408-J408</f>
        <v>8</v>
      </c>
      <c r="P408" s="6">
        <f>O408-1</f>
        <v>7</v>
      </c>
      <c r="Q408" s="1">
        <v>43006</v>
      </c>
      <c r="R408" s="10">
        <v>9.8000000000000007</v>
      </c>
      <c r="S408" s="5" t="s">
        <v>1518</v>
      </c>
      <c r="T408" s="3" t="s">
        <v>1177</v>
      </c>
      <c r="U408" s="3">
        <v>15</v>
      </c>
      <c r="V408" s="3">
        <f>VLOOKUP(U408,employees[],6,FALSE)</f>
        <v>4</v>
      </c>
      <c r="W408" s="3">
        <f>VLOOKUP(V408,levels[],2,FALSE)</f>
        <v>10</v>
      </c>
      <c r="X408" s="3" t="str">
        <f t="shared" si="6"/>
        <v>no</v>
      </c>
      <c r="Y408" s="3" t="s">
        <v>4663</v>
      </c>
    </row>
    <row r="409" spans="1:25" x14ac:dyDescent="0.55000000000000004">
      <c r="A409" s="3" t="s">
        <v>248</v>
      </c>
      <c r="B409" s="3">
        <v>5</v>
      </c>
      <c r="C409" s="3" t="s">
        <v>1528</v>
      </c>
      <c r="D409" s="3" t="s">
        <v>1529</v>
      </c>
      <c r="E409" s="3" t="str">
        <f>VLOOKUP(C409,airports[],3,FALSE)</f>
        <v>USA</v>
      </c>
      <c r="F409" s="3" t="str">
        <f>VLOOKUP(E409,Regions[],2,FALSE)</f>
        <v>AMER</v>
      </c>
      <c r="G409" s="3" t="str">
        <f>VLOOKUP(D409,airports[],3,FALSE)</f>
        <v>Singapore</v>
      </c>
      <c r="H409" s="3" t="str">
        <f>VLOOKUP(G409,Regions[],2,FALSE)</f>
        <v>APAC</v>
      </c>
      <c r="I409" s="1">
        <f>J409-K409</f>
        <v>42928</v>
      </c>
      <c r="J409" s="1">
        <v>42947</v>
      </c>
      <c r="K409" s="4">
        <v>19</v>
      </c>
      <c r="L409" s="7">
        <v>15349</v>
      </c>
      <c r="M409" s="2">
        <v>7643.32</v>
      </c>
      <c r="N409" s="2" t="s">
        <v>4746</v>
      </c>
      <c r="O409" s="6">
        <f>Q409-J409</f>
        <v>6</v>
      </c>
      <c r="P409" s="6">
        <f>O409-1</f>
        <v>5</v>
      </c>
      <c r="Q409" s="1">
        <v>42953</v>
      </c>
      <c r="R409" s="10">
        <v>18.5</v>
      </c>
      <c r="S409" s="5" t="s">
        <v>1518</v>
      </c>
      <c r="T409" s="3" t="s">
        <v>1221</v>
      </c>
      <c r="U409" s="3">
        <v>301</v>
      </c>
      <c r="V409" s="3">
        <f>VLOOKUP(U409,employees[],6,FALSE)</f>
        <v>2</v>
      </c>
      <c r="W409" s="3">
        <f>VLOOKUP(V409,levels[],2,FALSE)</f>
        <v>6</v>
      </c>
      <c r="X409" s="3" t="str">
        <f t="shared" si="6"/>
        <v>yes</v>
      </c>
      <c r="Y409" s="3" t="s">
        <v>4679</v>
      </c>
    </row>
    <row r="410" spans="1:25" x14ac:dyDescent="0.55000000000000004">
      <c r="A410" s="3" t="s">
        <v>301</v>
      </c>
      <c r="B410" s="3">
        <v>3</v>
      </c>
      <c r="C410" s="3" t="s">
        <v>1528</v>
      </c>
      <c r="D410" s="3" t="s">
        <v>1536</v>
      </c>
      <c r="E410" s="3" t="str">
        <f>VLOOKUP(C410,airports[],3,FALSE)</f>
        <v>USA</v>
      </c>
      <c r="F410" s="3" t="str">
        <f>VLOOKUP(E410,Regions[],2,FALSE)</f>
        <v>AMER</v>
      </c>
      <c r="G410" s="3" t="str">
        <f>VLOOKUP(D410,airports[],3,FALSE)</f>
        <v>United Arab Emirates</v>
      </c>
      <c r="H410" s="3" t="str">
        <f>VLOOKUP(G410,Regions[],2,FALSE)</f>
        <v>EMEAR</v>
      </c>
      <c r="I410" s="1">
        <f>J410-K410</f>
        <v>43200</v>
      </c>
      <c r="J410" s="1">
        <v>43220</v>
      </c>
      <c r="K410" s="4">
        <v>20</v>
      </c>
      <c r="L410" s="7">
        <v>11022</v>
      </c>
      <c r="M410" s="2">
        <v>7638.25</v>
      </c>
      <c r="N410" s="2" t="s">
        <v>4746</v>
      </c>
      <c r="O410" s="6">
        <f>Q410-J410</f>
        <v>15</v>
      </c>
      <c r="P410" s="6">
        <f>O410-1</f>
        <v>14</v>
      </c>
      <c r="Q410" s="1">
        <v>43235</v>
      </c>
      <c r="R410" s="10">
        <v>13.5</v>
      </c>
      <c r="S410" s="5" t="s">
        <v>1518</v>
      </c>
      <c r="T410" s="3" t="s">
        <v>1177</v>
      </c>
      <c r="U410" s="3">
        <v>297</v>
      </c>
      <c r="V410" s="3">
        <f>VLOOKUP(U410,employees[],6,FALSE)</f>
        <v>4</v>
      </c>
      <c r="W410" s="3">
        <f>VLOOKUP(V410,levels[],2,FALSE)</f>
        <v>10</v>
      </c>
      <c r="X410" s="3" t="str">
        <f t="shared" si="6"/>
        <v>yes</v>
      </c>
      <c r="Y410" s="3" t="s">
        <v>4679</v>
      </c>
    </row>
    <row r="411" spans="1:25" x14ac:dyDescent="0.55000000000000004">
      <c r="A411" s="3" t="s">
        <v>1088</v>
      </c>
      <c r="B411" s="3">
        <v>6</v>
      </c>
      <c r="C411" s="3" t="s">
        <v>1542</v>
      </c>
      <c r="D411" s="3" t="s">
        <v>1567</v>
      </c>
      <c r="E411" s="3" t="str">
        <f>VLOOKUP(C411,airports[],3,FALSE)</f>
        <v>England</v>
      </c>
      <c r="F411" s="3" t="str">
        <f>VLOOKUP(E411,Regions[],2,FALSE)</f>
        <v>EMEAR</v>
      </c>
      <c r="G411" s="3" t="str">
        <f>VLOOKUP(D411,airports[],3,FALSE)</f>
        <v>Indonesia</v>
      </c>
      <c r="H411" s="3" t="str">
        <f>VLOOKUP(G411,Regions[],2,FALSE)</f>
        <v>APAC</v>
      </c>
      <c r="I411" s="1">
        <f>J411-K411</f>
        <v>43589</v>
      </c>
      <c r="J411" s="1">
        <v>43609</v>
      </c>
      <c r="K411" s="4">
        <v>20</v>
      </c>
      <c r="L411" s="7">
        <v>11708</v>
      </c>
      <c r="M411" s="2">
        <v>7633.25</v>
      </c>
      <c r="N411" s="2" t="s">
        <v>4746</v>
      </c>
      <c r="O411" s="6">
        <f>Q411-J411</f>
        <v>12</v>
      </c>
      <c r="P411" s="6">
        <f>O411-1</f>
        <v>11</v>
      </c>
      <c r="Q411" s="1">
        <v>43621</v>
      </c>
      <c r="R411" s="10">
        <v>20.9</v>
      </c>
      <c r="S411" s="5" t="s">
        <v>1518</v>
      </c>
      <c r="T411" s="3" t="s">
        <v>1177</v>
      </c>
      <c r="U411" s="3">
        <v>601</v>
      </c>
      <c r="V411" s="3">
        <f>VLOOKUP(U411,employees[],6,FALSE)</f>
        <v>2</v>
      </c>
      <c r="W411" s="3">
        <f>VLOOKUP(V411,levels[],2,FALSE)</f>
        <v>6</v>
      </c>
      <c r="X411" s="3" t="str">
        <f t="shared" si="6"/>
        <v>yes</v>
      </c>
      <c r="Y411" s="3" t="s">
        <v>4679</v>
      </c>
    </row>
    <row r="412" spans="1:25" x14ac:dyDescent="0.55000000000000004">
      <c r="A412" s="3" t="s">
        <v>246</v>
      </c>
      <c r="B412" s="3">
        <v>7</v>
      </c>
      <c r="C412" s="3" t="s">
        <v>1528</v>
      </c>
      <c r="D412" s="3" t="s">
        <v>1532</v>
      </c>
      <c r="E412" s="3" t="str">
        <f>VLOOKUP(C412,airports[],3,FALSE)</f>
        <v>USA</v>
      </c>
      <c r="F412" s="3" t="str">
        <f>VLOOKUP(E412,Regions[],2,FALSE)</f>
        <v>AMER</v>
      </c>
      <c r="G412" s="3" t="str">
        <f>VLOOKUP(D412,airports[],3,FALSE)</f>
        <v>Korea</v>
      </c>
      <c r="H412" s="3" t="str">
        <f>VLOOKUP(G412,Regions[],2,FALSE)</f>
        <v>APAC</v>
      </c>
      <c r="I412" s="1">
        <f>J412-K412</f>
        <v>43253</v>
      </c>
      <c r="J412" s="1">
        <v>43281</v>
      </c>
      <c r="K412" s="4">
        <v>28</v>
      </c>
      <c r="L412" s="7">
        <v>11115</v>
      </c>
      <c r="M412" s="2">
        <v>7632.96</v>
      </c>
      <c r="N412" s="2" t="s">
        <v>4746</v>
      </c>
      <c r="O412" s="6">
        <f>Q412-J412</f>
        <v>14</v>
      </c>
      <c r="P412" s="6">
        <f>O412-1</f>
        <v>13</v>
      </c>
      <c r="Q412" s="1">
        <v>43295</v>
      </c>
      <c r="R412" s="10">
        <v>13.5</v>
      </c>
      <c r="S412" s="5" t="s">
        <v>1518</v>
      </c>
      <c r="T412" s="3" t="s">
        <v>1177</v>
      </c>
      <c r="U412" s="3">
        <v>63</v>
      </c>
      <c r="V412" s="3">
        <f>VLOOKUP(U412,employees[],6,FALSE)</f>
        <v>3</v>
      </c>
      <c r="W412" s="3">
        <f>VLOOKUP(V412,levels[],2,FALSE)</f>
        <v>8</v>
      </c>
      <c r="X412" s="3" t="str">
        <f t="shared" si="6"/>
        <v>yes</v>
      </c>
      <c r="Y412" s="3" t="s">
        <v>4679</v>
      </c>
    </row>
    <row r="413" spans="1:25" x14ac:dyDescent="0.55000000000000004">
      <c r="A413" s="3" t="s">
        <v>514</v>
      </c>
      <c r="B413" s="3">
        <v>9</v>
      </c>
      <c r="C413" s="3" t="s">
        <v>1528</v>
      </c>
      <c r="D413" s="3" t="s">
        <v>1544</v>
      </c>
      <c r="E413" s="3" t="str">
        <f>VLOOKUP(C413,airports[],3,FALSE)</f>
        <v>USA</v>
      </c>
      <c r="F413" s="3" t="str">
        <f>VLOOKUP(E413,Regions[],2,FALSE)</f>
        <v>AMER</v>
      </c>
      <c r="G413" s="3" t="str">
        <f>VLOOKUP(D413,airports[],3,FALSE)</f>
        <v>Germany</v>
      </c>
      <c r="H413" s="3" t="str">
        <f>VLOOKUP(G413,Regions[],2,FALSE)</f>
        <v>EMEAR</v>
      </c>
      <c r="I413" s="1">
        <f>J413-K413</f>
        <v>43138</v>
      </c>
      <c r="J413" s="1">
        <v>43171</v>
      </c>
      <c r="K413" s="4">
        <v>33</v>
      </c>
      <c r="L413" s="7">
        <v>6205</v>
      </c>
      <c r="M413" s="2">
        <v>7630.51</v>
      </c>
      <c r="N413" s="2" t="s">
        <v>4746</v>
      </c>
      <c r="O413" s="6">
        <f>Q413-J413</f>
        <v>3</v>
      </c>
      <c r="P413" s="6">
        <f>O413-1</f>
        <v>2</v>
      </c>
      <c r="Q413" s="1">
        <v>43174</v>
      </c>
      <c r="R413" s="10">
        <v>7.8</v>
      </c>
      <c r="S413" s="5" t="s">
        <v>1518</v>
      </c>
      <c r="T413" s="3" t="s">
        <v>1177</v>
      </c>
      <c r="U413" s="3">
        <v>641</v>
      </c>
      <c r="V413" s="3">
        <f>VLOOKUP(U413,employees[],6,FALSE)</f>
        <v>4</v>
      </c>
      <c r="W413" s="3">
        <f>VLOOKUP(V413,levels[],2,FALSE)</f>
        <v>10</v>
      </c>
      <c r="X413" s="3" t="str">
        <f t="shared" si="6"/>
        <v>no</v>
      </c>
      <c r="Y413" s="3" t="s">
        <v>4663</v>
      </c>
    </row>
    <row r="414" spans="1:25" x14ac:dyDescent="0.55000000000000004">
      <c r="A414" s="3" t="s">
        <v>585</v>
      </c>
      <c r="B414" s="3">
        <v>6</v>
      </c>
      <c r="C414" s="3" t="s">
        <v>1529</v>
      </c>
      <c r="D414" s="3" t="s">
        <v>1559</v>
      </c>
      <c r="E414" s="3" t="str">
        <f>VLOOKUP(C414,airports[],3,FALSE)</f>
        <v>Singapore</v>
      </c>
      <c r="F414" s="3" t="str">
        <f>VLOOKUP(E414,Regions[],2,FALSE)</f>
        <v>APAC</v>
      </c>
      <c r="G414" s="3" t="str">
        <f>VLOOKUP(D414,airports[],3,FALSE)</f>
        <v>China</v>
      </c>
      <c r="H414" s="3" t="str">
        <f>VLOOKUP(G414,Regions[],2,FALSE)</f>
        <v>APAC</v>
      </c>
      <c r="I414" s="1">
        <f>J414-K414</f>
        <v>43158</v>
      </c>
      <c r="J414" s="1">
        <v>43164</v>
      </c>
      <c r="K414" s="4">
        <v>6</v>
      </c>
      <c r="L414" s="7">
        <v>3713</v>
      </c>
      <c r="M414" s="2">
        <v>7618.01</v>
      </c>
      <c r="N414" s="2" t="s">
        <v>4746</v>
      </c>
      <c r="O414" s="6">
        <f>Q414-J414</f>
        <v>14</v>
      </c>
      <c r="P414" s="6">
        <f>O414-1</f>
        <v>13</v>
      </c>
      <c r="Q414" s="1">
        <v>43178</v>
      </c>
      <c r="R414" s="10">
        <v>7.9</v>
      </c>
      <c r="S414" s="5" t="s">
        <v>1518</v>
      </c>
      <c r="T414" s="3" t="s">
        <v>1177</v>
      </c>
      <c r="U414" s="3">
        <v>874</v>
      </c>
      <c r="V414" s="3">
        <f>VLOOKUP(U414,employees[],6,FALSE)</f>
        <v>4</v>
      </c>
      <c r="W414" s="3">
        <f>VLOOKUP(V414,levels[],2,FALSE)</f>
        <v>10</v>
      </c>
      <c r="X414" s="3" t="str">
        <f t="shared" si="6"/>
        <v>no</v>
      </c>
      <c r="Y414" s="3" t="s">
        <v>4663</v>
      </c>
    </row>
    <row r="415" spans="1:25" x14ac:dyDescent="0.55000000000000004">
      <c r="A415" s="3" t="s">
        <v>558</v>
      </c>
      <c r="B415" s="3">
        <v>9</v>
      </c>
      <c r="C415" s="3" t="s">
        <v>1529</v>
      </c>
      <c r="D415" s="3" t="s">
        <v>1528</v>
      </c>
      <c r="E415" s="3" t="str">
        <f>VLOOKUP(C415,airports[],3,FALSE)</f>
        <v>Singapore</v>
      </c>
      <c r="F415" s="3" t="str">
        <f>VLOOKUP(E415,Regions[],2,FALSE)</f>
        <v>APAC</v>
      </c>
      <c r="G415" s="3" t="str">
        <f>VLOOKUP(D415,airports[],3,FALSE)</f>
        <v>USA</v>
      </c>
      <c r="H415" s="3" t="str">
        <f>VLOOKUP(G415,Regions[],2,FALSE)</f>
        <v>AMER</v>
      </c>
      <c r="I415" s="1">
        <f>J415-K415</f>
        <v>43175</v>
      </c>
      <c r="J415" s="1">
        <v>43194</v>
      </c>
      <c r="K415" s="4">
        <v>19</v>
      </c>
      <c r="L415" s="7">
        <v>15340</v>
      </c>
      <c r="M415" s="2">
        <v>7617.01</v>
      </c>
      <c r="N415" s="2" t="s">
        <v>4746</v>
      </c>
      <c r="O415" s="6">
        <f>Q415-J415</f>
        <v>11</v>
      </c>
      <c r="P415" s="6">
        <f>O415-1</f>
        <v>10</v>
      </c>
      <c r="Q415" s="1">
        <v>43205</v>
      </c>
      <c r="R415" s="10">
        <v>23.5</v>
      </c>
      <c r="S415" s="5" t="s">
        <v>1518</v>
      </c>
      <c r="T415" s="3" t="s">
        <v>1228</v>
      </c>
      <c r="U415" s="3">
        <v>423</v>
      </c>
      <c r="V415" s="3">
        <f>VLOOKUP(U415,employees[],6,FALSE)</f>
        <v>3</v>
      </c>
      <c r="W415" s="3">
        <f>VLOOKUP(V415,levels[],2,FALSE)</f>
        <v>8</v>
      </c>
      <c r="X415" s="3" t="str">
        <f t="shared" si="6"/>
        <v>yes</v>
      </c>
      <c r="Y415" s="3" t="s">
        <v>4679</v>
      </c>
    </row>
    <row r="416" spans="1:25" x14ac:dyDescent="0.55000000000000004">
      <c r="A416" s="3" t="s">
        <v>287</v>
      </c>
      <c r="B416" s="3">
        <v>8</v>
      </c>
      <c r="C416" s="3" t="s">
        <v>1528</v>
      </c>
      <c r="D416" s="3" t="s">
        <v>1535</v>
      </c>
      <c r="E416" s="3" t="str">
        <f>VLOOKUP(C416,airports[],3,FALSE)</f>
        <v>USA</v>
      </c>
      <c r="F416" s="3" t="str">
        <f>VLOOKUP(E416,Regions[],2,FALSE)</f>
        <v>AMER</v>
      </c>
      <c r="G416" s="3" t="str">
        <f>VLOOKUP(D416,airports[],3,FALSE)</f>
        <v>Malaysia</v>
      </c>
      <c r="H416" s="3" t="str">
        <f>VLOOKUP(G416,Regions[],2,FALSE)</f>
        <v>APAC</v>
      </c>
      <c r="I416" s="1">
        <f>J416-K416</f>
        <v>43515</v>
      </c>
      <c r="J416" s="1">
        <v>43530</v>
      </c>
      <c r="K416" s="4">
        <v>15</v>
      </c>
      <c r="L416" s="7">
        <v>15178</v>
      </c>
      <c r="M416" s="2">
        <v>7613.79</v>
      </c>
      <c r="N416" s="2" t="s">
        <v>4746</v>
      </c>
      <c r="O416" s="6">
        <f>Q416-J416</f>
        <v>9</v>
      </c>
      <c r="P416" s="6">
        <f>O416-1</f>
        <v>8</v>
      </c>
      <c r="Q416" s="1">
        <v>43539</v>
      </c>
      <c r="R416" s="10">
        <v>18.3</v>
      </c>
      <c r="S416" s="5" t="s">
        <v>1518</v>
      </c>
      <c r="T416" s="3" t="s">
        <v>1177</v>
      </c>
      <c r="U416" s="3">
        <v>732</v>
      </c>
      <c r="V416" s="3">
        <f>VLOOKUP(U416,employees[],6,FALSE)</f>
        <v>3</v>
      </c>
      <c r="W416" s="3">
        <f>VLOOKUP(V416,levels[],2,FALSE)</f>
        <v>8</v>
      </c>
      <c r="X416" s="3" t="str">
        <f t="shared" si="6"/>
        <v>yes</v>
      </c>
      <c r="Y416" s="3" t="s">
        <v>4679</v>
      </c>
    </row>
    <row r="417" spans="1:25" x14ac:dyDescent="0.55000000000000004">
      <c r="A417" s="3" t="s">
        <v>678</v>
      </c>
      <c r="B417" s="3">
        <v>1</v>
      </c>
      <c r="C417" s="3" t="s">
        <v>1542</v>
      </c>
      <c r="D417" s="3" t="s">
        <v>1539</v>
      </c>
      <c r="E417" s="3" t="str">
        <f>VLOOKUP(C417,airports[],3,FALSE)</f>
        <v>England</v>
      </c>
      <c r="F417" s="3" t="str">
        <f>VLOOKUP(E417,Regions[],2,FALSE)</f>
        <v>EMEAR</v>
      </c>
      <c r="G417" s="3" t="str">
        <f>VLOOKUP(D417,airports[],3,FALSE)</f>
        <v>Australia</v>
      </c>
      <c r="H417" s="3" t="str">
        <f>VLOOKUP(G417,Regions[],2,FALSE)</f>
        <v>APAC</v>
      </c>
      <c r="I417" s="1">
        <f>J417-K417</f>
        <v>43629</v>
      </c>
      <c r="J417" s="1">
        <v>43643</v>
      </c>
      <c r="K417" s="4">
        <v>14</v>
      </c>
      <c r="L417" s="7">
        <v>16895</v>
      </c>
      <c r="M417" s="2">
        <v>7567.42</v>
      </c>
      <c r="N417" s="2" t="s">
        <v>4746</v>
      </c>
      <c r="O417" s="6">
        <f>Q417-J417</f>
        <v>5</v>
      </c>
      <c r="P417" s="6">
        <f>O417-1</f>
        <v>4</v>
      </c>
      <c r="Q417" s="1">
        <v>43648</v>
      </c>
      <c r="R417" s="10">
        <v>20.3</v>
      </c>
      <c r="S417" s="5" t="s">
        <v>1518</v>
      </c>
      <c r="T417" s="3" t="s">
        <v>1177</v>
      </c>
      <c r="U417" s="3">
        <v>858</v>
      </c>
      <c r="V417" s="3">
        <f>VLOOKUP(U417,employees[],6,FALSE)</f>
        <v>4</v>
      </c>
      <c r="W417" s="3">
        <f>VLOOKUP(V417,levels[],2,FALSE)</f>
        <v>10</v>
      </c>
      <c r="X417" s="3" t="str">
        <f t="shared" si="6"/>
        <v>yes</v>
      </c>
      <c r="Y417" s="3" t="s">
        <v>4679</v>
      </c>
    </row>
    <row r="418" spans="1:25" x14ac:dyDescent="0.55000000000000004">
      <c r="A418" s="3" t="s">
        <v>332</v>
      </c>
      <c r="B418" s="3">
        <v>10</v>
      </c>
      <c r="C418" s="3" t="s">
        <v>1528</v>
      </c>
      <c r="D418" s="3" t="s">
        <v>1531</v>
      </c>
      <c r="E418" s="3" t="str">
        <f>VLOOKUP(C418,airports[],3,FALSE)</f>
        <v>USA</v>
      </c>
      <c r="F418" s="3" t="str">
        <f>VLOOKUP(E418,Regions[],2,FALSE)</f>
        <v>AMER</v>
      </c>
      <c r="G418" s="3" t="str">
        <f>VLOOKUP(D418,airports[],3,FALSE)</f>
        <v>China</v>
      </c>
      <c r="H418" s="3" t="str">
        <f>VLOOKUP(G418,Regions[],2,FALSE)</f>
        <v>APAC</v>
      </c>
      <c r="I418" s="1">
        <f>J418-K418</f>
        <v>43306</v>
      </c>
      <c r="J418" s="1">
        <v>43322</v>
      </c>
      <c r="K418" s="4">
        <v>16</v>
      </c>
      <c r="L418" s="7">
        <v>11004</v>
      </c>
      <c r="M418" s="2">
        <v>7563.19</v>
      </c>
      <c r="N418" s="2" t="s">
        <v>4746</v>
      </c>
      <c r="O418" s="6">
        <f>Q418-J418</f>
        <v>9</v>
      </c>
      <c r="P418" s="6">
        <f>O418-1</f>
        <v>8</v>
      </c>
      <c r="Q418" s="1">
        <v>43331</v>
      </c>
      <c r="R418" s="10">
        <v>13.5</v>
      </c>
      <c r="S418" s="5" t="s">
        <v>1518</v>
      </c>
      <c r="T418" s="3" t="s">
        <v>1193</v>
      </c>
      <c r="U418" s="3">
        <v>749</v>
      </c>
      <c r="V418" s="3">
        <f>VLOOKUP(U418,employees[],6,FALSE)</f>
        <v>4</v>
      </c>
      <c r="W418" s="3">
        <f>VLOOKUP(V418,levels[],2,FALSE)</f>
        <v>10</v>
      </c>
      <c r="X418" s="3" t="str">
        <f t="shared" si="6"/>
        <v>yes</v>
      </c>
      <c r="Y418" s="3" t="s">
        <v>4679</v>
      </c>
    </row>
    <row r="419" spans="1:25" x14ac:dyDescent="0.55000000000000004">
      <c r="A419" s="3" t="s">
        <v>1100</v>
      </c>
      <c r="B419" s="3">
        <v>3</v>
      </c>
      <c r="C419" s="3" t="s">
        <v>1542</v>
      </c>
      <c r="D419" s="3" t="s">
        <v>1529</v>
      </c>
      <c r="E419" s="3" t="str">
        <f>VLOOKUP(C419,airports[],3,FALSE)</f>
        <v>England</v>
      </c>
      <c r="F419" s="3" t="str">
        <f>VLOOKUP(E419,Regions[],2,FALSE)</f>
        <v>EMEAR</v>
      </c>
      <c r="G419" s="3" t="str">
        <f>VLOOKUP(D419,airports[],3,FALSE)</f>
        <v>Singapore</v>
      </c>
      <c r="H419" s="3" t="str">
        <f>VLOOKUP(G419,Regions[],2,FALSE)</f>
        <v>APAC</v>
      </c>
      <c r="I419" s="1">
        <f>J419-K419</f>
        <v>43748</v>
      </c>
      <c r="J419" s="1">
        <v>43756</v>
      </c>
      <c r="K419" s="4">
        <v>8</v>
      </c>
      <c r="L419" s="7">
        <v>10877</v>
      </c>
      <c r="M419" s="2">
        <v>7550.72</v>
      </c>
      <c r="N419" s="2" t="s">
        <v>4746</v>
      </c>
      <c r="O419" s="6">
        <f>Q419-J419</f>
        <v>12</v>
      </c>
      <c r="P419" s="6">
        <f>O419-1</f>
        <v>11</v>
      </c>
      <c r="Q419" s="1">
        <v>43768</v>
      </c>
      <c r="R419" s="10">
        <v>13.3</v>
      </c>
      <c r="S419" s="5" t="s">
        <v>1518</v>
      </c>
      <c r="T419" s="3" t="s">
        <v>1172</v>
      </c>
      <c r="U419" s="3">
        <v>225</v>
      </c>
      <c r="V419" s="3">
        <f>VLOOKUP(U419,employees[],6,FALSE)</f>
        <v>1</v>
      </c>
      <c r="W419" s="3">
        <f>VLOOKUP(V419,levels[],2,FALSE)</f>
        <v>4</v>
      </c>
      <c r="X419" s="3" t="str">
        <f t="shared" si="6"/>
        <v>yes</v>
      </c>
      <c r="Y419" s="3" t="s">
        <v>4679</v>
      </c>
    </row>
    <row r="420" spans="1:25" x14ac:dyDescent="0.55000000000000004">
      <c r="A420" s="3" t="s">
        <v>856</v>
      </c>
      <c r="B420" s="3">
        <v>4</v>
      </c>
      <c r="C420" s="3" t="s">
        <v>1542</v>
      </c>
      <c r="D420" s="3" t="s">
        <v>1558</v>
      </c>
      <c r="E420" s="3" t="str">
        <f>VLOOKUP(C420,airports[],3,FALSE)</f>
        <v>England</v>
      </c>
      <c r="F420" s="3" t="str">
        <f>VLOOKUP(E420,Regions[],2,FALSE)</f>
        <v>EMEAR</v>
      </c>
      <c r="G420" s="3" t="str">
        <f>VLOOKUP(D420,airports[],3,FALSE)</f>
        <v>China</v>
      </c>
      <c r="H420" s="3" t="str">
        <f>VLOOKUP(G420,Regions[],2,FALSE)</f>
        <v>APAC</v>
      </c>
      <c r="I420" s="1">
        <f>J420-K420</f>
        <v>43633</v>
      </c>
      <c r="J420" s="1">
        <v>43659</v>
      </c>
      <c r="K420" s="4">
        <v>26</v>
      </c>
      <c r="L420" s="7">
        <v>9223</v>
      </c>
      <c r="M420" s="2">
        <v>7541.36</v>
      </c>
      <c r="N420" s="2" t="s">
        <v>4746</v>
      </c>
      <c r="O420" s="6">
        <f>Q420-J420</f>
        <v>7</v>
      </c>
      <c r="P420" s="6">
        <f>O420-1</f>
        <v>6</v>
      </c>
      <c r="Q420" s="1">
        <v>43666</v>
      </c>
      <c r="R420" s="10">
        <v>18.399999999999999</v>
      </c>
      <c r="S420" s="5" t="s">
        <v>1518</v>
      </c>
      <c r="T420" s="3" t="s">
        <v>1177</v>
      </c>
      <c r="U420" s="3">
        <v>561</v>
      </c>
      <c r="V420" s="3">
        <f>VLOOKUP(U420,employees[],6,FALSE)</f>
        <v>4</v>
      </c>
      <c r="W420" s="3">
        <f>VLOOKUP(V420,levels[],2,FALSE)</f>
        <v>10</v>
      </c>
      <c r="X420" s="3" t="str">
        <f t="shared" si="6"/>
        <v>yes</v>
      </c>
      <c r="Y420" s="3" t="s">
        <v>4679</v>
      </c>
    </row>
    <row r="421" spans="1:25" x14ac:dyDescent="0.55000000000000004">
      <c r="A421" s="3" t="s">
        <v>481</v>
      </c>
      <c r="B421" s="3">
        <v>4</v>
      </c>
      <c r="C421" s="3" t="s">
        <v>1528</v>
      </c>
      <c r="D421" s="3" t="s">
        <v>1541</v>
      </c>
      <c r="E421" s="3" t="str">
        <f>VLOOKUP(C421,airports[],3,FALSE)</f>
        <v>USA</v>
      </c>
      <c r="F421" s="3" t="str">
        <f>VLOOKUP(E421,Regions[],2,FALSE)</f>
        <v>AMER</v>
      </c>
      <c r="G421" s="3" t="str">
        <f>VLOOKUP(D421,airports[],3,FALSE)</f>
        <v>England</v>
      </c>
      <c r="H421" s="3" t="str">
        <f>VLOOKUP(G421,Regions[],2,FALSE)</f>
        <v>EMEAR</v>
      </c>
      <c r="I421" s="1">
        <f>J421-K421</f>
        <v>43691</v>
      </c>
      <c r="J421" s="1">
        <v>43733</v>
      </c>
      <c r="K421" s="4">
        <v>42</v>
      </c>
      <c r="L421" s="7">
        <v>5555</v>
      </c>
      <c r="M421" s="2">
        <v>7526.43</v>
      </c>
      <c r="N421" s="2" t="s">
        <v>4746</v>
      </c>
      <c r="O421" s="6">
        <f>Q421-J421</f>
        <v>6</v>
      </c>
      <c r="P421" s="6">
        <f>O421-1</f>
        <v>5</v>
      </c>
      <c r="Q421" s="1">
        <v>43739</v>
      </c>
      <c r="R421" s="10">
        <v>7.1</v>
      </c>
      <c r="S421" s="5" t="s">
        <v>1518</v>
      </c>
      <c r="T421" s="3" t="s">
        <v>1172</v>
      </c>
      <c r="U421" s="3">
        <v>343</v>
      </c>
      <c r="V421" s="3">
        <f>VLOOKUP(U421,employees[],6,FALSE)</f>
        <v>4</v>
      </c>
      <c r="W421" s="3">
        <f>VLOOKUP(V421,levels[],2,FALSE)</f>
        <v>10</v>
      </c>
      <c r="X421" s="3" t="str">
        <f t="shared" si="6"/>
        <v>no</v>
      </c>
      <c r="Y421" s="3" t="s">
        <v>4663</v>
      </c>
    </row>
    <row r="422" spans="1:25" x14ac:dyDescent="0.55000000000000004">
      <c r="A422" s="3" t="s">
        <v>267</v>
      </c>
      <c r="B422" s="3">
        <v>9</v>
      </c>
      <c r="C422" s="3" t="s">
        <v>1528</v>
      </c>
      <c r="D422" s="3" t="s">
        <v>1530</v>
      </c>
      <c r="E422" s="3" t="str">
        <f>VLOOKUP(C422,airports[],3,FALSE)</f>
        <v>USA</v>
      </c>
      <c r="F422" s="3" t="str">
        <f>VLOOKUP(E422,Regions[],2,FALSE)</f>
        <v>AMER</v>
      </c>
      <c r="G422" s="3" t="str">
        <f>VLOOKUP(D422,airports[],3,FALSE)</f>
        <v>Japan</v>
      </c>
      <c r="H422" s="3" t="str">
        <f>VLOOKUP(G422,Regions[],2,FALSE)</f>
        <v>APAC</v>
      </c>
      <c r="I422" s="1">
        <f>J422-K422</f>
        <v>43615</v>
      </c>
      <c r="J422" s="1">
        <v>43636</v>
      </c>
      <c r="K422" s="4">
        <v>21</v>
      </c>
      <c r="L422" s="7">
        <v>10899</v>
      </c>
      <c r="M422" s="2">
        <v>7518.77</v>
      </c>
      <c r="N422" s="2" t="s">
        <v>4746</v>
      </c>
      <c r="O422" s="6">
        <f>Q422-J422</f>
        <v>8</v>
      </c>
      <c r="P422" s="6">
        <f>O422-1</f>
        <v>7</v>
      </c>
      <c r="Q422" s="1">
        <v>43644</v>
      </c>
      <c r="R422" s="10">
        <v>13.3</v>
      </c>
      <c r="S422" s="5" t="s">
        <v>1518</v>
      </c>
      <c r="T422" s="3" t="s">
        <v>1177</v>
      </c>
      <c r="U422" s="3">
        <v>13</v>
      </c>
      <c r="V422" s="3">
        <f>VLOOKUP(U422,employees[],6,FALSE)</f>
        <v>2</v>
      </c>
      <c r="W422" s="3">
        <f>VLOOKUP(V422,levels[],2,FALSE)</f>
        <v>6</v>
      </c>
      <c r="X422" s="3" t="str">
        <f t="shared" si="6"/>
        <v>yes</v>
      </c>
      <c r="Y422" s="3" t="s">
        <v>4679</v>
      </c>
    </row>
    <row r="423" spans="1:25" x14ac:dyDescent="0.55000000000000004">
      <c r="A423" s="3" t="s">
        <v>412</v>
      </c>
      <c r="B423" s="3">
        <v>8</v>
      </c>
      <c r="C423" s="3" t="s">
        <v>1528</v>
      </c>
      <c r="D423" s="3" t="s">
        <v>1530</v>
      </c>
      <c r="E423" s="3" t="str">
        <f>VLOOKUP(C423,airports[],3,FALSE)</f>
        <v>USA</v>
      </c>
      <c r="F423" s="3" t="str">
        <f>VLOOKUP(E423,Regions[],2,FALSE)</f>
        <v>AMER</v>
      </c>
      <c r="G423" s="3" t="str">
        <f>VLOOKUP(D423,airports[],3,FALSE)</f>
        <v>Japan</v>
      </c>
      <c r="H423" s="3" t="str">
        <f>VLOOKUP(G423,Regions[],2,FALSE)</f>
        <v>APAC</v>
      </c>
      <c r="I423" s="1">
        <f>J423-K423</f>
        <v>43488</v>
      </c>
      <c r="J423" s="1">
        <v>43496</v>
      </c>
      <c r="K423" s="4">
        <v>8</v>
      </c>
      <c r="L423" s="7">
        <v>10899</v>
      </c>
      <c r="M423" s="2">
        <v>7504.4</v>
      </c>
      <c r="N423" s="2" t="s">
        <v>4746</v>
      </c>
      <c r="O423" s="6">
        <f>Q423-J423</f>
        <v>6</v>
      </c>
      <c r="P423" s="6">
        <f>O423-1</f>
        <v>5</v>
      </c>
      <c r="Q423" s="1">
        <v>43502</v>
      </c>
      <c r="R423" s="10">
        <v>13.3</v>
      </c>
      <c r="S423" s="5" t="s">
        <v>1518</v>
      </c>
      <c r="T423" s="3" t="s">
        <v>1177</v>
      </c>
      <c r="U423" s="3">
        <v>158</v>
      </c>
      <c r="V423" s="3">
        <f>VLOOKUP(U423,employees[],6,FALSE)</f>
        <v>2</v>
      </c>
      <c r="W423" s="3">
        <f>VLOOKUP(V423,levels[],2,FALSE)</f>
        <v>6</v>
      </c>
      <c r="X423" s="3" t="str">
        <f t="shared" si="6"/>
        <v>yes</v>
      </c>
      <c r="Y423" s="3" t="s">
        <v>4679</v>
      </c>
    </row>
    <row r="424" spans="1:25" x14ac:dyDescent="0.55000000000000004">
      <c r="A424" s="3" t="s">
        <v>328</v>
      </c>
      <c r="B424" s="3">
        <v>5</v>
      </c>
      <c r="C424" s="3" t="s">
        <v>1528</v>
      </c>
      <c r="D424" s="3" t="s">
        <v>1535</v>
      </c>
      <c r="E424" s="3" t="str">
        <f>VLOOKUP(C424,airports[],3,FALSE)</f>
        <v>USA</v>
      </c>
      <c r="F424" s="3" t="str">
        <f>VLOOKUP(E424,Regions[],2,FALSE)</f>
        <v>AMER</v>
      </c>
      <c r="G424" s="3" t="str">
        <f>VLOOKUP(D424,airports[],3,FALSE)</f>
        <v>Malaysia</v>
      </c>
      <c r="H424" s="3" t="str">
        <f>VLOOKUP(G424,Regions[],2,FALSE)</f>
        <v>APAC</v>
      </c>
      <c r="I424" s="1">
        <f>J424-K424</f>
        <v>43138</v>
      </c>
      <c r="J424" s="1">
        <v>43155</v>
      </c>
      <c r="K424" s="4">
        <v>17</v>
      </c>
      <c r="L424" s="7">
        <v>15178</v>
      </c>
      <c r="M424" s="2">
        <v>7479.53</v>
      </c>
      <c r="N424" s="2" t="s">
        <v>4746</v>
      </c>
      <c r="O424" s="6">
        <f>Q424-J424</f>
        <v>8</v>
      </c>
      <c r="P424" s="6">
        <f>O424-1</f>
        <v>7</v>
      </c>
      <c r="Q424" s="1">
        <v>43163</v>
      </c>
      <c r="R424" s="10">
        <v>18.3</v>
      </c>
      <c r="S424" s="5" t="s">
        <v>1518</v>
      </c>
      <c r="T424" s="3" t="s">
        <v>1177</v>
      </c>
      <c r="U424" s="3">
        <v>808</v>
      </c>
      <c r="V424" s="3">
        <f>VLOOKUP(U424,employees[],6,FALSE)</f>
        <v>2</v>
      </c>
      <c r="W424" s="3">
        <f>VLOOKUP(V424,levels[],2,FALSE)</f>
        <v>6</v>
      </c>
      <c r="X424" s="3" t="str">
        <f t="shared" si="6"/>
        <v>yes</v>
      </c>
      <c r="Y424" s="3" t="s">
        <v>4679</v>
      </c>
    </row>
    <row r="425" spans="1:25" x14ac:dyDescent="0.55000000000000004">
      <c r="A425" s="3" t="s">
        <v>1021</v>
      </c>
      <c r="B425" s="3">
        <v>5</v>
      </c>
      <c r="C425" s="3" t="s">
        <v>1542</v>
      </c>
      <c r="D425" s="3" t="s">
        <v>1528</v>
      </c>
      <c r="E425" s="3" t="str">
        <f>VLOOKUP(C425,airports[],3,FALSE)</f>
        <v>England</v>
      </c>
      <c r="F425" s="3" t="str">
        <f>VLOOKUP(E425,Regions[],2,FALSE)</f>
        <v>EMEAR</v>
      </c>
      <c r="G425" s="3" t="str">
        <f>VLOOKUP(D425,airports[],3,FALSE)</f>
        <v>USA</v>
      </c>
      <c r="H425" s="3" t="str">
        <f>VLOOKUP(G425,Regions[],2,FALSE)</f>
        <v>AMER</v>
      </c>
      <c r="I425" s="1">
        <f>J425-K425</f>
        <v>43750</v>
      </c>
      <c r="J425" s="1">
        <v>43780</v>
      </c>
      <c r="K425" s="4">
        <v>30</v>
      </c>
      <c r="L425" s="7">
        <v>5568</v>
      </c>
      <c r="M425" s="2">
        <v>7469.72</v>
      </c>
      <c r="N425" s="2" t="s">
        <v>4746</v>
      </c>
      <c r="O425" s="6">
        <f>Q425-J425</f>
        <v>9</v>
      </c>
      <c r="P425" s="6">
        <f>O425-1</f>
        <v>8</v>
      </c>
      <c r="Q425" s="1">
        <v>43789</v>
      </c>
      <c r="R425" s="10">
        <v>12.7</v>
      </c>
      <c r="S425" s="5" t="s">
        <v>1518</v>
      </c>
      <c r="T425" s="3" t="s">
        <v>1172</v>
      </c>
      <c r="U425" s="3">
        <v>41</v>
      </c>
      <c r="V425" s="3">
        <f>VLOOKUP(U425,employees[],6,FALSE)</f>
        <v>4</v>
      </c>
      <c r="W425" s="3">
        <f>VLOOKUP(V425,levels[],2,FALSE)</f>
        <v>10</v>
      </c>
      <c r="X425" s="3" t="str">
        <f t="shared" si="6"/>
        <v>yes</v>
      </c>
      <c r="Y425" s="3" t="s">
        <v>4679</v>
      </c>
    </row>
    <row r="426" spans="1:25" x14ac:dyDescent="0.55000000000000004">
      <c r="A426" s="3" t="s">
        <v>358</v>
      </c>
      <c r="B426" s="3">
        <v>1</v>
      </c>
      <c r="C426" s="3" t="s">
        <v>1528</v>
      </c>
      <c r="D426" s="3" t="s">
        <v>1532</v>
      </c>
      <c r="E426" s="3" t="str">
        <f>VLOOKUP(C426,airports[],3,FALSE)</f>
        <v>USA</v>
      </c>
      <c r="F426" s="3" t="str">
        <f>VLOOKUP(E426,Regions[],2,FALSE)</f>
        <v>AMER</v>
      </c>
      <c r="G426" s="3" t="str">
        <f>VLOOKUP(D426,airports[],3,FALSE)</f>
        <v>Korea</v>
      </c>
      <c r="H426" s="3" t="str">
        <f>VLOOKUP(G426,Regions[],2,FALSE)</f>
        <v>APAC</v>
      </c>
      <c r="I426" s="1">
        <f>J426-K426</f>
        <v>43790</v>
      </c>
      <c r="J426" s="1">
        <v>43809</v>
      </c>
      <c r="K426" s="4">
        <v>19</v>
      </c>
      <c r="L426" s="7">
        <v>11115</v>
      </c>
      <c r="M426" s="2">
        <v>7469.95</v>
      </c>
      <c r="N426" s="2" t="s">
        <v>4746</v>
      </c>
      <c r="O426" s="6">
        <f>Q426-J426</f>
        <v>6</v>
      </c>
      <c r="P426" s="6">
        <f>O426-1</f>
        <v>5</v>
      </c>
      <c r="Q426" s="1">
        <v>43815</v>
      </c>
      <c r="R426" s="10">
        <v>13.5</v>
      </c>
      <c r="S426" s="5" t="s">
        <v>1518</v>
      </c>
      <c r="T426" s="3" t="s">
        <v>1177</v>
      </c>
      <c r="U426" s="3">
        <v>12</v>
      </c>
      <c r="V426" s="3">
        <f>VLOOKUP(U426,employees[],6,FALSE)</f>
        <v>2</v>
      </c>
      <c r="W426" s="3">
        <f>VLOOKUP(V426,levels[],2,FALSE)</f>
        <v>6</v>
      </c>
      <c r="X426" s="3" t="str">
        <f t="shared" si="6"/>
        <v>yes</v>
      </c>
      <c r="Y426" s="3" t="s">
        <v>4679</v>
      </c>
    </row>
    <row r="427" spans="1:25" x14ac:dyDescent="0.55000000000000004">
      <c r="A427" s="3" t="s">
        <v>215</v>
      </c>
      <c r="B427" s="3">
        <v>8</v>
      </c>
      <c r="C427" s="3" t="s">
        <v>1528</v>
      </c>
      <c r="D427" s="3" t="s">
        <v>1540</v>
      </c>
      <c r="E427" s="3" t="str">
        <f>VLOOKUP(C427,airports[],3,FALSE)</f>
        <v>USA</v>
      </c>
      <c r="F427" s="3" t="str">
        <f>VLOOKUP(E427,Regions[],2,FALSE)</f>
        <v>AMER</v>
      </c>
      <c r="G427" s="3" t="str">
        <f>VLOOKUP(D427,airports[],3,FALSE)</f>
        <v>Qatar</v>
      </c>
      <c r="H427" s="3" t="str">
        <f>VLOOKUP(G427,Regions[],2,FALSE)</f>
        <v>EMEAR</v>
      </c>
      <c r="I427" s="1">
        <f>J427-K427</f>
        <v>43609</v>
      </c>
      <c r="J427" s="1">
        <v>43617</v>
      </c>
      <c r="K427" s="4">
        <v>8</v>
      </c>
      <c r="L427" s="7">
        <v>10789</v>
      </c>
      <c r="M427" s="2">
        <v>7467.34</v>
      </c>
      <c r="N427" s="2" t="s">
        <v>4746</v>
      </c>
      <c r="O427" s="6">
        <f>Q427-J427</f>
        <v>6</v>
      </c>
      <c r="P427" s="6">
        <f>O427-1</f>
        <v>5</v>
      </c>
      <c r="Q427" s="1">
        <v>43623</v>
      </c>
      <c r="R427" s="10">
        <v>13.2</v>
      </c>
      <c r="S427" s="5" t="s">
        <v>1518</v>
      </c>
      <c r="T427" s="3" t="s">
        <v>1177</v>
      </c>
      <c r="U427" s="3">
        <v>663</v>
      </c>
      <c r="V427" s="3">
        <f>VLOOKUP(U427,employees[],6,FALSE)</f>
        <v>4</v>
      </c>
      <c r="W427" s="3">
        <f>VLOOKUP(V427,levels[],2,FALSE)</f>
        <v>10</v>
      </c>
      <c r="X427" s="3" t="str">
        <f t="shared" si="6"/>
        <v>yes</v>
      </c>
      <c r="Y427" s="3" t="s">
        <v>4679</v>
      </c>
    </row>
    <row r="428" spans="1:25" x14ac:dyDescent="0.55000000000000004">
      <c r="A428" s="3" t="s">
        <v>344</v>
      </c>
      <c r="B428" s="3">
        <v>7</v>
      </c>
      <c r="C428" s="3" t="s">
        <v>1528</v>
      </c>
      <c r="D428" s="3" t="s">
        <v>1535</v>
      </c>
      <c r="E428" s="3" t="str">
        <f>VLOOKUP(C428,airports[],3,FALSE)</f>
        <v>USA</v>
      </c>
      <c r="F428" s="3" t="str">
        <f>VLOOKUP(E428,Regions[],2,FALSE)</f>
        <v>AMER</v>
      </c>
      <c r="G428" s="3" t="str">
        <f>VLOOKUP(D428,airports[],3,FALSE)</f>
        <v>Malaysia</v>
      </c>
      <c r="H428" s="3" t="str">
        <f>VLOOKUP(G428,Regions[],2,FALSE)</f>
        <v>APAC</v>
      </c>
      <c r="I428" s="1">
        <f>J428-K428</f>
        <v>43507</v>
      </c>
      <c r="J428" s="1">
        <v>43525</v>
      </c>
      <c r="K428" s="4">
        <v>18</v>
      </c>
      <c r="L428" s="7">
        <v>15178</v>
      </c>
      <c r="M428" s="2">
        <v>7434.57</v>
      </c>
      <c r="N428" s="2" t="s">
        <v>4746</v>
      </c>
      <c r="O428" s="6">
        <f>Q428-J428</f>
        <v>9</v>
      </c>
      <c r="P428" s="6">
        <f>O428-1</f>
        <v>8</v>
      </c>
      <c r="Q428" s="1">
        <v>43534</v>
      </c>
      <c r="R428" s="10">
        <v>18.3</v>
      </c>
      <c r="S428" s="5" t="s">
        <v>1518</v>
      </c>
      <c r="T428" s="3" t="s">
        <v>1177</v>
      </c>
      <c r="U428" s="3">
        <v>650</v>
      </c>
      <c r="V428" s="3">
        <f>VLOOKUP(U428,employees[],6,FALSE)</f>
        <v>2</v>
      </c>
      <c r="W428" s="3">
        <f>VLOOKUP(V428,levels[],2,FALSE)</f>
        <v>6</v>
      </c>
      <c r="X428" s="3" t="str">
        <f t="shared" si="6"/>
        <v>yes</v>
      </c>
      <c r="Y428" s="3" t="s">
        <v>4679</v>
      </c>
    </row>
    <row r="429" spans="1:25" x14ac:dyDescent="0.55000000000000004">
      <c r="A429" s="3" t="s">
        <v>175</v>
      </c>
      <c r="B429" s="3">
        <v>3</v>
      </c>
      <c r="C429" s="3" t="s">
        <v>1528</v>
      </c>
      <c r="D429" s="3" t="s">
        <v>1534</v>
      </c>
      <c r="E429" s="3" t="str">
        <f>VLOOKUP(C429,airports[],3,FALSE)</f>
        <v>USA</v>
      </c>
      <c r="F429" s="3" t="str">
        <f>VLOOKUP(E429,Regions[],2,FALSE)</f>
        <v>AMER</v>
      </c>
      <c r="G429" s="3" t="str">
        <f>VLOOKUP(D429,airports[],3,FALSE)</f>
        <v>China</v>
      </c>
      <c r="H429" s="3" t="str">
        <f>VLOOKUP(G429,Regions[],2,FALSE)</f>
        <v>APAC</v>
      </c>
      <c r="I429" s="1">
        <f>J429-K429</f>
        <v>43618</v>
      </c>
      <c r="J429" s="1">
        <v>43626</v>
      </c>
      <c r="K429" s="4">
        <v>8</v>
      </c>
      <c r="L429" s="7">
        <v>12116</v>
      </c>
      <c r="M429" s="2">
        <v>7370.39</v>
      </c>
      <c r="N429" s="2" t="s">
        <v>4746</v>
      </c>
      <c r="O429" s="6">
        <f>Q429-J429</f>
        <v>5</v>
      </c>
      <c r="P429" s="6">
        <f>O429-1</f>
        <v>4</v>
      </c>
      <c r="Q429" s="1">
        <v>43631</v>
      </c>
      <c r="R429" s="10">
        <v>14.8</v>
      </c>
      <c r="S429" s="5" t="s">
        <v>1518</v>
      </c>
      <c r="T429" s="3" t="s">
        <v>1177</v>
      </c>
      <c r="U429" s="3">
        <v>144</v>
      </c>
      <c r="V429" s="3">
        <f>VLOOKUP(U429,employees[],6,FALSE)</f>
        <v>4</v>
      </c>
      <c r="W429" s="3">
        <f>VLOOKUP(V429,levels[],2,FALSE)</f>
        <v>10</v>
      </c>
      <c r="X429" s="3" t="str">
        <f t="shared" si="6"/>
        <v>yes</v>
      </c>
      <c r="Y429" s="3" t="s">
        <v>4679</v>
      </c>
    </row>
    <row r="430" spans="1:25" x14ac:dyDescent="0.55000000000000004">
      <c r="A430" s="3" t="s">
        <v>565</v>
      </c>
      <c r="B430" s="3">
        <v>9</v>
      </c>
      <c r="C430" s="3" t="s">
        <v>1529</v>
      </c>
      <c r="D430" s="3" t="s">
        <v>1541</v>
      </c>
      <c r="E430" s="3" t="str">
        <f>VLOOKUP(C430,airports[],3,FALSE)</f>
        <v>Singapore</v>
      </c>
      <c r="F430" s="3" t="str">
        <f>VLOOKUP(E430,Regions[],2,FALSE)</f>
        <v>APAC</v>
      </c>
      <c r="G430" s="3" t="str">
        <f>VLOOKUP(D430,airports[],3,FALSE)</f>
        <v>England</v>
      </c>
      <c r="H430" s="3" t="str">
        <f>VLOOKUP(G430,Regions[],2,FALSE)</f>
        <v>EMEAR</v>
      </c>
      <c r="I430" s="1">
        <f>J430-K430</f>
        <v>43605</v>
      </c>
      <c r="J430" s="1">
        <v>43649</v>
      </c>
      <c r="K430" s="4">
        <v>44</v>
      </c>
      <c r="L430" s="7">
        <v>10883</v>
      </c>
      <c r="M430" s="2">
        <v>7369.44</v>
      </c>
      <c r="N430" s="2" t="s">
        <v>4746</v>
      </c>
      <c r="O430" s="6">
        <f>Q430-J430</f>
        <v>5</v>
      </c>
      <c r="P430" s="6">
        <f>O430-1</f>
        <v>4</v>
      </c>
      <c r="Q430" s="1">
        <v>43654</v>
      </c>
      <c r="R430" s="10">
        <v>12.8</v>
      </c>
      <c r="S430" s="5" t="s">
        <v>1518</v>
      </c>
      <c r="T430" s="3" t="s">
        <v>1228</v>
      </c>
      <c r="U430" s="3">
        <v>224</v>
      </c>
      <c r="V430" s="3">
        <f>VLOOKUP(U430,employees[],6,FALSE)</f>
        <v>4</v>
      </c>
      <c r="W430" s="3">
        <f>VLOOKUP(V430,levels[],2,FALSE)</f>
        <v>10</v>
      </c>
      <c r="X430" s="3" t="str">
        <f t="shared" si="6"/>
        <v>yes</v>
      </c>
      <c r="Y430" s="3" t="s">
        <v>4679</v>
      </c>
    </row>
    <row r="431" spans="1:25" x14ac:dyDescent="0.55000000000000004">
      <c r="A431" s="3" t="s">
        <v>726</v>
      </c>
      <c r="B431" s="3">
        <v>9</v>
      </c>
      <c r="C431" s="3" t="s">
        <v>1542</v>
      </c>
      <c r="D431" s="3" t="s">
        <v>1533</v>
      </c>
      <c r="E431" s="3" t="str">
        <f>VLOOKUP(C431,airports[],3,FALSE)</f>
        <v>England</v>
      </c>
      <c r="F431" s="3" t="str">
        <f>VLOOKUP(E431,Regions[],2,FALSE)</f>
        <v>EMEAR</v>
      </c>
      <c r="G431" s="3" t="str">
        <f>VLOOKUP(D431,airports[],3,FALSE)</f>
        <v>India</v>
      </c>
      <c r="H431" s="3" t="str">
        <f>VLOOKUP(G431,Regions[],2,FALSE)</f>
        <v>APAC</v>
      </c>
      <c r="I431" s="1">
        <f>J431-K431</f>
        <v>43596</v>
      </c>
      <c r="J431" s="1">
        <v>43596</v>
      </c>
      <c r="K431" s="4">
        <v>0</v>
      </c>
      <c r="L431" s="7">
        <v>7193</v>
      </c>
      <c r="M431" s="2">
        <v>7367.23</v>
      </c>
      <c r="N431" s="2" t="s">
        <v>4746</v>
      </c>
      <c r="O431" s="6">
        <f>Q431-J431</f>
        <v>6</v>
      </c>
      <c r="P431" s="6">
        <f>O431-1</f>
        <v>5</v>
      </c>
      <c r="Q431" s="1">
        <v>43602</v>
      </c>
      <c r="R431" s="10">
        <v>15.3</v>
      </c>
      <c r="S431" s="5" t="s">
        <v>1518</v>
      </c>
      <c r="T431" s="3" t="s">
        <v>1193</v>
      </c>
      <c r="U431" s="3">
        <v>636</v>
      </c>
      <c r="V431" s="3">
        <f>VLOOKUP(U431,employees[],6,FALSE)</f>
        <v>2</v>
      </c>
      <c r="W431" s="3">
        <f>VLOOKUP(V431,levels[],2,FALSE)</f>
        <v>6</v>
      </c>
      <c r="X431" s="3" t="str">
        <f t="shared" si="6"/>
        <v>yes</v>
      </c>
      <c r="Y431" s="3" t="s">
        <v>4679</v>
      </c>
    </row>
    <row r="432" spans="1:25" x14ac:dyDescent="0.55000000000000004">
      <c r="A432" s="3" t="s">
        <v>567</v>
      </c>
      <c r="B432" s="3">
        <v>7</v>
      </c>
      <c r="C432" s="3" t="s">
        <v>1529</v>
      </c>
      <c r="D432" s="3" t="s">
        <v>1528</v>
      </c>
      <c r="E432" s="3" t="str">
        <f>VLOOKUP(C432,airports[],3,FALSE)</f>
        <v>Singapore</v>
      </c>
      <c r="F432" s="3" t="str">
        <f>VLOOKUP(E432,Regions[],2,FALSE)</f>
        <v>APAC</v>
      </c>
      <c r="G432" s="3" t="str">
        <f>VLOOKUP(D432,airports[],3,FALSE)</f>
        <v>USA</v>
      </c>
      <c r="H432" s="3" t="str">
        <f>VLOOKUP(G432,Regions[],2,FALSE)</f>
        <v>AMER</v>
      </c>
      <c r="I432" s="1">
        <f>J432-K432</f>
        <v>43401</v>
      </c>
      <c r="J432" s="1">
        <v>43427</v>
      </c>
      <c r="K432" s="4">
        <v>26</v>
      </c>
      <c r="L432" s="7">
        <v>15340</v>
      </c>
      <c r="M432" s="2">
        <v>7365.11</v>
      </c>
      <c r="N432" s="2" t="s">
        <v>4746</v>
      </c>
      <c r="O432" s="6">
        <f>Q432-J432</f>
        <v>13</v>
      </c>
      <c r="P432" s="6">
        <f>O432-1</f>
        <v>12</v>
      </c>
      <c r="Q432" s="1">
        <v>43440</v>
      </c>
      <c r="R432" s="10">
        <v>23.5</v>
      </c>
      <c r="S432" s="5" t="s">
        <v>1518</v>
      </c>
      <c r="T432" s="3" t="s">
        <v>1177</v>
      </c>
      <c r="U432" s="3">
        <v>465</v>
      </c>
      <c r="V432" s="3">
        <f>VLOOKUP(U432,employees[],6,FALSE)</f>
        <v>4</v>
      </c>
      <c r="W432" s="3">
        <f>VLOOKUP(V432,levels[],2,FALSE)</f>
        <v>10</v>
      </c>
      <c r="X432" s="3" t="str">
        <f t="shared" si="6"/>
        <v>yes</v>
      </c>
      <c r="Y432" s="3" t="s">
        <v>4679</v>
      </c>
    </row>
    <row r="433" spans="1:25" x14ac:dyDescent="0.55000000000000004">
      <c r="A433" s="3" t="s">
        <v>1065</v>
      </c>
      <c r="B433" s="3">
        <v>8</v>
      </c>
      <c r="C433" s="3" t="s">
        <v>1541</v>
      </c>
      <c r="D433" s="3" t="s">
        <v>1526</v>
      </c>
      <c r="E433" s="3" t="str">
        <f>VLOOKUP(C433,airports[],3,FALSE)</f>
        <v>England</v>
      </c>
      <c r="F433" s="3" t="str">
        <f>VLOOKUP(E433,Regions[],2,FALSE)</f>
        <v>EMEAR</v>
      </c>
      <c r="G433" s="3" t="str">
        <f>VLOOKUP(D433,airports[],3,FALSE)</f>
        <v>USA</v>
      </c>
      <c r="H433" s="3" t="str">
        <f>VLOOKUP(G433,Regions[],2,FALSE)</f>
        <v>AMER</v>
      </c>
      <c r="I433" s="1">
        <f>J433-K433</f>
        <v>43543</v>
      </c>
      <c r="J433" s="1">
        <v>43550</v>
      </c>
      <c r="K433" s="4">
        <v>7</v>
      </c>
      <c r="L433" s="7">
        <v>7702</v>
      </c>
      <c r="M433" s="2">
        <v>7361.3</v>
      </c>
      <c r="N433" s="2" t="s">
        <v>4746</v>
      </c>
      <c r="O433" s="6">
        <f>Q433-J433</f>
        <v>10</v>
      </c>
      <c r="P433" s="6">
        <f>O433-1</f>
        <v>9</v>
      </c>
      <c r="Q433" s="1">
        <v>43560</v>
      </c>
      <c r="R433" s="10">
        <v>8.9</v>
      </c>
      <c r="S433" s="5" t="s">
        <v>1518</v>
      </c>
      <c r="T433" s="3" t="s">
        <v>1177</v>
      </c>
      <c r="U433" s="3">
        <v>884</v>
      </c>
      <c r="V433" s="3">
        <f>VLOOKUP(U433,employees[],6,FALSE)</f>
        <v>3</v>
      </c>
      <c r="W433" s="3">
        <f>VLOOKUP(V433,levels[],2,FALSE)</f>
        <v>8</v>
      </c>
      <c r="X433" s="3" t="str">
        <f t="shared" si="6"/>
        <v>yes</v>
      </c>
      <c r="Y433" s="3" t="s">
        <v>4679</v>
      </c>
    </row>
    <row r="434" spans="1:25" x14ac:dyDescent="0.55000000000000004">
      <c r="A434" s="3" t="s">
        <v>329</v>
      </c>
      <c r="B434" s="3">
        <v>10</v>
      </c>
      <c r="C434" s="3" t="s">
        <v>1528</v>
      </c>
      <c r="D434" s="3" t="s">
        <v>1533</v>
      </c>
      <c r="E434" s="3" t="str">
        <f>VLOOKUP(C434,airports[],3,FALSE)</f>
        <v>USA</v>
      </c>
      <c r="F434" s="3" t="str">
        <f>VLOOKUP(E434,Regions[],2,FALSE)</f>
        <v>AMER</v>
      </c>
      <c r="G434" s="3" t="str">
        <f>VLOOKUP(D434,airports[],3,FALSE)</f>
        <v>India</v>
      </c>
      <c r="H434" s="3" t="str">
        <f>VLOOKUP(G434,Regions[],2,FALSE)</f>
        <v>APAC</v>
      </c>
      <c r="I434" s="1">
        <f>J434-K434</f>
        <v>43693</v>
      </c>
      <c r="J434" s="1">
        <v>43710</v>
      </c>
      <c r="K434" s="4">
        <v>17</v>
      </c>
      <c r="L434" s="7">
        <v>12551</v>
      </c>
      <c r="M434" s="2">
        <v>7344.57</v>
      </c>
      <c r="N434" s="2" t="s">
        <v>4746</v>
      </c>
      <c r="O434" s="6">
        <f>Q434-J434</f>
        <v>13</v>
      </c>
      <c r="P434" s="6">
        <f>O434-1</f>
        <v>12</v>
      </c>
      <c r="Q434" s="1">
        <v>43723</v>
      </c>
      <c r="R434" s="10">
        <v>15.3</v>
      </c>
      <c r="S434" s="5" t="s">
        <v>1518</v>
      </c>
      <c r="T434" s="3" t="s">
        <v>1193</v>
      </c>
      <c r="U434" s="3">
        <v>384</v>
      </c>
      <c r="V434" s="3">
        <f>VLOOKUP(U434,employees[],6,FALSE)</f>
        <v>4</v>
      </c>
      <c r="W434" s="3">
        <f>VLOOKUP(V434,levels[],2,FALSE)</f>
        <v>10</v>
      </c>
      <c r="X434" s="3" t="str">
        <f t="shared" si="6"/>
        <v>yes</v>
      </c>
      <c r="Y434" s="3" t="s">
        <v>4679</v>
      </c>
    </row>
    <row r="435" spans="1:25" x14ac:dyDescent="0.55000000000000004">
      <c r="A435" s="3" t="s">
        <v>314</v>
      </c>
      <c r="B435" s="3">
        <v>5</v>
      </c>
      <c r="C435" s="3" t="s">
        <v>1528</v>
      </c>
      <c r="D435" s="3" t="s">
        <v>1538</v>
      </c>
      <c r="E435" s="3" t="str">
        <f>VLOOKUP(C435,airports[],3,FALSE)</f>
        <v>USA</v>
      </c>
      <c r="F435" s="3" t="str">
        <f>VLOOKUP(E435,Regions[],2,FALSE)</f>
        <v>AMER</v>
      </c>
      <c r="G435" s="3" t="str">
        <f>VLOOKUP(D435,airports[],3,FALSE)</f>
        <v>Thailand</v>
      </c>
      <c r="H435" s="3" t="str">
        <f>VLOOKUP(G435,Regions[],2,FALSE)</f>
        <v>APAC</v>
      </c>
      <c r="I435" s="1">
        <f>J435-K435</f>
        <v>43240</v>
      </c>
      <c r="J435" s="1">
        <v>43256</v>
      </c>
      <c r="K435" s="4">
        <v>16</v>
      </c>
      <c r="L435" s="7">
        <v>13964</v>
      </c>
      <c r="M435" s="2">
        <v>7331.06</v>
      </c>
      <c r="N435" s="2" t="s">
        <v>4746</v>
      </c>
      <c r="O435" s="6">
        <f>Q435-J435</f>
        <v>8</v>
      </c>
      <c r="P435" s="6">
        <f>O435-1</f>
        <v>7</v>
      </c>
      <c r="Q435" s="1">
        <v>43264</v>
      </c>
      <c r="R435" s="10">
        <v>16.899999999999999</v>
      </c>
      <c r="S435" s="5" t="s">
        <v>1518</v>
      </c>
      <c r="T435" s="3" t="s">
        <v>1177</v>
      </c>
      <c r="U435" s="3">
        <v>226</v>
      </c>
      <c r="V435" s="3">
        <f>VLOOKUP(U435,employees[],6,FALSE)</f>
        <v>4</v>
      </c>
      <c r="W435" s="3">
        <f>VLOOKUP(V435,levels[],2,FALSE)</f>
        <v>10</v>
      </c>
      <c r="X435" s="3" t="str">
        <f t="shared" si="6"/>
        <v>yes</v>
      </c>
      <c r="Y435" s="3" t="s">
        <v>4679</v>
      </c>
    </row>
    <row r="436" spans="1:25" x14ac:dyDescent="0.55000000000000004">
      <c r="A436" s="3" t="s">
        <v>954</v>
      </c>
      <c r="B436" s="3">
        <v>3</v>
      </c>
      <c r="C436" s="3" t="s">
        <v>1542</v>
      </c>
      <c r="D436" s="3" t="s">
        <v>1561</v>
      </c>
      <c r="E436" s="3" t="str">
        <f>VLOOKUP(C436,airports[],3,FALSE)</f>
        <v>England</v>
      </c>
      <c r="F436" s="3" t="str">
        <f>VLOOKUP(E436,Regions[],2,FALSE)</f>
        <v>EMEAR</v>
      </c>
      <c r="G436" s="3" t="str">
        <f>VLOOKUP(D436,airports[],3,FALSE)</f>
        <v>India</v>
      </c>
      <c r="H436" s="3" t="str">
        <f>VLOOKUP(G436,Regions[],2,FALSE)</f>
        <v>APAC</v>
      </c>
      <c r="I436" s="1">
        <f>J436-K436</f>
        <v>43747</v>
      </c>
      <c r="J436" s="1">
        <v>43754</v>
      </c>
      <c r="K436" s="4">
        <v>7</v>
      </c>
      <c r="L436" s="7">
        <v>6732</v>
      </c>
      <c r="M436" s="2">
        <v>7320.65</v>
      </c>
      <c r="N436" s="2" t="s">
        <v>4746</v>
      </c>
      <c r="O436" s="6">
        <f>Q436-J436</f>
        <v>8</v>
      </c>
      <c r="P436" s="6">
        <f>O436-1</f>
        <v>7</v>
      </c>
      <c r="Q436" s="1">
        <v>43762</v>
      </c>
      <c r="R436" s="10">
        <v>8.5</v>
      </c>
      <c r="S436" s="5" t="s">
        <v>1518</v>
      </c>
      <c r="T436" s="3" t="s">
        <v>1177</v>
      </c>
      <c r="U436" s="3">
        <v>15</v>
      </c>
      <c r="V436" s="3">
        <f>VLOOKUP(U436,employees[],6,FALSE)</f>
        <v>4</v>
      </c>
      <c r="W436" s="3">
        <f>VLOOKUP(V436,levels[],2,FALSE)</f>
        <v>10</v>
      </c>
      <c r="X436" s="3" t="str">
        <f t="shared" si="6"/>
        <v>no</v>
      </c>
      <c r="Y436" s="3" t="s">
        <v>4663</v>
      </c>
    </row>
    <row r="437" spans="1:25" x14ac:dyDescent="0.55000000000000004">
      <c r="A437" s="3" t="s">
        <v>212</v>
      </c>
      <c r="B437" s="3">
        <v>7</v>
      </c>
      <c r="C437" s="3" t="s">
        <v>1528</v>
      </c>
      <c r="D437" s="3" t="s">
        <v>1531</v>
      </c>
      <c r="E437" s="3" t="str">
        <f>VLOOKUP(C437,airports[],3,FALSE)</f>
        <v>USA</v>
      </c>
      <c r="F437" s="3" t="str">
        <f>VLOOKUP(E437,Regions[],2,FALSE)</f>
        <v>AMER</v>
      </c>
      <c r="G437" s="3" t="str">
        <f>VLOOKUP(D437,airports[],3,FALSE)</f>
        <v>China</v>
      </c>
      <c r="H437" s="3" t="str">
        <f>VLOOKUP(G437,Regions[],2,FALSE)</f>
        <v>APAC</v>
      </c>
      <c r="I437" s="1">
        <f>J437-K437</f>
        <v>43318</v>
      </c>
      <c r="J437" s="1">
        <v>43343</v>
      </c>
      <c r="K437" s="4">
        <v>25</v>
      </c>
      <c r="L437" s="7">
        <v>11004</v>
      </c>
      <c r="M437" s="2">
        <v>7320.54</v>
      </c>
      <c r="N437" s="2" t="s">
        <v>4746</v>
      </c>
      <c r="O437" s="6">
        <f>Q437-J437</f>
        <v>8</v>
      </c>
      <c r="P437" s="6">
        <f>O437-1</f>
        <v>7</v>
      </c>
      <c r="Q437" s="1">
        <v>43351</v>
      </c>
      <c r="R437" s="10">
        <v>13.5</v>
      </c>
      <c r="S437" s="5" t="s">
        <v>1518</v>
      </c>
      <c r="T437" s="3" t="s">
        <v>1177</v>
      </c>
      <c r="U437" s="3">
        <v>732</v>
      </c>
      <c r="V437" s="3">
        <f>VLOOKUP(U437,employees[],6,FALSE)</f>
        <v>3</v>
      </c>
      <c r="W437" s="3">
        <f>VLOOKUP(V437,levels[],2,FALSE)</f>
        <v>8</v>
      </c>
      <c r="X437" s="3" t="str">
        <f t="shared" si="6"/>
        <v>yes</v>
      </c>
      <c r="Y437" s="3" t="s">
        <v>4679</v>
      </c>
    </row>
    <row r="438" spans="1:25" x14ac:dyDescent="0.55000000000000004">
      <c r="A438" s="3" t="s">
        <v>293</v>
      </c>
      <c r="B438" s="3">
        <v>1</v>
      </c>
      <c r="C438" s="3" t="s">
        <v>1528</v>
      </c>
      <c r="D438" s="3" t="s">
        <v>1531</v>
      </c>
      <c r="E438" s="3" t="str">
        <f>VLOOKUP(C438,airports[],3,FALSE)</f>
        <v>USA</v>
      </c>
      <c r="F438" s="3" t="str">
        <f>VLOOKUP(E438,Regions[],2,FALSE)</f>
        <v>AMER</v>
      </c>
      <c r="G438" s="3" t="str">
        <f>VLOOKUP(D438,airports[],3,FALSE)</f>
        <v>China</v>
      </c>
      <c r="H438" s="3" t="str">
        <f>VLOOKUP(G438,Regions[],2,FALSE)</f>
        <v>APAC</v>
      </c>
      <c r="I438" s="1">
        <f>J438-K438</f>
        <v>43099</v>
      </c>
      <c r="J438" s="1">
        <v>43114</v>
      </c>
      <c r="K438" s="4">
        <v>15</v>
      </c>
      <c r="L438" s="7">
        <v>11004</v>
      </c>
      <c r="M438" s="2">
        <v>7295.7</v>
      </c>
      <c r="N438" s="2" t="s">
        <v>4746</v>
      </c>
      <c r="O438" s="6">
        <f>Q438-J438</f>
        <v>6</v>
      </c>
      <c r="P438" s="6">
        <f>O438-1</f>
        <v>5</v>
      </c>
      <c r="Q438" s="1">
        <v>43120</v>
      </c>
      <c r="R438" s="10">
        <v>13.5</v>
      </c>
      <c r="S438" s="5" t="s">
        <v>1518</v>
      </c>
      <c r="T438" s="3" t="s">
        <v>1177</v>
      </c>
      <c r="U438" s="3">
        <v>159</v>
      </c>
      <c r="V438" s="3">
        <f>VLOOKUP(U438,employees[],6,FALSE)</f>
        <v>4</v>
      </c>
      <c r="W438" s="3">
        <f>VLOOKUP(V438,levels[],2,FALSE)</f>
        <v>10</v>
      </c>
      <c r="X438" s="3" t="str">
        <f t="shared" si="6"/>
        <v>yes</v>
      </c>
      <c r="Y438" s="3" t="s">
        <v>4679</v>
      </c>
    </row>
    <row r="439" spans="1:25" x14ac:dyDescent="0.55000000000000004">
      <c r="A439" s="3" t="s">
        <v>357</v>
      </c>
      <c r="B439" s="3">
        <v>3</v>
      </c>
      <c r="C439" s="3" t="s">
        <v>1528</v>
      </c>
      <c r="D439" s="3" t="s">
        <v>1532</v>
      </c>
      <c r="E439" s="3" t="str">
        <f>VLOOKUP(C439,airports[],3,FALSE)</f>
        <v>USA</v>
      </c>
      <c r="F439" s="3" t="str">
        <f>VLOOKUP(E439,Regions[],2,FALSE)</f>
        <v>AMER</v>
      </c>
      <c r="G439" s="3" t="str">
        <f>VLOOKUP(D439,airports[],3,FALSE)</f>
        <v>Korea</v>
      </c>
      <c r="H439" s="3" t="str">
        <f>VLOOKUP(G439,Regions[],2,FALSE)</f>
        <v>APAC</v>
      </c>
      <c r="I439" s="1">
        <f>J439-K439</f>
        <v>43779</v>
      </c>
      <c r="J439" s="1">
        <v>43798</v>
      </c>
      <c r="K439" s="4">
        <v>19</v>
      </c>
      <c r="L439" s="7">
        <v>11115</v>
      </c>
      <c r="M439" s="2">
        <v>7291.68</v>
      </c>
      <c r="N439" s="2" t="s">
        <v>4746</v>
      </c>
      <c r="O439" s="6">
        <f>Q439-J439</f>
        <v>8</v>
      </c>
      <c r="P439" s="6">
        <f>O439-1</f>
        <v>7</v>
      </c>
      <c r="Q439" s="1">
        <v>43806</v>
      </c>
      <c r="R439" s="10">
        <v>13.5</v>
      </c>
      <c r="S439" s="5" t="s">
        <v>1518</v>
      </c>
      <c r="T439" s="3" t="s">
        <v>1177</v>
      </c>
      <c r="U439" s="3">
        <v>638</v>
      </c>
      <c r="V439" s="3">
        <f>VLOOKUP(U439,employees[],6,FALSE)</f>
        <v>3</v>
      </c>
      <c r="W439" s="3">
        <f>VLOOKUP(V439,levels[],2,FALSE)</f>
        <v>8</v>
      </c>
      <c r="X439" s="3" t="str">
        <f t="shared" si="6"/>
        <v>yes</v>
      </c>
      <c r="Y439" s="3" t="s">
        <v>4679</v>
      </c>
    </row>
    <row r="440" spans="1:25" x14ac:dyDescent="0.55000000000000004">
      <c r="A440" s="3" t="s">
        <v>663</v>
      </c>
      <c r="B440" s="3">
        <v>1</v>
      </c>
      <c r="C440" s="3" t="s">
        <v>1541</v>
      </c>
      <c r="D440" s="3" t="s">
        <v>1562</v>
      </c>
      <c r="E440" s="3" t="str">
        <f>VLOOKUP(C440,airports[],3,FALSE)</f>
        <v>England</v>
      </c>
      <c r="F440" s="3" t="str">
        <f>VLOOKUP(E440,Regions[],2,FALSE)</f>
        <v>EMEAR</v>
      </c>
      <c r="G440" s="3" t="str">
        <f>VLOOKUP(D440,airports[],3,FALSE)</f>
        <v>China</v>
      </c>
      <c r="H440" s="3" t="str">
        <f>VLOOKUP(G440,Regions[],2,FALSE)</f>
        <v>APAC</v>
      </c>
      <c r="I440" s="1">
        <f>J440-K440</f>
        <v>43589</v>
      </c>
      <c r="J440" s="1">
        <v>43616</v>
      </c>
      <c r="K440" s="4">
        <v>27</v>
      </c>
      <c r="L440" s="7">
        <v>9495</v>
      </c>
      <c r="M440" s="2">
        <v>7288.39</v>
      </c>
      <c r="N440" s="2" t="s">
        <v>4746</v>
      </c>
      <c r="O440" s="6">
        <f>Q440-J440</f>
        <v>5</v>
      </c>
      <c r="P440" s="6">
        <f>O440-1</f>
        <v>4</v>
      </c>
      <c r="Q440" s="1">
        <v>43621</v>
      </c>
      <c r="R440" s="10">
        <v>10.6</v>
      </c>
      <c r="S440" s="5" t="s">
        <v>1518</v>
      </c>
      <c r="T440" s="3" t="s">
        <v>1177</v>
      </c>
      <c r="U440" s="3">
        <v>566</v>
      </c>
      <c r="V440" s="3">
        <f>VLOOKUP(U440,employees[],6,FALSE)</f>
        <v>4</v>
      </c>
      <c r="W440" s="3">
        <f>VLOOKUP(V440,levels[],2,FALSE)</f>
        <v>10</v>
      </c>
      <c r="X440" s="3" t="str">
        <f t="shared" si="6"/>
        <v>yes</v>
      </c>
      <c r="Y440" s="3" t="s">
        <v>4679</v>
      </c>
    </row>
    <row r="441" spans="1:25" x14ac:dyDescent="0.55000000000000004">
      <c r="A441" s="3" t="s">
        <v>513</v>
      </c>
      <c r="B441" s="3">
        <v>7</v>
      </c>
      <c r="C441" s="3" t="s">
        <v>1528</v>
      </c>
      <c r="D441" s="3" t="s">
        <v>1543</v>
      </c>
      <c r="E441" s="3" t="str">
        <f>VLOOKUP(C441,airports[],3,FALSE)</f>
        <v>USA</v>
      </c>
      <c r="F441" s="3" t="str">
        <f>VLOOKUP(E441,Regions[],2,FALSE)</f>
        <v>AMER</v>
      </c>
      <c r="G441" s="3" t="str">
        <f>VLOOKUP(D441,airports[],3,FALSE)</f>
        <v>Spain</v>
      </c>
      <c r="H441" s="3" t="str">
        <f>VLOOKUP(G441,Regions[],2,FALSE)</f>
        <v>EMEAR</v>
      </c>
      <c r="I441" s="1">
        <f>J441-K441</f>
        <v>42775</v>
      </c>
      <c r="J441" s="1">
        <v>42782</v>
      </c>
      <c r="K441" s="4">
        <v>7</v>
      </c>
      <c r="L441" s="7">
        <v>6166</v>
      </c>
      <c r="M441" s="2">
        <v>7207.1</v>
      </c>
      <c r="N441" s="2" t="s">
        <v>4746</v>
      </c>
      <c r="O441" s="6">
        <f>Q441-J441</f>
        <v>11</v>
      </c>
      <c r="P441" s="6">
        <f>O441-1</f>
        <v>10</v>
      </c>
      <c r="Q441" s="1">
        <v>42793</v>
      </c>
      <c r="R441" s="10">
        <v>7.8</v>
      </c>
      <c r="S441" s="5" t="s">
        <v>1518</v>
      </c>
      <c r="T441" s="3" t="s">
        <v>1177</v>
      </c>
      <c r="U441" s="3">
        <v>808</v>
      </c>
      <c r="V441" s="3">
        <f>VLOOKUP(U441,employees[],6,FALSE)</f>
        <v>2</v>
      </c>
      <c r="W441" s="3">
        <f>VLOOKUP(V441,levels[],2,FALSE)</f>
        <v>6</v>
      </c>
      <c r="X441" s="3" t="str">
        <f t="shared" si="6"/>
        <v>yes</v>
      </c>
      <c r="Y441" s="3" t="s">
        <v>4679</v>
      </c>
    </row>
    <row r="442" spans="1:25" x14ac:dyDescent="0.55000000000000004">
      <c r="A442" s="3" t="s">
        <v>1056</v>
      </c>
      <c r="B442" s="3">
        <v>8</v>
      </c>
      <c r="C442" s="3" t="s">
        <v>1541</v>
      </c>
      <c r="D442" s="3" t="s">
        <v>1537</v>
      </c>
      <c r="E442" s="3" t="str">
        <f>VLOOKUP(C442,airports[],3,FALSE)</f>
        <v>England</v>
      </c>
      <c r="F442" s="3" t="str">
        <f>VLOOKUP(E442,Regions[],2,FALSE)</f>
        <v>EMEAR</v>
      </c>
      <c r="G442" s="3" t="str">
        <f>VLOOKUP(D442,airports[],3,FALSE)</f>
        <v>Australia</v>
      </c>
      <c r="H442" s="3" t="str">
        <f>VLOOKUP(G442,Regions[],2,FALSE)</f>
        <v>APAC</v>
      </c>
      <c r="I442" s="1">
        <f>J442-K442</f>
        <v>43610</v>
      </c>
      <c r="J442" s="1">
        <v>43629</v>
      </c>
      <c r="K442" s="4">
        <v>19</v>
      </c>
      <c r="L442" s="7">
        <v>17020</v>
      </c>
      <c r="M442" s="2">
        <v>7199.81</v>
      </c>
      <c r="N442" s="2" t="s">
        <v>4746</v>
      </c>
      <c r="O442" s="6">
        <f>Q442-J442</f>
        <v>11</v>
      </c>
      <c r="P442" s="6">
        <f>O442-1</f>
        <v>10</v>
      </c>
      <c r="Q442" s="1">
        <v>43640</v>
      </c>
      <c r="R442" s="10">
        <v>22.2</v>
      </c>
      <c r="S442" s="5" t="s">
        <v>1518</v>
      </c>
      <c r="T442" s="3" t="s">
        <v>1177</v>
      </c>
      <c r="U442" s="3">
        <v>89</v>
      </c>
      <c r="V442" s="3">
        <f>VLOOKUP(U442,employees[],6,FALSE)</f>
        <v>4</v>
      </c>
      <c r="W442" s="3">
        <f>VLOOKUP(V442,levels[],2,FALSE)</f>
        <v>10</v>
      </c>
      <c r="X442" s="3" t="str">
        <f t="shared" si="6"/>
        <v>yes</v>
      </c>
      <c r="Y442" s="3" t="s">
        <v>4679</v>
      </c>
    </row>
    <row r="443" spans="1:25" x14ac:dyDescent="0.55000000000000004">
      <c r="A443" s="3" t="s">
        <v>932</v>
      </c>
      <c r="B443" s="3">
        <v>1</v>
      </c>
      <c r="C443" s="3" t="s">
        <v>1542</v>
      </c>
      <c r="D443" s="3" t="s">
        <v>1564</v>
      </c>
      <c r="E443" s="3" t="str">
        <f>VLOOKUP(C443,airports[],3,FALSE)</f>
        <v>England</v>
      </c>
      <c r="F443" s="3" t="str">
        <f>VLOOKUP(E443,Regions[],2,FALSE)</f>
        <v>EMEAR</v>
      </c>
      <c r="G443" s="3" t="str">
        <f>VLOOKUP(D443,airports[],3,FALSE)</f>
        <v>China</v>
      </c>
      <c r="H443" s="3" t="str">
        <f>VLOOKUP(G443,Regions[],2,FALSE)</f>
        <v>APAC</v>
      </c>
      <c r="I443" s="1">
        <f>J443-K443</f>
        <v>43606</v>
      </c>
      <c r="J443" s="1">
        <v>43628</v>
      </c>
      <c r="K443" s="4">
        <v>22</v>
      </c>
      <c r="L443" s="7">
        <v>9634</v>
      </c>
      <c r="M443" s="2">
        <v>7160.81</v>
      </c>
      <c r="N443" s="2" t="s">
        <v>4746</v>
      </c>
      <c r="O443" s="6">
        <f>Q443-J443</f>
        <v>3</v>
      </c>
      <c r="P443" s="6">
        <f>O443-1</f>
        <v>2</v>
      </c>
      <c r="Q443" s="1">
        <v>43631</v>
      </c>
      <c r="R443" s="10">
        <v>11.8</v>
      </c>
      <c r="S443" s="5" t="s">
        <v>1518</v>
      </c>
      <c r="T443" s="3" t="s">
        <v>1177</v>
      </c>
      <c r="U443" s="3">
        <v>741</v>
      </c>
      <c r="V443" s="3">
        <f>VLOOKUP(U443,employees[],6,FALSE)</f>
        <v>4</v>
      </c>
      <c r="W443" s="3">
        <f>VLOOKUP(V443,levels[],2,FALSE)</f>
        <v>10</v>
      </c>
      <c r="X443" s="3" t="str">
        <f t="shared" si="6"/>
        <v>yes</v>
      </c>
      <c r="Y443" s="3" t="s">
        <v>4679</v>
      </c>
    </row>
    <row r="444" spans="1:25" x14ac:dyDescent="0.55000000000000004">
      <c r="A444" s="3" t="s">
        <v>995</v>
      </c>
      <c r="B444" s="3">
        <v>6</v>
      </c>
      <c r="C444" s="3" t="s">
        <v>1542</v>
      </c>
      <c r="D444" s="3" t="s">
        <v>1535</v>
      </c>
      <c r="E444" s="3" t="str">
        <f>VLOOKUP(C444,airports[],3,FALSE)</f>
        <v>England</v>
      </c>
      <c r="F444" s="3" t="str">
        <f>VLOOKUP(E444,Regions[],2,FALSE)</f>
        <v>EMEAR</v>
      </c>
      <c r="G444" s="3" t="str">
        <f>VLOOKUP(D444,airports[],3,FALSE)</f>
        <v>Malaysia</v>
      </c>
      <c r="H444" s="3" t="str">
        <f>VLOOKUP(G444,Regions[],2,FALSE)</f>
        <v>APAC</v>
      </c>
      <c r="I444" s="1">
        <f>J444-K444</f>
        <v>43736</v>
      </c>
      <c r="J444" s="1">
        <v>43751</v>
      </c>
      <c r="K444" s="4">
        <v>15</v>
      </c>
      <c r="L444" s="7">
        <v>10593</v>
      </c>
      <c r="M444" s="2">
        <v>7122.95</v>
      </c>
      <c r="N444" s="2" t="s">
        <v>4746</v>
      </c>
      <c r="O444" s="6">
        <f>Q444-J444</f>
        <v>9</v>
      </c>
      <c r="P444" s="6">
        <f>O444-1</f>
        <v>8</v>
      </c>
      <c r="Q444" s="1">
        <v>43760</v>
      </c>
      <c r="R444" s="10">
        <v>17.7</v>
      </c>
      <c r="S444" s="5" t="s">
        <v>1518</v>
      </c>
      <c r="T444" s="3" t="s">
        <v>1177</v>
      </c>
      <c r="U444" s="3">
        <v>950</v>
      </c>
      <c r="V444" s="3">
        <f>VLOOKUP(U444,employees[],6,FALSE)</f>
        <v>3</v>
      </c>
      <c r="W444" s="3">
        <f>VLOOKUP(V444,levels[],2,FALSE)</f>
        <v>8</v>
      </c>
      <c r="X444" s="3" t="str">
        <f t="shared" si="6"/>
        <v>yes</v>
      </c>
      <c r="Y444" s="3" t="s">
        <v>4679</v>
      </c>
    </row>
    <row r="445" spans="1:25" x14ac:dyDescent="0.55000000000000004">
      <c r="A445" s="3" t="s">
        <v>576</v>
      </c>
      <c r="B445" s="3">
        <v>1</v>
      </c>
      <c r="C445" s="3" t="s">
        <v>1529</v>
      </c>
      <c r="D445" s="3" t="s">
        <v>1524</v>
      </c>
      <c r="E445" s="3" t="str">
        <f>VLOOKUP(C445,airports[],3,FALSE)</f>
        <v>Singapore</v>
      </c>
      <c r="F445" s="3" t="str">
        <f>VLOOKUP(E445,Regions[],2,FALSE)</f>
        <v>APAC</v>
      </c>
      <c r="G445" s="3" t="str">
        <f>VLOOKUP(D445,airports[],3,FALSE)</f>
        <v>USA</v>
      </c>
      <c r="H445" s="3" t="str">
        <f>VLOOKUP(G445,Regions[],2,FALSE)</f>
        <v>AMER</v>
      </c>
      <c r="I445" s="1">
        <f>J445-K445</f>
        <v>43453</v>
      </c>
      <c r="J445" s="1">
        <v>43496</v>
      </c>
      <c r="K445" s="4">
        <v>43</v>
      </c>
      <c r="L445" s="7">
        <v>16961</v>
      </c>
      <c r="M445" s="2">
        <v>7098.46</v>
      </c>
      <c r="N445" s="2" t="s">
        <v>4746</v>
      </c>
      <c r="O445" s="6">
        <f>Q445-J445</f>
        <v>7</v>
      </c>
      <c r="P445" s="6">
        <f>O445-1</f>
        <v>6</v>
      </c>
      <c r="Q445" s="1">
        <v>43503</v>
      </c>
      <c r="R445" s="10">
        <v>21.1</v>
      </c>
      <c r="S445" s="5" t="s">
        <v>1518</v>
      </c>
      <c r="T445" s="3" t="s">
        <v>1177</v>
      </c>
      <c r="U445" s="3">
        <v>403</v>
      </c>
      <c r="V445" s="3">
        <f>VLOOKUP(U445,employees[],6,FALSE)</f>
        <v>1</v>
      </c>
      <c r="W445" s="3">
        <f>VLOOKUP(V445,levels[],2,FALSE)</f>
        <v>4</v>
      </c>
      <c r="X445" s="3" t="str">
        <f t="shared" si="6"/>
        <v>yes</v>
      </c>
      <c r="Y445" s="3" t="s">
        <v>4679</v>
      </c>
    </row>
    <row r="446" spans="1:25" x14ac:dyDescent="0.55000000000000004">
      <c r="A446" s="3" t="s">
        <v>364</v>
      </c>
      <c r="B446" s="3">
        <v>5</v>
      </c>
      <c r="C446" s="3" t="s">
        <v>1528</v>
      </c>
      <c r="D446" s="3" t="s">
        <v>1539</v>
      </c>
      <c r="E446" s="3" t="str">
        <f>VLOOKUP(C446,airports[],3,FALSE)</f>
        <v>USA</v>
      </c>
      <c r="F446" s="3" t="str">
        <f>VLOOKUP(E446,Regions[],2,FALSE)</f>
        <v>AMER</v>
      </c>
      <c r="G446" s="3" t="str">
        <f>VLOOKUP(D446,airports[],3,FALSE)</f>
        <v>Australia</v>
      </c>
      <c r="H446" s="3" t="str">
        <f>VLOOKUP(G446,Regions[],2,FALSE)</f>
        <v>APAC</v>
      </c>
      <c r="I446" s="1">
        <f>J446-K446</f>
        <v>43391</v>
      </c>
      <c r="J446" s="1">
        <v>43424</v>
      </c>
      <c r="K446" s="4">
        <v>33</v>
      </c>
      <c r="L446" s="7">
        <v>16695</v>
      </c>
      <c r="M446" s="2">
        <v>7095.99</v>
      </c>
      <c r="N446" s="2" t="s">
        <v>4746</v>
      </c>
      <c r="O446" s="6">
        <f>Q446-J446</f>
        <v>7</v>
      </c>
      <c r="P446" s="6">
        <f>O446-1</f>
        <v>6</v>
      </c>
      <c r="Q446" s="1">
        <v>43431</v>
      </c>
      <c r="R446" s="10">
        <v>20.100000000000001</v>
      </c>
      <c r="S446" s="5" t="s">
        <v>1518</v>
      </c>
      <c r="T446" s="3" t="s">
        <v>1177</v>
      </c>
      <c r="U446" s="3">
        <v>638</v>
      </c>
      <c r="V446" s="3">
        <f>VLOOKUP(U446,employees[],6,FALSE)</f>
        <v>3</v>
      </c>
      <c r="W446" s="3">
        <f>VLOOKUP(V446,levels[],2,FALSE)</f>
        <v>8</v>
      </c>
      <c r="X446" s="3" t="str">
        <f t="shared" si="6"/>
        <v>yes</v>
      </c>
      <c r="Y446" s="3" t="s">
        <v>4679</v>
      </c>
    </row>
    <row r="447" spans="1:25" x14ac:dyDescent="0.55000000000000004">
      <c r="A447" s="3" t="s">
        <v>366</v>
      </c>
      <c r="B447" s="3">
        <v>4</v>
      </c>
      <c r="C447" s="3" t="s">
        <v>1528</v>
      </c>
      <c r="D447" s="3" t="s">
        <v>1529</v>
      </c>
      <c r="E447" s="3" t="str">
        <f>VLOOKUP(C447,airports[],3,FALSE)</f>
        <v>USA</v>
      </c>
      <c r="F447" s="3" t="str">
        <f>VLOOKUP(E447,Regions[],2,FALSE)</f>
        <v>AMER</v>
      </c>
      <c r="G447" s="3" t="str">
        <f>VLOOKUP(D447,airports[],3,FALSE)</f>
        <v>Singapore</v>
      </c>
      <c r="H447" s="3" t="str">
        <f>VLOOKUP(G447,Regions[],2,FALSE)</f>
        <v>APAC</v>
      </c>
      <c r="I447" s="1">
        <f>J447-K447</f>
        <v>43647</v>
      </c>
      <c r="J447" s="1">
        <v>43670</v>
      </c>
      <c r="K447" s="4">
        <v>23</v>
      </c>
      <c r="L447" s="7">
        <v>15349</v>
      </c>
      <c r="M447" s="2">
        <v>7091.06</v>
      </c>
      <c r="N447" s="2" t="s">
        <v>4746</v>
      </c>
      <c r="O447" s="6">
        <f>Q447-J447</f>
        <v>6</v>
      </c>
      <c r="P447" s="6">
        <f>O447-1</f>
        <v>5</v>
      </c>
      <c r="Q447" s="1">
        <v>43676</v>
      </c>
      <c r="R447" s="10">
        <v>18.5</v>
      </c>
      <c r="S447" s="5" t="s">
        <v>1518</v>
      </c>
      <c r="T447" s="3" t="s">
        <v>1228</v>
      </c>
      <c r="U447" s="3">
        <v>792</v>
      </c>
      <c r="V447" s="3">
        <f>VLOOKUP(U447,employees[],6,FALSE)</f>
        <v>4</v>
      </c>
      <c r="W447" s="3">
        <f>VLOOKUP(V447,levels[],2,FALSE)</f>
        <v>10</v>
      </c>
      <c r="X447" s="3" t="str">
        <f t="shared" si="6"/>
        <v>yes</v>
      </c>
      <c r="Y447" s="3" t="s">
        <v>4679</v>
      </c>
    </row>
    <row r="448" spans="1:25" x14ac:dyDescent="0.55000000000000004">
      <c r="A448" s="3" t="s">
        <v>537</v>
      </c>
      <c r="B448" s="3">
        <v>8</v>
      </c>
      <c r="C448" s="3" t="s">
        <v>1529</v>
      </c>
      <c r="D448" s="3" t="s">
        <v>1555</v>
      </c>
      <c r="E448" s="3" t="str">
        <f>VLOOKUP(C448,airports[],3,FALSE)</f>
        <v>Singapore</v>
      </c>
      <c r="F448" s="3" t="str">
        <f>VLOOKUP(E448,Regions[],2,FALSE)</f>
        <v>APAC</v>
      </c>
      <c r="G448" s="3" t="str">
        <f>VLOOKUP(D448,airports[],3,FALSE)</f>
        <v>USA</v>
      </c>
      <c r="H448" s="3" t="str">
        <f>VLOOKUP(G448,Regions[],2,FALSE)</f>
        <v>AMER</v>
      </c>
      <c r="I448" s="1">
        <f>J448-K448</f>
        <v>43613</v>
      </c>
      <c r="J448" s="1">
        <v>43630</v>
      </c>
      <c r="K448" s="4">
        <v>17</v>
      </c>
      <c r="L448" s="7">
        <v>15336</v>
      </c>
      <c r="M448" s="2">
        <v>7076.95</v>
      </c>
      <c r="N448" s="2" t="s">
        <v>4746</v>
      </c>
      <c r="O448" s="6">
        <f>Q448-J448</f>
        <v>10</v>
      </c>
      <c r="P448" s="6">
        <f>O448-1</f>
        <v>9</v>
      </c>
      <c r="Q448" s="1">
        <v>43640</v>
      </c>
      <c r="R448" s="10">
        <v>18.5</v>
      </c>
      <c r="S448" s="5" t="s">
        <v>1518</v>
      </c>
      <c r="T448" s="3" t="s">
        <v>1228</v>
      </c>
      <c r="U448" s="3">
        <v>423</v>
      </c>
      <c r="V448" s="3">
        <f>VLOOKUP(U448,employees[],6,FALSE)</f>
        <v>3</v>
      </c>
      <c r="W448" s="3">
        <f>VLOOKUP(V448,levels[],2,FALSE)</f>
        <v>8</v>
      </c>
      <c r="X448" s="3" t="str">
        <f t="shared" si="6"/>
        <v>yes</v>
      </c>
      <c r="Y448" s="3" t="s">
        <v>4679</v>
      </c>
    </row>
    <row r="449" spans="1:25" x14ac:dyDescent="0.55000000000000004">
      <c r="A449" s="3" t="s">
        <v>147</v>
      </c>
      <c r="B449" s="3">
        <v>7</v>
      </c>
      <c r="C449" s="3" t="s">
        <v>1528</v>
      </c>
      <c r="D449" s="3" t="s">
        <v>1534</v>
      </c>
      <c r="E449" s="3" t="str">
        <f>VLOOKUP(C449,airports[],3,FALSE)</f>
        <v>USA</v>
      </c>
      <c r="F449" s="3" t="str">
        <f>VLOOKUP(E449,Regions[],2,FALSE)</f>
        <v>AMER</v>
      </c>
      <c r="G449" s="3" t="str">
        <f>VLOOKUP(D449,airports[],3,FALSE)</f>
        <v>China</v>
      </c>
      <c r="H449" s="3" t="str">
        <f>VLOOKUP(G449,Regions[],2,FALSE)</f>
        <v>APAC</v>
      </c>
      <c r="I449" s="1">
        <f>J449-K449</f>
        <v>43433</v>
      </c>
      <c r="J449" s="1">
        <v>43449</v>
      </c>
      <c r="K449" s="4">
        <v>16</v>
      </c>
      <c r="L449" s="7">
        <v>12116</v>
      </c>
      <c r="M449" s="2">
        <v>7066.19</v>
      </c>
      <c r="N449" s="2" t="s">
        <v>4746</v>
      </c>
      <c r="O449" s="6">
        <f>Q449-J449</f>
        <v>9</v>
      </c>
      <c r="P449" s="6">
        <f>O449-1</f>
        <v>8</v>
      </c>
      <c r="Q449" s="1">
        <v>43458</v>
      </c>
      <c r="R449" s="10">
        <v>14.8</v>
      </c>
      <c r="S449" s="5" t="s">
        <v>1518</v>
      </c>
      <c r="T449" s="3" t="s">
        <v>1177</v>
      </c>
      <c r="U449" s="3">
        <v>942</v>
      </c>
      <c r="V449" s="3">
        <f>VLOOKUP(U449,employees[],6,FALSE)</f>
        <v>3</v>
      </c>
      <c r="W449" s="3">
        <f>VLOOKUP(V449,levels[],2,FALSE)</f>
        <v>8</v>
      </c>
      <c r="X449" s="3" t="str">
        <f t="shared" si="6"/>
        <v>yes</v>
      </c>
      <c r="Y449" s="3" t="s">
        <v>4679</v>
      </c>
    </row>
    <row r="450" spans="1:25" x14ac:dyDescent="0.55000000000000004">
      <c r="A450" s="3" t="s">
        <v>568</v>
      </c>
      <c r="B450" s="3">
        <v>6</v>
      </c>
      <c r="C450" s="3" t="s">
        <v>1529</v>
      </c>
      <c r="D450" s="3" t="s">
        <v>1528</v>
      </c>
      <c r="E450" s="3" t="str">
        <f>VLOOKUP(C450,airports[],3,FALSE)</f>
        <v>Singapore</v>
      </c>
      <c r="F450" s="3" t="str">
        <f>VLOOKUP(E450,Regions[],2,FALSE)</f>
        <v>APAC</v>
      </c>
      <c r="G450" s="3" t="str">
        <f>VLOOKUP(D450,airports[],3,FALSE)</f>
        <v>USA</v>
      </c>
      <c r="H450" s="3" t="str">
        <f>VLOOKUP(G450,Regions[],2,FALSE)</f>
        <v>AMER</v>
      </c>
      <c r="I450" s="1">
        <f>J450-K450</f>
        <v>42921</v>
      </c>
      <c r="J450" s="1">
        <v>42938</v>
      </c>
      <c r="K450" s="4">
        <v>17</v>
      </c>
      <c r="L450" s="7">
        <v>15340</v>
      </c>
      <c r="M450" s="2">
        <v>7046.95</v>
      </c>
      <c r="N450" s="2" t="s">
        <v>4746</v>
      </c>
      <c r="O450" s="6">
        <f>Q450-J450</f>
        <v>10</v>
      </c>
      <c r="P450" s="6">
        <f>O450-1</f>
        <v>9</v>
      </c>
      <c r="Q450" s="1">
        <v>42948</v>
      </c>
      <c r="R450" s="10">
        <v>23.5</v>
      </c>
      <c r="S450" s="5" t="s">
        <v>1518</v>
      </c>
      <c r="T450" s="3" t="s">
        <v>1177</v>
      </c>
      <c r="U450" s="3">
        <v>659</v>
      </c>
      <c r="V450" s="3">
        <f>VLOOKUP(U450,employees[],6,FALSE)</f>
        <v>3</v>
      </c>
      <c r="W450" s="3">
        <f>VLOOKUP(V450,levels[],2,FALSE)</f>
        <v>8</v>
      </c>
      <c r="X450" s="3" t="str">
        <f t="shared" si="6"/>
        <v>yes</v>
      </c>
      <c r="Y450" s="3" t="s">
        <v>4679</v>
      </c>
    </row>
    <row r="451" spans="1:25" x14ac:dyDescent="0.55000000000000004">
      <c r="A451" s="3" t="s">
        <v>570</v>
      </c>
      <c r="B451" s="3">
        <v>5</v>
      </c>
      <c r="C451" s="3" t="s">
        <v>1529</v>
      </c>
      <c r="D451" s="3" t="s">
        <v>1528</v>
      </c>
      <c r="E451" s="3" t="str">
        <f>VLOOKUP(C451,airports[],3,FALSE)</f>
        <v>Singapore</v>
      </c>
      <c r="F451" s="3" t="str">
        <f>VLOOKUP(E451,Regions[],2,FALSE)</f>
        <v>APAC</v>
      </c>
      <c r="G451" s="3" t="str">
        <f>VLOOKUP(D451,airports[],3,FALSE)</f>
        <v>USA</v>
      </c>
      <c r="H451" s="3" t="str">
        <f>VLOOKUP(G451,Regions[],2,FALSE)</f>
        <v>AMER</v>
      </c>
      <c r="I451" s="1">
        <f>J451-K451</f>
        <v>43733</v>
      </c>
      <c r="J451" s="1">
        <v>43774</v>
      </c>
      <c r="K451" s="4">
        <v>41</v>
      </c>
      <c r="L451" s="7">
        <v>15340</v>
      </c>
      <c r="M451" s="2">
        <v>7043.83</v>
      </c>
      <c r="N451" s="2" t="s">
        <v>4746</v>
      </c>
      <c r="O451" s="6">
        <f>Q451-J451</f>
        <v>14</v>
      </c>
      <c r="P451" s="6">
        <f>O451-1</f>
        <v>13</v>
      </c>
      <c r="Q451" s="1">
        <v>43788</v>
      </c>
      <c r="R451" s="10">
        <v>23.5</v>
      </c>
      <c r="S451" s="5" t="s">
        <v>1518</v>
      </c>
      <c r="T451" s="3" t="s">
        <v>1221</v>
      </c>
      <c r="U451" s="3">
        <v>456</v>
      </c>
      <c r="V451" s="3">
        <f>VLOOKUP(U451,employees[],6,FALSE)</f>
        <v>4</v>
      </c>
      <c r="W451" s="3">
        <f>VLOOKUP(V451,levels[],2,FALSE)</f>
        <v>10</v>
      </c>
      <c r="X451" s="3" t="str">
        <f t="shared" ref="X451:X514" si="7">IF(R451&gt;W451,"yes","no")</f>
        <v>yes</v>
      </c>
      <c r="Y451" s="3" t="s">
        <v>4679</v>
      </c>
    </row>
    <row r="452" spans="1:25" x14ac:dyDescent="0.55000000000000004">
      <c r="A452" s="3" t="s">
        <v>1047</v>
      </c>
      <c r="B452" s="3">
        <v>8</v>
      </c>
      <c r="C452" s="3" t="s">
        <v>1541</v>
      </c>
      <c r="D452" s="3" t="s">
        <v>1527</v>
      </c>
      <c r="E452" s="3" t="str">
        <f>VLOOKUP(C452,airports[],3,FALSE)</f>
        <v>England</v>
      </c>
      <c r="F452" s="3" t="str">
        <f>VLOOKUP(E452,Regions[],2,FALSE)</f>
        <v>EMEAR</v>
      </c>
      <c r="G452" s="3" t="str">
        <f>VLOOKUP(D452,airports[],3,FALSE)</f>
        <v>USA</v>
      </c>
      <c r="H452" s="3" t="str">
        <f>VLOOKUP(G452,Regions[],2,FALSE)</f>
        <v>AMER</v>
      </c>
      <c r="I452" s="1">
        <f>J452-K452</f>
        <v>42836</v>
      </c>
      <c r="J452" s="1">
        <v>42852</v>
      </c>
      <c r="K452" s="4">
        <v>16</v>
      </c>
      <c r="L452" s="7">
        <v>8615</v>
      </c>
      <c r="M452" s="2">
        <v>7038.42</v>
      </c>
      <c r="N452" s="2" t="s">
        <v>4746</v>
      </c>
      <c r="O452" s="6">
        <f>Q452-J452</f>
        <v>9</v>
      </c>
      <c r="P452" s="6">
        <f>O452-1</f>
        <v>8</v>
      </c>
      <c r="Q452" s="1">
        <v>42861</v>
      </c>
      <c r="R452" s="10">
        <v>9.8000000000000007</v>
      </c>
      <c r="S452" s="5" t="s">
        <v>1518</v>
      </c>
      <c r="T452" s="3" t="s">
        <v>1177</v>
      </c>
      <c r="U452" s="3">
        <v>858</v>
      </c>
      <c r="V452" s="3">
        <f>VLOOKUP(U452,employees[],6,FALSE)</f>
        <v>4</v>
      </c>
      <c r="W452" s="3">
        <f>VLOOKUP(V452,levels[],2,FALSE)</f>
        <v>10</v>
      </c>
      <c r="X452" s="3" t="str">
        <f t="shared" si="7"/>
        <v>no</v>
      </c>
      <c r="Y452" s="3" t="s">
        <v>4663</v>
      </c>
    </row>
    <row r="453" spans="1:25" x14ac:dyDescent="0.55000000000000004">
      <c r="A453" s="3" t="s">
        <v>237</v>
      </c>
      <c r="B453" s="3">
        <v>10</v>
      </c>
      <c r="C453" s="3" t="s">
        <v>1528</v>
      </c>
      <c r="D453" s="3" t="s">
        <v>1531</v>
      </c>
      <c r="E453" s="3" t="str">
        <f>VLOOKUP(C453,airports[],3,FALSE)</f>
        <v>USA</v>
      </c>
      <c r="F453" s="3" t="str">
        <f>VLOOKUP(E453,Regions[],2,FALSE)</f>
        <v>AMER</v>
      </c>
      <c r="G453" s="3" t="str">
        <f>VLOOKUP(D453,airports[],3,FALSE)</f>
        <v>China</v>
      </c>
      <c r="H453" s="3" t="str">
        <f>VLOOKUP(G453,Regions[],2,FALSE)</f>
        <v>APAC</v>
      </c>
      <c r="I453" s="1">
        <f>J453-K453</f>
        <v>43403</v>
      </c>
      <c r="J453" s="1">
        <v>43416</v>
      </c>
      <c r="K453" s="4">
        <v>13</v>
      </c>
      <c r="L453" s="7">
        <v>11004</v>
      </c>
      <c r="M453" s="2">
        <v>7036.39</v>
      </c>
      <c r="N453" s="2" t="s">
        <v>4746</v>
      </c>
      <c r="O453" s="6">
        <f>Q453-J453</f>
        <v>8</v>
      </c>
      <c r="P453" s="6">
        <f>O453-1</f>
        <v>7</v>
      </c>
      <c r="Q453" s="1">
        <v>43424</v>
      </c>
      <c r="R453" s="10">
        <v>13.5</v>
      </c>
      <c r="S453" s="5" t="s">
        <v>1518</v>
      </c>
      <c r="T453" s="3" t="s">
        <v>1193</v>
      </c>
      <c r="U453" s="3">
        <v>321</v>
      </c>
      <c r="V453" s="3">
        <f>VLOOKUP(U453,employees[],6,FALSE)</f>
        <v>3</v>
      </c>
      <c r="W453" s="3">
        <f>VLOOKUP(V453,levels[],2,FALSE)</f>
        <v>8</v>
      </c>
      <c r="X453" s="3" t="str">
        <f t="shared" si="7"/>
        <v>yes</v>
      </c>
      <c r="Y453" s="3" t="s">
        <v>4679</v>
      </c>
    </row>
    <row r="454" spans="1:25" x14ac:dyDescent="0.55000000000000004">
      <c r="A454" s="3" t="s">
        <v>1116</v>
      </c>
      <c r="B454" s="3">
        <v>9</v>
      </c>
      <c r="C454" s="3" t="s">
        <v>1541</v>
      </c>
      <c r="D454" s="3" t="s">
        <v>1526</v>
      </c>
      <c r="E454" s="3" t="str">
        <f>VLOOKUP(C454,airports[],3,FALSE)</f>
        <v>England</v>
      </c>
      <c r="F454" s="3" t="str">
        <f>VLOOKUP(E454,Regions[],2,FALSE)</f>
        <v>EMEAR</v>
      </c>
      <c r="G454" s="3" t="str">
        <f>VLOOKUP(D454,airports[],3,FALSE)</f>
        <v>USA</v>
      </c>
      <c r="H454" s="3" t="str">
        <f>VLOOKUP(G454,Regions[],2,FALSE)</f>
        <v>AMER</v>
      </c>
      <c r="I454" s="1">
        <f>J454-K454</f>
        <v>43256</v>
      </c>
      <c r="J454" s="1">
        <v>43266</v>
      </c>
      <c r="K454" s="4">
        <v>10</v>
      </c>
      <c r="L454" s="7">
        <v>7702</v>
      </c>
      <c r="M454" s="2">
        <v>7022.3</v>
      </c>
      <c r="N454" s="2" t="s">
        <v>4746</v>
      </c>
      <c r="O454" s="6">
        <f>Q454-J454</f>
        <v>13</v>
      </c>
      <c r="P454" s="6">
        <f>O454-1</f>
        <v>12</v>
      </c>
      <c r="Q454" s="1">
        <v>43279</v>
      </c>
      <c r="R454" s="10">
        <v>8.9</v>
      </c>
      <c r="S454" s="5" t="s">
        <v>1518</v>
      </c>
      <c r="T454" s="3" t="s">
        <v>1193</v>
      </c>
      <c r="U454" s="3">
        <v>105</v>
      </c>
      <c r="V454" s="3">
        <f>VLOOKUP(U454,employees[],6,FALSE)</f>
        <v>4</v>
      </c>
      <c r="W454" s="3">
        <f>VLOOKUP(V454,levels[],2,FALSE)</f>
        <v>10</v>
      </c>
      <c r="X454" s="3" t="str">
        <f t="shared" si="7"/>
        <v>no</v>
      </c>
      <c r="Y454" s="3" t="s">
        <v>4663</v>
      </c>
    </row>
    <row r="455" spans="1:25" x14ac:dyDescent="0.55000000000000004">
      <c r="A455" s="3" t="s">
        <v>333</v>
      </c>
      <c r="B455" s="3">
        <v>8</v>
      </c>
      <c r="C455" s="3" t="s">
        <v>1528</v>
      </c>
      <c r="D455" s="3" t="s">
        <v>1535</v>
      </c>
      <c r="E455" s="3" t="str">
        <f>VLOOKUP(C455,airports[],3,FALSE)</f>
        <v>USA</v>
      </c>
      <c r="F455" s="3" t="str">
        <f>VLOOKUP(E455,Regions[],2,FALSE)</f>
        <v>AMER</v>
      </c>
      <c r="G455" s="3" t="str">
        <f>VLOOKUP(D455,airports[],3,FALSE)</f>
        <v>Malaysia</v>
      </c>
      <c r="H455" s="3" t="str">
        <f>VLOOKUP(G455,Regions[],2,FALSE)</f>
        <v>APAC</v>
      </c>
      <c r="I455" s="1">
        <f>J455-K455</f>
        <v>43767</v>
      </c>
      <c r="J455" s="1">
        <v>43781</v>
      </c>
      <c r="K455" s="4">
        <v>14</v>
      </c>
      <c r="L455" s="7">
        <v>15178</v>
      </c>
      <c r="M455" s="2">
        <v>6980.66</v>
      </c>
      <c r="N455" s="2" t="s">
        <v>4746</v>
      </c>
      <c r="O455" s="6">
        <f>Q455-J455</f>
        <v>9</v>
      </c>
      <c r="P455" s="6">
        <f>O455-1</f>
        <v>8</v>
      </c>
      <c r="Q455" s="1">
        <v>43790</v>
      </c>
      <c r="R455" s="10">
        <v>18.3</v>
      </c>
      <c r="S455" s="5" t="s">
        <v>1518</v>
      </c>
      <c r="T455" s="3" t="s">
        <v>1177</v>
      </c>
      <c r="U455" s="3">
        <v>159</v>
      </c>
      <c r="V455" s="3">
        <f>VLOOKUP(U455,employees[],6,FALSE)</f>
        <v>4</v>
      </c>
      <c r="W455" s="3">
        <f>VLOOKUP(V455,levels[],2,FALSE)</f>
        <v>10</v>
      </c>
      <c r="X455" s="3" t="str">
        <f t="shared" si="7"/>
        <v>yes</v>
      </c>
      <c r="Y455" s="3" t="s">
        <v>4679</v>
      </c>
    </row>
    <row r="456" spans="1:25" x14ac:dyDescent="0.55000000000000004">
      <c r="A456" s="3" t="s">
        <v>343</v>
      </c>
      <c r="B456" s="3">
        <v>4</v>
      </c>
      <c r="C456" s="3" t="s">
        <v>1528</v>
      </c>
      <c r="D456" s="3" t="s">
        <v>1535</v>
      </c>
      <c r="E456" s="3" t="str">
        <f>VLOOKUP(C456,airports[],3,FALSE)</f>
        <v>USA</v>
      </c>
      <c r="F456" s="3" t="str">
        <f>VLOOKUP(E456,Regions[],2,FALSE)</f>
        <v>AMER</v>
      </c>
      <c r="G456" s="3" t="str">
        <f>VLOOKUP(D456,airports[],3,FALSE)</f>
        <v>Malaysia</v>
      </c>
      <c r="H456" s="3" t="str">
        <f>VLOOKUP(G456,Regions[],2,FALSE)</f>
        <v>APAC</v>
      </c>
      <c r="I456" s="1">
        <f>J456-K456</f>
        <v>43581</v>
      </c>
      <c r="J456" s="1">
        <v>43596</v>
      </c>
      <c r="K456" s="4">
        <v>15</v>
      </c>
      <c r="L456" s="7">
        <v>15178</v>
      </c>
      <c r="M456" s="2">
        <v>6963.67</v>
      </c>
      <c r="N456" s="2" t="s">
        <v>4746</v>
      </c>
      <c r="O456" s="6">
        <f>Q456-J456</f>
        <v>6</v>
      </c>
      <c r="P456" s="6">
        <f>O456-1</f>
        <v>5</v>
      </c>
      <c r="Q456" s="1">
        <v>43602</v>
      </c>
      <c r="R456" s="10">
        <v>18.3</v>
      </c>
      <c r="S456" s="5" t="s">
        <v>1518</v>
      </c>
      <c r="T456" s="3" t="s">
        <v>1177</v>
      </c>
      <c r="U456" s="3">
        <v>158</v>
      </c>
      <c r="V456" s="3">
        <f>VLOOKUP(U456,employees[],6,FALSE)</f>
        <v>2</v>
      </c>
      <c r="W456" s="3">
        <f>VLOOKUP(V456,levels[],2,FALSE)</f>
        <v>6</v>
      </c>
      <c r="X456" s="3" t="str">
        <f t="shared" si="7"/>
        <v>yes</v>
      </c>
      <c r="Y456" s="3" t="s">
        <v>4679</v>
      </c>
    </row>
    <row r="457" spans="1:25" x14ac:dyDescent="0.55000000000000004">
      <c r="A457" s="3" t="s">
        <v>352</v>
      </c>
      <c r="B457" s="3">
        <v>8</v>
      </c>
      <c r="C457" s="3" t="s">
        <v>1528</v>
      </c>
      <c r="D457" s="3" t="s">
        <v>1533</v>
      </c>
      <c r="E457" s="3" t="str">
        <f>VLOOKUP(C457,airports[],3,FALSE)</f>
        <v>USA</v>
      </c>
      <c r="F457" s="3" t="str">
        <f>VLOOKUP(E457,Regions[],2,FALSE)</f>
        <v>AMER</v>
      </c>
      <c r="G457" s="3" t="str">
        <f>VLOOKUP(D457,airports[],3,FALSE)</f>
        <v>India</v>
      </c>
      <c r="H457" s="3" t="str">
        <f>VLOOKUP(G457,Regions[],2,FALSE)</f>
        <v>APAC</v>
      </c>
      <c r="I457" s="1">
        <f>J457-K457</f>
        <v>43226</v>
      </c>
      <c r="J457" s="1">
        <v>43276</v>
      </c>
      <c r="K457" s="4">
        <v>50</v>
      </c>
      <c r="L457" s="7">
        <v>12551</v>
      </c>
      <c r="M457" s="2">
        <v>6958.67</v>
      </c>
      <c r="N457" s="2" t="s">
        <v>4746</v>
      </c>
      <c r="O457" s="6">
        <f>Q457-J457</f>
        <v>14</v>
      </c>
      <c r="P457" s="6">
        <f>O457-1</f>
        <v>13</v>
      </c>
      <c r="Q457" s="1">
        <v>43290</v>
      </c>
      <c r="R457" s="10">
        <v>15.3</v>
      </c>
      <c r="S457" s="5" t="s">
        <v>1518</v>
      </c>
      <c r="T457" s="3" t="s">
        <v>1177</v>
      </c>
      <c r="U457" s="3">
        <v>158</v>
      </c>
      <c r="V457" s="3">
        <f>VLOOKUP(U457,employees[],6,FALSE)</f>
        <v>2</v>
      </c>
      <c r="W457" s="3">
        <f>VLOOKUP(V457,levels[],2,FALSE)</f>
        <v>6</v>
      </c>
      <c r="X457" s="3" t="str">
        <f t="shared" si="7"/>
        <v>yes</v>
      </c>
      <c r="Y457" s="3" t="s">
        <v>4679</v>
      </c>
    </row>
    <row r="458" spans="1:25" x14ac:dyDescent="0.55000000000000004">
      <c r="A458" s="3" t="s">
        <v>1042</v>
      </c>
      <c r="B458" s="3">
        <v>8</v>
      </c>
      <c r="C458" s="3" t="s">
        <v>1541</v>
      </c>
      <c r="D458" s="3" t="s">
        <v>1528</v>
      </c>
      <c r="E458" s="3" t="str">
        <f>VLOOKUP(C458,airports[],3,FALSE)</f>
        <v>England</v>
      </c>
      <c r="F458" s="3" t="str">
        <f>VLOOKUP(E458,Regions[],2,FALSE)</f>
        <v>EMEAR</v>
      </c>
      <c r="G458" s="3" t="str">
        <f>VLOOKUP(D458,airports[],3,FALSE)</f>
        <v>USA</v>
      </c>
      <c r="H458" s="3" t="str">
        <f>VLOOKUP(G458,Regions[],2,FALSE)</f>
        <v>AMER</v>
      </c>
      <c r="I458" s="1">
        <f>J458-K458</f>
        <v>42982</v>
      </c>
      <c r="J458" s="1">
        <v>43008</v>
      </c>
      <c r="K458" s="4">
        <v>26</v>
      </c>
      <c r="L458" s="7">
        <v>5539</v>
      </c>
      <c r="M458" s="2">
        <v>6957.4</v>
      </c>
      <c r="N458" s="2" t="s">
        <v>4746</v>
      </c>
      <c r="O458" s="6">
        <f>Q458-J458</f>
        <v>9</v>
      </c>
      <c r="P458" s="6">
        <f>O458-1</f>
        <v>8</v>
      </c>
      <c r="Q458" s="1">
        <v>43017</v>
      </c>
      <c r="R458" s="10">
        <v>6.7</v>
      </c>
      <c r="S458" s="5" t="s">
        <v>1518</v>
      </c>
      <c r="T458" s="3" t="s">
        <v>1172</v>
      </c>
      <c r="U458" s="3">
        <v>41</v>
      </c>
      <c r="V458" s="3">
        <f>VLOOKUP(U458,employees[],6,FALSE)</f>
        <v>4</v>
      </c>
      <c r="W458" s="3">
        <f>VLOOKUP(V458,levels[],2,FALSE)</f>
        <v>10</v>
      </c>
      <c r="X458" s="3" t="str">
        <f t="shared" si="7"/>
        <v>no</v>
      </c>
      <c r="Y458" s="3" t="s">
        <v>4663</v>
      </c>
    </row>
    <row r="459" spans="1:25" x14ac:dyDescent="0.55000000000000004">
      <c r="A459" s="3" t="s">
        <v>922</v>
      </c>
      <c r="B459" s="3">
        <v>1</v>
      </c>
      <c r="C459" s="3" t="s">
        <v>1542</v>
      </c>
      <c r="D459" s="3" t="s">
        <v>1521</v>
      </c>
      <c r="E459" s="3" t="str">
        <f>VLOOKUP(C459,airports[],3,FALSE)</f>
        <v>England</v>
      </c>
      <c r="F459" s="3" t="str">
        <f>VLOOKUP(E459,Regions[],2,FALSE)</f>
        <v>EMEAR</v>
      </c>
      <c r="G459" s="3" t="str">
        <f>VLOOKUP(D459,airports[],3,FALSE)</f>
        <v>USA</v>
      </c>
      <c r="H459" s="3" t="str">
        <f>VLOOKUP(G459,Regions[],2,FALSE)</f>
        <v>AMER</v>
      </c>
      <c r="I459" s="1">
        <f>J459-K459</f>
        <v>43762</v>
      </c>
      <c r="J459" s="1">
        <v>43779</v>
      </c>
      <c r="K459" s="4">
        <v>17</v>
      </c>
      <c r="L459" s="7">
        <v>8432</v>
      </c>
      <c r="M459" s="2">
        <v>6956.39</v>
      </c>
      <c r="N459" s="2" t="s">
        <v>4746</v>
      </c>
      <c r="O459" s="6">
        <f>Q459-J459</f>
        <v>7</v>
      </c>
      <c r="P459" s="6">
        <f>O459-1</f>
        <v>6</v>
      </c>
      <c r="Q459" s="1">
        <v>43786</v>
      </c>
      <c r="R459" s="10">
        <v>9.6</v>
      </c>
      <c r="S459" s="5" t="s">
        <v>1518</v>
      </c>
      <c r="T459" s="3" t="s">
        <v>1177</v>
      </c>
      <c r="U459" s="3">
        <v>422</v>
      </c>
      <c r="V459" s="3">
        <f>VLOOKUP(U459,employees[],6,FALSE)</f>
        <v>3</v>
      </c>
      <c r="W459" s="3">
        <f>VLOOKUP(V459,levels[],2,FALSE)</f>
        <v>8</v>
      </c>
      <c r="X459" s="3" t="str">
        <f t="shared" si="7"/>
        <v>yes</v>
      </c>
      <c r="Y459" s="3" t="s">
        <v>4679</v>
      </c>
    </row>
    <row r="460" spans="1:25" x14ac:dyDescent="0.55000000000000004">
      <c r="A460" s="3" t="s">
        <v>298</v>
      </c>
      <c r="B460" s="3">
        <v>4</v>
      </c>
      <c r="C460" s="3" t="s">
        <v>1528</v>
      </c>
      <c r="D460" s="3" t="s">
        <v>1540</v>
      </c>
      <c r="E460" s="3" t="str">
        <f>VLOOKUP(C460,airports[],3,FALSE)</f>
        <v>USA</v>
      </c>
      <c r="F460" s="3" t="str">
        <f>VLOOKUP(E460,Regions[],2,FALSE)</f>
        <v>AMER</v>
      </c>
      <c r="G460" s="3" t="str">
        <f>VLOOKUP(D460,airports[],3,FALSE)</f>
        <v>Qatar</v>
      </c>
      <c r="H460" s="3" t="str">
        <f>VLOOKUP(G460,Regions[],2,FALSE)</f>
        <v>EMEAR</v>
      </c>
      <c r="I460" s="1">
        <f>J460-K460</f>
        <v>43757</v>
      </c>
      <c r="J460" s="1">
        <v>43781</v>
      </c>
      <c r="K460" s="4">
        <v>24</v>
      </c>
      <c r="L460" s="7">
        <v>10789</v>
      </c>
      <c r="M460" s="2">
        <v>6941.66</v>
      </c>
      <c r="N460" s="2" t="s">
        <v>4746</v>
      </c>
      <c r="O460" s="6">
        <f>Q460-J460</f>
        <v>5</v>
      </c>
      <c r="P460" s="6">
        <f>O460-1</f>
        <v>4</v>
      </c>
      <c r="Q460" s="1">
        <v>43786</v>
      </c>
      <c r="R460" s="10">
        <v>13.2</v>
      </c>
      <c r="S460" s="5" t="s">
        <v>1518</v>
      </c>
      <c r="T460" s="3" t="s">
        <v>1177</v>
      </c>
      <c r="U460" s="3">
        <v>451</v>
      </c>
      <c r="V460" s="3">
        <f>VLOOKUP(U460,employees[],6,FALSE)</f>
        <v>2</v>
      </c>
      <c r="W460" s="3">
        <f>VLOOKUP(V460,levels[],2,FALSE)</f>
        <v>6</v>
      </c>
      <c r="X460" s="3" t="str">
        <f t="shared" si="7"/>
        <v>yes</v>
      </c>
      <c r="Y460" s="3" t="s">
        <v>4679</v>
      </c>
    </row>
    <row r="461" spans="1:25" x14ac:dyDescent="0.55000000000000004">
      <c r="A461" s="3" t="s">
        <v>320</v>
      </c>
      <c r="B461" s="3">
        <v>2</v>
      </c>
      <c r="C461" s="3" t="s">
        <v>1528</v>
      </c>
      <c r="D461" s="3" t="s">
        <v>1534</v>
      </c>
      <c r="E461" s="3" t="str">
        <f>VLOOKUP(C461,airports[],3,FALSE)</f>
        <v>USA</v>
      </c>
      <c r="F461" s="3" t="str">
        <f>VLOOKUP(E461,Regions[],2,FALSE)</f>
        <v>AMER</v>
      </c>
      <c r="G461" s="3" t="str">
        <f>VLOOKUP(D461,airports[],3,FALSE)</f>
        <v>China</v>
      </c>
      <c r="H461" s="3" t="str">
        <f>VLOOKUP(G461,Regions[],2,FALSE)</f>
        <v>APAC</v>
      </c>
      <c r="I461" s="1">
        <f>J461-K461</f>
        <v>43497</v>
      </c>
      <c r="J461" s="1">
        <v>43516</v>
      </c>
      <c r="K461" s="4">
        <v>19</v>
      </c>
      <c r="L461" s="7">
        <v>12116</v>
      </c>
      <c r="M461" s="2">
        <v>6920.11</v>
      </c>
      <c r="N461" s="2" t="s">
        <v>4746</v>
      </c>
      <c r="O461" s="6">
        <f>Q461-J461</f>
        <v>5</v>
      </c>
      <c r="P461" s="6">
        <f>O461-1</f>
        <v>4</v>
      </c>
      <c r="Q461" s="1">
        <v>43521</v>
      </c>
      <c r="R461" s="10">
        <v>14.8</v>
      </c>
      <c r="S461" s="5" t="s">
        <v>1518</v>
      </c>
      <c r="T461" s="3" t="s">
        <v>1177</v>
      </c>
      <c r="U461" s="3">
        <v>159</v>
      </c>
      <c r="V461" s="3">
        <f>VLOOKUP(U461,employees[],6,FALSE)</f>
        <v>4</v>
      </c>
      <c r="W461" s="3">
        <f>VLOOKUP(V461,levels[],2,FALSE)</f>
        <v>10</v>
      </c>
      <c r="X461" s="3" t="str">
        <f t="shared" si="7"/>
        <v>yes</v>
      </c>
      <c r="Y461" s="3" t="s">
        <v>4679</v>
      </c>
    </row>
    <row r="462" spans="1:25" x14ac:dyDescent="0.55000000000000004">
      <c r="A462" s="3" t="s">
        <v>526</v>
      </c>
      <c r="B462" s="3">
        <v>7</v>
      </c>
      <c r="C462" s="3" t="s">
        <v>1514</v>
      </c>
      <c r="D462" s="3" t="s">
        <v>1550</v>
      </c>
      <c r="E462" s="3" t="str">
        <f>VLOOKUP(C462,airports[],3,FALSE)</f>
        <v>USA</v>
      </c>
      <c r="F462" s="3" t="str">
        <f>VLOOKUP(E462,Regions[],2,FALSE)</f>
        <v>AMER</v>
      </c>
      <c r="G462" s="3" t="str">
        <f>VLOOKUP(D462,airports[],3,FALSE)</f>
        <v>Russia</v>
      </c>
      <c r="H462" s="3" t="str">
        <f>VLOOKUP(G462,Regions[],2,FALSE)</f>
        <v>EMEAR</v>
      </c>
      <c r="I462" s="1">
        <f>J462-K462</f>
        <v>43593</v>
      </c>
      <c r="J462" s="1">
        <v>43601</v>
      </c>
      <c r="K462" s="4">
        <v>8</v>
      </c>
      <c r="L462" s="7">
        <v>7494</v>
      </c>
      <c r="M462" s="2">
        <v>6888.94</v>
      </c>
      <c r="N462" s="2" t="s">
        <v>4746</v>
      </c>
      <c r="O462" s="6">
        <f>Q462-J462</f>
        <v>9</v>
      </c>
      <c r="P462" s="6">
        <f>O462-1</f>
        <v>8</v>
      </c>
      <c r="Q462" s="1">
        <v>43610</v>
      </c>
      <c r="R462" s="10">
        <v>9.3000000000000007</v>
      </c>
      <c r="S462" s="5" t="s">
        <v>1518</v>
      </c>
      <c r="T462" s="3" t="s">
        <v>1177</v>
      </c>
      <c r="U462" s="3">
        <v>451</v>
      </c>
      <c r="V462" s="3">
        <f>VLOOKUP(U462,employees[],6,FALSE)</f>
        <v>2</v>
      </c>
      <c r="W462" s="3">
        <f>VLOOKUP(V462,levels[],2,FALSE)</f>
        <v>6</v>
      </c>
      <c r="X462" s="3" t="str">
        <f t="shared" si="7"/>
        <v>yes</v>
      </c>
      <c r="Y462" s="3" t="s">
        <v>4679</v>
      </c>
    </row>
    <row r="463" spans="1:25" x14ac:dyDescent="0.55000000000000004">
      <c r="A463" s="3" t="s">
        <v>1043</v>
      </c>
      <c r="B463" s="3">
        <v>6</v>
      </c>
      <c r="C463" s="3" t="s">
        <v>1541</v>
      </c>
      <c r="D463" s="3" t="s">
        <v>1532</v>
      </c>
      <c r="E463" s="3" t="str">
        <f>VLOOKUP(C463,airports[],3,FALSE)</f>
        <v>England</v>
      </c>
      <c r="F463" s="3" t="str">
        <f>VLOOKUP(E463,Regions[],2,FALSE)</f>
        <v>EMEAR</v>
      </c>
      <c r="G463" s="3" t="str">
        <f>VLOOKUP(D463,airports[],3,FALSE)</f>
        <v>Korea</v>
      </c>
      <c r="H463" s="3" t="str">
        <f>VLOOKUP(G463,Regions[],2,FALSE)</f>
        <v>APAC</v>
      </c>
      <c r="I463" s="1">
        <f>J463-K463</f>
        <v>43271</v>
      </c>
      <c r="J463" s="1">
        <v>43273</v>
      </c>
      <c r="K463" s="4">
        <v>2</v>
      </c>
      <c r="L463" s="7">
        <v>8861</v>
      </c>
      <c r="M463" s="2">
        <v>6875.46</v>
      </c>
      <c r="N463" s="2" t="s">
        <v>4746</v>
      </c>
      <c r="O463" s="6">
        <f>Q463-J463</f>
        <v>10</v>
      </c>
      <c r="P463" s="6">
        <f>O463-1</f>
        <v>9</v>
      </c>
      <c r="Q463" s="1">
        <v>43283</v>
      </c>
      <c r="R463" s="10">
        <v>10.6</v>
      </c>
      <c r="S463" s="5" t="s">
        <v>1518</v>
      </c>
      <c r="T463" s="3" t="s">
        <v>1177</v>
      </c>
      <c r="U463" s="3">
        <v>467</v>
      </c>
      <c r="V463" s="3">
        <f>VLOOKUP(U463,employees[],6,FALSE)</f>
        <v>2</v>
      </c>
      <c r="W463" s="3">
        <f>VLOOKUP(V463,levels[],2,FALSE)</f>
        <v>6</v>
      </c>
      <c r="X463" s="3" t="str">
        <f t="shared" si="7"/>
        <v>yes</v>
      </c>
      <c r="Y463" s="3" t="s">
        <v>4679</v>
      </c>
    </row>
    <row r="464" spans="1:25" x14ac:dyDescent="0.55000000000000004">
      <c r="A464" s="3" t="s">
        <v>432</v>
      </c>
      <c r="B464" s="3">
        <v>3</v>
      </c>
      <c r="C464" s="3" t="s">
        <v>1528</v>
      </c>
      <c r="D464" s="3" t="s">
        <v>1531</v>
      </c>
      <c r="E464" s="3" t="str">
        <f>VLOOKUP(C464,airports[],3,FALSE)</f>
        <v>USA</v>
      </c>
      <c r="F464" s="3" t="str">
        <f>VLOOKUP(E464,Regions[],2,FALSE)</f>
        <v>AMER</v>
      </c>
      <c r="G464" s="3" t="str">
        <f>VLOOKUP(D464,airports[],3,FALSE)</f>
        <v>China</v>
      </c>
      <c r="H464" s="3" t="str">
        <f>VLOOKUP(G464,Regions[],2,FALSE)</f>
        <v>APAC</v>
      </c>
      <c r="I464" s="1">
        <f>J464-K464</f>
        <v>43139</v>
      </c>
      <c r="J464" s="1">
        <v>43152</v>
      </c>
      <c r="K464" s="4">
        <v>13</v>
      </c>
      <c r="L464" s="7">
        <v>11004</v>
      </c>
      <c r="M464" s="2">
        <v>6863.11</v>
      </c>
      <c r="N464" s="2" t="s">
        <v>4746</v>
      </c>
      <c r="O464" s="6">
        <f>Q464-J464</f>
        <v>8</v>
      </c>
      <c r="P464" s="6">
        <f>O464-1</f>
        <v>7</v>
      </c>
      <c r="Q464" s="1">
        <v>43160</v>
      </c>
      <c r="R464" s="10">
        <v>13.5</v>
      </c>
      <c r="S464" s="5" t="s">
        <v>1518</v>
      </c>
      <c r="T464" s="3" t="s">
        <v>1177</v>
      </c>
      <c r="U464" s="3">
        <v>666</v>
      </c>
      <c r="V464" s="3">
        <f>VLOOKUP(U464,employees[],6,FALSE)</f>
        <v>4</v>
      </c>
      <c r="W464" s="3">
        <f>VLOOKUP(V464,levels[],2,FALSE)</f>
        <v>10</v>
      </c>
      <c r="X464" s="3" t="str">
        <f t="shared" si="7"/>
        <v>yes</v>
      </c>
      <c r="Y464" s="3" t="s">
        <v>4679</v>
      </c>
    </row>
    <row r="465" spans="1:25" x14ac:dyDescent="0.55000000000000004">
      <c r="A465" s="3" t="s">
        <v>288</v>
      </c>
      <c r="B465" s="3">
        <v>5</v>
      </c>
      <c r="C465" s="3" t="s">
        <v>1528</v>
      </c>
      <c r="D465" s="3" t="s">
        <v>1540</v>
      </c>
      <c r="E465" s="3" t="str">
        <f>VLOOKUP(C465,airports[],3,FALSE)</f>
        <v>USA</v>
      </c>
      <c r="F465" s="3" t="str">
        <f>VLOOKUP(E465,Regions[],2,FALSE)</f>
        <v>AMER</v>
      </c>
      <c r="G465" s="3" t="str">
        <f>VLOOKUP(D465,airports[],3,FALSE)</f>
        <v>Qatar</v>
      </c>
      <c r="H465" s="3" t="str">
        <f>VLOOKUP(G465,Regions[],2,FALSE)</f>
        <v>EMEAR</v>
      </c>
      <c r="I465" s="1">
        <f>J465-K465</f>
        <v>42827</v>
      </c>
      <c r="J465" s="1">
        <v>42845</v>
      </c>
      <c r="K465" s="4">
        <v>18</v>
      </c>
      <c r="L465" s="7">
        <v>10789</v>
      </c>
      <c r="M465" s="2">
        <v>6861.85</v>
      </c>
      <c r="N465" s="2" t="s">
        <v>4746</v>
      </c>
      <c r="O465" s="6">
        <f>Q465-J465</f>
        <v>12</v>
      </c>
      <c r="P465" s="6">
        <f>O465-1</f>
        <v>11</v>
      </c>
      <c r="Q465" s="1">
        <v>42857</v>
      </c>
      <c r="R465" s="10">
        <v>13.2</v>
      </c>
      <c r="S465" s="5" t="s">
        <v>1518</v>
      </c>
      <c r="T465" s="3" t="s">
        <v>1177</v>
      </c>
      <c r="U465" s="3">
        <v>752</v>
      </c>
      <c r="V465" s="3">
        <f>VLOOKUP(U465,employees[],6,FALSE)</f>
        <v>4</v>
      </c>
      <c r="W465" s="3">
        <f>VLOOKUP(V465,levels[],2,FALSE)</f>
        <v>10</v>
      </c>
      <c r="X465" s="3" t="str">
        <f t="shared" si="7"/>
        <v>yes</v>
      </c>
      <c r="Y465" s="3" t="s">
        <v>4679</v>
      </c>
    </row>
    <row r="466" spans="1:25" x14ac:dyDescent="0.55000000000000004">
      <c r="A466" s="3" t="s">
        <v>120</v>
      </c>
      <c r="B466" s="3">
        <v>6</v>
      </c>
      <c r="C466" s="3" t="s">
        <v>1528</v>
      </c>
      <c r="D466" s="3" t="s">
        <v>1531</v>
      </c>
      <c r="E466" s="3" t="str">
        <f>VLOOKUP(C466,airports[],3,FALSE)</f>
        <v>USA</v>
      </c>
      <c r="F466" s="3" t="str">
        <f>VLOOKUP(E466,Regions[],2,FALSE)</f>
        <v>AMER</v>
      </c>
      <c r="G466" s="3" t="str">
        <f>VLOOKUP(D466,airports[],3,FALSE)</f>
        <v>China</v>
      </c>
      <c r="H466" s="3" t="str">
        <f>VLOOKUP(G466,Regions[],2,FALSE)</f>
        <v>APAC</v>
      </c>
      <c r="I466" s="1">
        <f>J466-K466</f>
        <v>43759</v>
      </c>
      <c r="J466" s="1">
        <v>43784</v>
      </c>
      <c r="K466" s="4">
        <v>25</v>
      </c>
      <c r="L466" s="7">
        <v>11004</v>
      </c>
      <c r="M466" s="2">
        <v>6833.61</v>
      </c>
      <c r="N466" s="2" t="s">
        <v>4746</v>
      </c>
      <c r="O466" s="6">
        <f>Q466-J466</f>
        <v>9</v>
      </c>
      <c r="P466" s="6">
        <f>O466-1</f>
        <v>8</v>
      </c>
      <c r="Q466" s="1">
        <v>43793</v>
      </c>
      <c r="R466" s="10">
        <v>13.5</v>
      </c>
      <c r="S466" s="5" t="s">
        <v>1518</v>
      </c>
      <c r="T466" s="3" t="s">
        <v>1177</v>
      </c>
      <c r="U466" s="3">
        <v>940</v>
      </c>
      <c r="V466" s="3">
        <f>VLOOKUP(U466,employees[],6,FALSE)</f>
        <v>4</v>
      </c>
      <c r="W466" s="3">
        <f>VLOOKUP(V466,levels[],2,FALSE)</f>
        <v>10</v>
      </c>
      <c r="X466" s="3" t="str">
        <f t="shared" si="7"/>
        <v>yes</v>
      </c>
      <c r="Y466" s="3" t="s">
        <v>4679</v>
      </c>
    </row>
    <row r="467" spans="1:25" x14ac:dyDescent="0.55000000000000004">
      <c r="A467" s="3" t="s">
        <v>571</v>
      </c>
      <c r="B467" s="3">
        <v>10</v>
      </c>
      <c r="C467" s="3" t="s">
        <v>1529</v>
      </c>
      <c r="D467" s="3" t="s">
        <v>1521</v>
      </c>
      <c r="E467" s="3" t="str">
        <f>VLOOKUP(C467,airports[],3,FALSE)</f>
        <v>Singapore</v>
      </c>
      <c r="F467" s="3" t="str">
        <f>VLOOKUP(E467,Regions[],2,FALSE)</f>
        <v>APAC</v>
      </c>
      <c r="G467" s="3" t="str">
        <f>VLOOKUP(D467,airports[],3,FALSE)</f>
        <v>USA</v>
      </c>
      <c r="H467" s="3" t="str">
        <f>VLOOKUP(G467,Regions[],2,FALSE)</f>
        <v>AMER</v>
      </c>
      <c r="I467" s="1">
        <f>J467-K467</f>
        <v>43169</v>
      </c>
      <c r="J467" s="1">
        <v>43188</v>
      </c>
      <c r="K467" s="4">
        <v>19</v>
      </c>
      <c r="L467" s="7">
        <v>14209</v>
      </c>
      <c r="M467" s="2">
        <v>6828.95</v>
      </c>
      <c r="N467" s="2" t="s">
        <v>4746</v>
      </c>
      <c r="O467" s="6">
        <f>Q467-J467</f>
        <v>10</v>
      </c>
      <c r="P467" s="6">
        <f>O467-1</f>
        <v>9</v>
      </c>
      <c r="Q467" s="1">
        <v>43198</v>
      </c>
      <c r="R467" s="10">
        <v>18.399999999999999</v>
      </c>
      <c r="S467" s="5" t="s">
        <v>1518</v>
      </c>
      <c r="T467" s="3" t="s">
        <v>1177</v>
      </c>
      <c r="U467" s="3">
        <v>403</v>
      </c>
      <c r="V467" s="3">
        <f>VLOOKUP(U467,employees[],6,FALSE)</f>
        <v>1</v>
      </c>
      <c r="W467" s="3">
        <f>VLOOKUP(V467,levels[],2,FALSE)</f>
        <v>4</v>
      </c>
      <c r="X467" s="3" t="str">
        <f t="shared" si="7"/>
        <v>yes</v>
      </c>
      <c r="Y467" s="3" t="s">
        <v>4679</v>
      </c>
    </row>
    <row r="468" spans="1:25" x14ac:dyDescent="0.55000000000000004">
      <c r="A468" s="3" t="s">
        <v>428</v>
      </c>
      <c r="B468" s="3">
        <v>9</v>
      </c>
      <c r="C468" s="3" t="s">
        <v>1528</v>
      </c>
      <c r="D468" s="3" t="s">
        <v>1539</v>
      </c>
      <c r="E468" s="3" t="str">
        <f>VLOOKUP(C468,airports[],3,FALSE)</f>
        <v>USA</v>
      </c>
      <c r="F468" s="3" t="str">
        <f>VLOOKUP(E468,Regions[],2,FALSE)</f>
        <v>AMER</v>
      </c>
      <c r="G468" s="3" t="str">
        <f>VLOOKUP(D468,airports[],3,FALSE)</f>
        <v>Australia</v>
      </c>
      <c r="H468" s="3" t="str">
        <f>VLOOKUP(G468,Regions[],2,FALSE)</f>
        <v>APAC</v>
      </c>
      <c r="I468" s="1">
        <f>J468-K468</f>
        <v>42746</v>
      </c>
      <c r="J468" s="1">
        <v>42757</v>
      </c>
      <c r="K468" s="4">
        <v>11</v>
      </c>
      <c r="L468" s="7">
        <v>16695</v>
      </c>
      <c r="M468" s="2">
        <v>6802.43</v>
      </c>
      <c r="N468" s="2" t="s">
        <v>4745</v>
      </c>
      <c r="O468" s="6">
        <f>Q468-J468</f>
        <v>5</v>
      </c>
      <c r="P468" s="6">
        <f>O468-1</f>
        <v>4</v>
      </c>
      <c r="Q468" s="1">
        <v>42762</v>
      </c>
      <c r="R468" s="10">
        <v>20.100000000000001</v>
      </c>
      <c r="S468" s="5" t="s">
        <v>1518</v>
      </c>
      <c r="T468" s="3" t="s">
        <v>1193</v>
      </c>
      <c r="U468" s="3">
        <v>131</v>
      </c>
      <c r="V468" s="3">
        <f>VLOOKUP(U468,employees[],6,FALSE)</f>
        <v>3</v>
      </c>
      <c r="W468" s="3">
        <f>VLOOKUP(V468,levels[],2,FALSE)</f>
        <v>8</v>
      </c>
      <c r="X468" s="3" t="str">
        <f t="shared" si="7"/>
        <v>yes</v>
      </c>
      <c r="Y468" s="3" t="s">
        <v>4679</v>
      </c>
    </row>
    <row r="469" spans="1:25" x14ac:dyDescent="0.55000000000000004">
      <c r="A469" s="3" t="s">
        <v>443</v>
      </c>
      <c r="B469" s="3">
        <v>2</v>
      </c>
      <c r="C469" s="3" t="s">
        <v>1528</v>
      </c>
      <c r="D469" s="3" t="s">
        <v>1538</v>
      </c>
      <c r="E469" s="3" t="str">
        <f>VLOOKUP(C469,airports[],3,FALSE)</f>
        <v>USA</v>
      </c>
      <c r="F469" s="3" t="str">
        <f>VLOOKUP(E469,Regions[],2,FALSE)</f>
        <v>AMER</v>
      </c>
      <c r="G469" s="3" t="str">
        <f>VLOOKUP(D469,airports[],3,FALSE)</f>
        <v>Thailand</v>
      </c>
      <c r="H469" s="3" t="str">
        <f>VLOOKUP(G469,Regions[],2,FALSE)</f>
        <v>APAC</v>
      </c>
      <c r="I469" s="1">
        <f>J469-K469</f>
        <v>43341</v>
      </c>
      <c r="J469" s="1">
        <v>43346</v>
      </c>
      <c r="K469" s="4">
        <v>5</v>
      </c>
      <c r="L469" s="7">
        <v>13964</v>
      </c>
      <c r="M469" s="2">
        <v>6778.15</v>
      </c>
      <c r="N469" s="2" t="s">
        <v>4746</v>
      </c>
      <c r="O469" s="6">
        <f>Q469-J469</f>
        <v>6</v>
      </c>
      <c r="P469" s="6">
        <f>O469-1</f>
        <v>5</v>
      </c>
      <c r="Q469" s="1">
        <v>43352</v>
      </c>
      <c r="R469" s="10">
        <v>16.899999999999999</v>
      </c>
      <c r="S469" s="5" t="s">
        <v>1518</v>
      </c>
      <c r="T469" s="3" t="s">
        <v>1177</v>
      </c>
      <c r="U469" s="3">
        <v>650</v>
      </c>
      <c r="V469" s="3">
        <f>VLOOKUP(U469,employees[],6,FALSE)</f>
        <v>2</v>
      </c>
      <c r="W469" s="3">
        <f>VLOOKUP(V469,levels[],2,FALSE)</f>
        <v>6</v>
      </c>
      <c r="X469" s="3" t="str">
        <f t="shared" si="7"/>
        <v>yes</v>
      </c>
      <c r="Y469" s="3" t="s">
        <v>4679</v>
      </c>
    </row>
    <row r="470" spans="1:25" x14ac:dyDescent="0.55000000000000004">
      <c r="A470" s="3" t="s">
        <v>577</v>
      </c>
      <c r="B470" s="3">
        <v>1</v>
      </c>
      <c r="C470" s="3" t="s">
        <v>1529</v>
      </c>
      <c r="D470" s="3" t="s">
        <v>1517</v>
      </c>
      <c r="E470" s="3" t="str">
        <f>VLOOKUP(C470,airports[],3,FALSE)</f>
        <v>Singapore</v>
      </c>
      <c r="F470" s="3" t="str">
        <f>VLOOKUP(E470,Regions[],2,FALSE)</f>
        <v>APAC</v>
      </c>
      <c r="G470" s="3" t="str">
        <f>VLOOKUP(D470,airports[],3,FALSE)</f>
        <v>USA</v>
      </c>
      <c r="H470" s="3" t="str">
        <f>VLOOKUP(G470,Regions[],2,FALSE)</f>
        <v>AMER</v>
      </c>
      <c r="I470" s="1">
        <f>J470-K470</f>
        <v>43454</v>
      </c>
      <c r="J470" s="1">
        <v>43497</v>
      </c>
      <c r="K470" s="4">
        <v>43</v>
      </c>
      <c r="L470" s="7">
        <v>14584</v>
      </c>
      <c r="M470" s="2">
        <v>6776.58</v>
      </c>
      <c r="N470" s="2" t="s">
        <v>4746</v>
      </c>
      <c r="O470" s="6">
        <f>Q470-J470</f>
        <v>6</v>
      </c>
      <c r="P470" s="6">
        <f>O470-1</f>
        <v>5</v>
      </c>
      <c r="Q470" s="1">
        <v>43503</v>
      </c>
      <c r="R470" s="10">
        <v>21.7</v>
      </c>
      <c r="S470" s="5" t="s">
        <v>1518</v>
      </c>
      <c r="T470" s="3" t="s">
        <v>1177</v>
      </c>
      <c r="U470" s="3">
        <v>465</v>
      </c>
      <c r="V470" s="3">
        <f>VLOOKUP(U470,employees[],6,FALSE)</f>
        <v>4</v>
      </c>
      <c r="W470" s="3">
        <f>VLOOKUP(V470,levels[],2,FALSE)</f>
        <v>10</v>
      </c>
      <c r="X470" s="3" t="str">
        <f t="shared" si="7"/>
        <v>yes</v>
      </c>
      <c r="Y470" s="3" t="s">
        <v>4679</v>
      </c>
    </row>
    <row r="471" spans="1:25" x14ac:dyDescent="0.55000000000000004">
      <c r="A471" s="3" t="s">
        <v>666</v>
      </c>
      <c r="B471" s="3">
        <v>6</v>
      </c>
      <c r="C471" s="3" t="s">
        <v>1541</v>
      </c>
      <c r="D471" s="3" t="s">
        <v>1564</v>
      </c>
      <c r="E471" s="3" t="str">
        <f>VLOOKUP(C471,airports[],3,FALSE)</f>
        <v>England</v>
      </c>
      <c r="F471" s="3" t="str">
        <f>VLOOKUP(E471,Regions[],2,FALSE)</f>
        <v>EMEAR</v>
      </c>
      <c r="G471" s="3" t="str">
        <f>VLOOKUP(D471,airports[],3,FALSE)</f>
        <v>China</v>
      </c>
      <c r="H471" s="3" t="str">
        <f>VLOOKUP(G471,Regions[],2,FALSE)</f>
        <v>APAC</v>
      </c>
      <c r="I471" s="1">
        <f>J471-K471</f>
        <v>43773</v>
      </c>
      <c r="J471" s="1">
        <v>43787</v>
      </c>
      <c r="K471" s="4">
        <v>14</v>
      </c>
      <c r="L471" s="7">
        <v>9630</v>
      </c>
      <c r="M471" s="2">
        <v>6725.17</v>
      </c>
      <c r="N471" s="2" t="s">
        <v>4746</v>
      </c>
      <c r="O471" s="6">
        <f>Q471-J471</f>
        <v>5</v>
      </c>
      <c r="P471" s="6">
        <f>O471-1</f>
        <v>4</v>
      </c>
      <c r="Q471" s="1">
        <v>43792</v>
      </c>
      <c r="R471" s="10">
        <v>10.8</v>
      </c>
      <c r="S471" s="5" t="s">
        <v>1518</v>
      </c>
      <c r="T471" s="3" t="s">
        <v>1177</v>
      </c>
      <c r="U471" s="3">
        <v>494</v>
      </c>
      <c r="V471" s="3">
        <f>VLOOKUP(U471,employees[],6,FALSE)</f>
        <v>3</v>
      </c>
      <c r="W471" s="3">
        <f>VLOOKUP(V471,levels[],2,FALSE)</f>
        <v>8</v>
      </c>
      <c r="X471" s="3" t="str">
        <f t="shared" si="7"/>
        <v>yes</v>
      </c>
      <c r="Y471" s="3" t="s">
        <v>4679</v>
      </c>
    </row>
    <row r="472" spans="1:25" x14ac:dyDescent="0.55000000000000004">
      <c r="A472" s="3" t="s">
        <v>445</v>
      </c>
      <c r="B472" s="3">
        <v>1</v>
      </c>
      <c r="C472" s="3" t="s">
        <v>1528</v>
      </c>
      <c r="D472" s="3" t="s">
        <v>1531</v>
      </c>
      <c r="E472" s="3" t="str">
        <f>VLOOKUP(C472,airports[],3,FALSE)</f>
        <v>USA</v>
      </c>
      <c r="F472" s="3" t="str">
        <f>VLOOKUP(E472,Regions[],2,FALSE)</f>
        <v>AMER</v>
      </c>
      <c r="G472" s="3" t="str">
        <f>VLOOKUP(D472,airports[],3,FALSE)</f>
        <v>China</v>
      </c>
      <c r="H472" s="3" t="str">
        <f>VLOOKUP(G472,Regions[],2,FALSE)</f>
        <v>APAC</v>
      </c>
      <c r="I472" s="1">
        <f>J472-K472</f>
        <v>43487</v>
      </c>
      <c r="J472" s="1">
        <v>43489</v>
      </c>
      <c r="K472" s="4">
        <v>2</v>
      </c>
      <c r="L472" s="7">
        <v>11004</v>
      </c>
      <c r="M472" s="2">
        <v>6705.64</v>
      </c>
      <c r="N472" s="2" t="s">
        <v>4746</v>
      </c>
      <c r="O472" s="6">
        <f>Q472-J472</f>
        <v>5</v>
      </c>
      <c r="P472" s="6">
        <f>O472-1</f>
        <v>4</v>
      </c>
      <c r="Q472" s="1">
        <v>43494</v>
      </c>
      <c r="R472" s="10">
        <v>13.5</v>
      </c>
      <c r="S472" s="5" t="s">
        <v>1518</v>
      </c>
      <c r="T472" s="3" t="s">
        <v>1177</v>
      </c>
      <c r="U472" s="3">
        <v>202</v>
      </c>
      <c r="V472" s="3">
        <f>VLOOKUP(U472,employees[],6,FALSE)</f>
        <v>2</v>
      </c>
      <c r="W472" s="3">
        <f>VLOOKUP(V472,levels[],2,FALSE)</f>
        <v>6</v>
      </c>
      <c r="X472" s="3" t="str">
        <f t="shared" si="7"/>
        <v>yes</v>
      </c>
      <c r="Y472" s="3" t="s">
        <v>4679</v>
      </c>
    </row>
    <row r="473" spans="1:25" x14ac:dyDescent="0.55000000000000004">
      <c r="A473" s="3" t="s">
        <v>947</v>
      </c>
      <c r="B473" s="3">
        <v>5</v>
      </c>
      <c r="C473" s="3" t="s">
        <v>1541</v>
      </c>
      <c r="D473" s="3" t="s">
        <v>1519</v>
      </c>
      <c r="E473" s="3" t="str">
        <f>VLOOKUP(C473,airports[],3,FALSE)</f>
        <v>England</v>
      </c>
      <c r="F473" s="3" t="str">
        <f>VLOOKUP(E473,Regions[],2,FALSE)</f>
        <v>EMEAR</v>
      </c>
      <c r="G473" s="3" t="str">
        <f>VLOOKUP(D473,airports[],3,FALSE)</f>
        <v>USA</v>
      </c>
      <c r="H473" s="3" t="str">
        <f>VLOOKUP(G473,Regions[],2,FALSE)</f>
        <v>AMER</v>
      </c>
      <c r="I473" s="1">
        <f>J473-K473</f>
        <v>43351</v>
      </c>
      <c r="J473" s="1">
        <v>43375</v>
      </c>
      <c r="K473" s="4">
        <v>24</v>
      </c>
      <c r="L473" s="7">
        <v>7627</v>
      </c>
      <c r="M473" s="2">
        <v>6697.59</v>
      </c>
      <c r="N473" s="2" t="s">
        <v>4746</v>
      </c>
      <c r="O473" s="6">
        <f>Q473-J473</f>
        <v>7</v>
      </c>
      <c r="P473" s="6">
        <f>O473-1</f>
        <v>6</v>
      </c>
      <c r="Q473" s="1">
        <v>43382</v>
      </c>
      <c r="R473" s="10">
        <v>8.8000000000000007</v>
      </c>
      <c r="S473" s="5" t="s">
        <v>1518</v>
      </c>
      <c r="T473" s="3" t="s">
        <v>1177</v>
      </c>
      <c r="U473" s="3">
        <v>101</v>
      </c>
      <c r="V473" s="3">
        <f>VLOOKUP(U473,employees[],6,FALSE)</f>
        <v>4</v>
      </c>
      <c r="W473" s="3">
        <f>VLOOKUP(V473,levels[],2,FALSE)</f>
        <v>10</v>
      </c>
      <c r="X473" s="3" t="str">
        <f t="shared" si="7"/>
        <v>no</v>
      </c>
      <c r="Y473" s="3" t="s">
        <v>4663</v>
      </c>
    </row>
    <row r="474" spans="1:25" x14ac:dyDescent="0.55000000000000004">
      <c r="A474" s="3" t="s">
        <v>1028</v>
      </c>
      <c r="B474" s="3">
        <v>2</v>
      </c>
      <c r="C474" s="3" t="s">
        <v>1542</v>
      </c>
      <c r="D474" s="3" t="s">
        <v>1563</v>
      </c>
      <c r="E474" s="3" t="str">
        <f>VLOOKUP(C474,airports[],3,FALSE)</f>
        <v>England</v>
      </c>
      <c r="F474" s="3" t="str">
        <f>VLOOKUP(E474,Regions[],2,FALSE)</f>
        <v>EMEAR</v>
      </c>
      <c r="G474" s="3" t="str">
        <f>VLOOKUP(D474,airports[],3,FALSE)</f>
        <v>China</v>
      </c>
      <c r="H474" s="3" t="str">
        <f>VLOOKUP(G474,Regions[],2,FALSE)</f>
        <v>APAC</v>
      </c>
      <c r="I474" s="1">
        <f>J474-K474</f>
        <v>43662</v>
      </c>
      <c r="J474" s="1">
        <v>43671</v>
      </c>
      <c r="K474" s="4">
        <v>9</v>
      </c>
      <c r="L474" s="7">
        <v>9597</v>
      </c>
      <c r="M474" s="2">
        <v>6697.07</v>
      </c>
      <c r="N474" s="2" t="s">
        <v>4746</v>
      </c>
      <c r="O474" s="6">
        <f>Q474-J474</f>
        <v>10</v>
      </c>
      <c r="P474" s="6">
        <f>O474-1</f>
        <v>9</v>
      </c>
      <c r="Q474" s="1">
        <v>43681</v>
      </c>
      <c r="R474" s="10">
        <v>17.7</v>
      </c>
      <c r="S474" s="5" t="s">
        <v>1518</v>
      </c>
      <c r="T474" s="3" t="s">
        <v>1177</v>
      </c>
      <c r="U474" s="3">
        <v>950</v>
      </c>
      <c r="V474" s="3">
        <f>VLOOKUP(U474,employees[],6,FALSE)</f>
        <v>3</v>
      </c>
      <c r="W474" s="3">
        <f>VLOOKUP(V474,levels[],2,FALSE)</f>
        <v>8</v>
      </c>
      <c r="X474" s="3" t="str">
        <f t="shared" si="7"/>
        <v>yes</v>
      </c>
      <c r="Y474" s="3" t="s">
        <v>4679</v>
      </c>
    </row>
    <row r="475" spans="1:25" x14ac:dyDescent="0.55000000000000004">
      <c r="A475" s="3" t="s">
        <v>1147</v>
      </c>
      <c r="B475" s="3">
        <v>1</v>
      </c>
      <c r="C475" s="3" t="s">
        <v>1541</v>
      </c>
      <c r="D475" s="3" t="s">
        <v>1538</v>
      </c>
      <c r="E475" s="3" t="str">
        <f>VLOOKUP(C475,airports[],3,FALSE)</f>
        <v>England</v>
      </c>
      <c r="F475" s="3" t="str">
        <f>VLOOKUP(E475,Regions[],2,FALSE)</f>
        <v>EMEAR</v>
      </c>
      <c r="G475" s="3" t="str">
        <f>VLOOKUP(D475,airports[],3,FALSE)</f>
        <v>Thailand</v>
      </c>
      <c r="H475" s="3" t="str">
        <f>VLOOKUP(G475,Regions[],2,FALSE)</f>
        <v>APAC</v>
      </c>
      <c r="I475" s="1">
        <f>J475-K475</f>
        <v>43471</v>
      </c>
      <c r="J475" s="1">
        <v>43502</v>
      </c>
      <c r="K475" s="4">
        <v>31</v>
      </c>
      <c r="L475" s="7">
        <v>9577</v>
      </c>
      <c r="M475" s="2">
        <v>6685.95</v>
      </c>
      <c r="N475" s="2" t="s">
        <v>4746</v>
      </c>
      <c r="O475" s="6">
        <f>Q475-J475</f>
        <v>17</v>
      </c>
      <c r="P475" s="6">
        <f>O475-1</f>
        <v>16</v>
      </c>
      <c r="Q475" s="1">
        <v>43519</v>
      </c>
      <c r="R475" s="10">
        <v>10.7</v>
      </c>
      <c r="S475" s="5" t="s">
        <v>1518</v>
      </c>
      <c r="T475" s="3" t="s">
        <v>1177</v>
      </c>
      <c r="U475" s="3">
        <v>171</v>
      </c>
      <c r="V475" s="3">
        <f>VLOOKUP(U475,employees[],6,FALSE)</f>
        <v>3</v>
      </c>
      <c r="W475" s="3">
        <f>VLOOKUP(V475,levels[],2,FALSE)</f>
        <v>8</v>
      </c>
      <c r="X475" s="3" t="str">
        <f t="shared" si="7"/>
        <v>yes</v>
      </c>
      <c r="Y475" s="3" t="s">
        <v>4679</v>
      </c>
    </row>
    <row r="476" spans="1:25" x14ac:dyDescent="0.55000000000000004">
      <c r="A476" s="3" t="s">
        <v>306</v>
      </c>
      <c r="B476" s="3">
        <v>4</v>
      </c>
      <c r="C476" s="3" t="s">
        <v>1528</v>
      </c>
      <c r="D476" s="3" t="s">
        <v>1536</v>
      </c>
      <c r="E476" s="3" t="str">
        <f>VLOOKUP(C476,airports[],3,FALSE)</f>
        <v>USA</v>
      </c>
      <c r="F476" s="3" t="str">
        <f>VLOOKUP(E476,Regions[],2,FALSE)</f>
        <v>AMER</v>
      </c>
      <c r="G476" s="3" t="str">
        <f>VLOOKUP(D476,airports[],3,FALSE)</f>
        <v>United Arab Emirates</v>
      </c>
      <c r="H476" s="3" t="str">
        <f>VLOOKUP(G476,Regions[],2,FALSE)</f>
        <v>EMEAR</v>
      </c>
      <c r="I476" s="1">
        <f>J476-K476</f>
        <v>43121</v>
      </c>
      <c r="J476" s="1">
        <v>43145</v>
      </c>
      <c r="K476" s="4">
        <v>24</v>
      </c>
      <c r="L476" s="7">
        <v>11022</v>
      </c>
      <c r="M476" s="2">
        <v>6668.72</v>
      </c>
      <c r="N476" s="2" t="s">
        <v>4746</v>
      </c>
      <c r="O476" s="6">
        <f>Q476-J476</f>
        <v>7</v>
      </c>
      <c r="P476" s="6">
        <f>O476-1</f>
        <v>6</v>
      </c>
      <c r="Q476" s="1">
        <v>43152</v>
      </c>
      <c r="R476" s="10">
        <v>13.5</v>
      </c>
      <c r="S476" s="5" t="s">
        <v>1518</v>
      </c>
      <c r="T476" s="3" t="s">
        <v>1177</v>
      </c>
      <c r="U476" s="3">
        <v>197</v>
      </c>
      <c r="V476" s="3">
        <f>VLOOKUP(U476,employees[],6,FALSE)</f>
        <v>4</v>
      </c>
      <c r="W476" s="3">
        <f>VLOOKUP(V476,levels[],2,FALSE)</f>
        <v>10</v>
      </c>
      <c r="X476" s="3" t="str">
        <f t="shared" si="7"/>
        <v>yes</v>
      </c>
      <c r="Y476" s="3" t="s">
        <v>4679</v>
      </c>
    </row>
    <row r="477" spans="1:25" x14ac:dyDescent="0.55000000000000004">
      <c r="A477" s="3" t="s">
        <v>551</v>
      </c>
      <c r="B477" s="3">
        <v>9</v>
      </c>
      <c r="C477" s="3" t="s">
        <v>1529</v>
      </c>
      <c r="D477" s="3" t="s">
        <v>1519</v>
      </c>
      <c r="E477" s="3" t="str">
        <f>VLOOKUP(C477,airports[],3,FALSE)</f>
        <v>Singapore</v>
      </c>
      <c r="F477" s="3" t="str">
        <f>VLOOKUP(E477,Regions[],2,FALSE)</f>
        <v>APAC</v>
      </c>
      <c r="G477" s="3" t="str">
        <f>VLOOKUP(D477,airports[],3,FALSE)</f>
        <v>USA</v>
      </c>
      <c r="H477" s="3" t="str">
        <f>VLOOKUP(G477,Regions[],2,FALSE)</f>
        <v>AMER</v>
      </c>
      <c r="I477" s="1">
        <f>J477-K477</f>
        <v>42947</v>
      </c>
      <c r="J477" s="1">
        <v>42968</v>
      </c>
      <c r="K477" s="4">
        <v>21</v>
      </c>
      <c r="L477" s="7">
        <v>15613</v>
      </c>
      <c r="M477" s="2">
        <v>6666.58</v>
      </c>
      <c r="N477" s="2" t="s">
        <v>4746</v>
      </c>
      <c r="O477" s="6">
        <f>Q477-J477</f>
        <v>5</v>
      </c>
      <c r="P477" s="6">
        <f>O477-1</f>
        <v>4</v>
      </c>
      <c r="Q477" s="1">
        <v>42973</v>
      </c>
      <c r="R477" s="10">
        <v>23.8</v>
      </c>
      <c r="S477" s="5" t="s">
        <v>1518</v>
      </c>
      <c r="T477" s="3" t="s">
        <v>1177</v>
      </c>
      <c r="U477" s="3">
        <v>655</v>
      </c>
      <c r="V477" s="3">
        <f>VLOOKUP(U477,employees[],6,FALSE)</f>
        <v>1</v>
      </c>
      <c r="W477" s="3">
        <f>VLOOKUP(V477,levels[],2,FALSE)</f>
        <v>4</v>
      </c>
      <c r="X477" s="3" t="str">
        <f t="shared" si="7"/>
        <v>yes</v>
      </c>
      <c r="Y477" s="3" t="s">
        <v>4679</v>
      </c>
    </row>
    <row r="478" spans="1:25" x14ac:dyDescent="0.55000000000000004">
      <c r="A478" s="3" t="s">
        <v>312</v>
      </c>
      <c r="B478" s="3">
        <v>8</v>
      </c>
      <c r="C478" s="3" t="s">
        <v>1528</v>
      </c>
      <c r="D478" s="3" t="s">
        <v>1533</v>
      </c>
      <c r="E478" s="3" t="str">
        <f>VLOOKUP(C478,airports[],3,FALSE)</f>
        <v>USA</v>
      </c>
      <c r="F478" s="3" t="str">
        <f>VLOOKUP(E478,Regions[],2,FALSE)</f>
        <v>AMER</v>
      </c>
      <c r="G478" s="3" t="str">
        <f>VLOOKUP(D478,airports[],3,FALSE)</f>
        <v>India</v>
      </c>
      <c r="H478" s="3" t="str">
        <f>VLOOKUP(G478,Regions[],2,FALSE)</f>
        <v>APAC</v>
      </c>
      <c r="I478" s="1">
        <f>J478-K478</f>
        <v>43153</v>
      </c>
      <c r="J478" s="1">
        <v>43169</v>
      </c>
      <c r="K478" s="4">
        <v>16</v>
      </c>
      <c r="L478" s="7">
        <v>12551</v>
      </c>
      <c r="M478" s="2">
        <v>6641.32</v>
      </c>
      <c r="N478" s="2" t="s">
        <v>4746</v>
      </c>
      <c r="O478" s="6">
        <f>Q478-J478</f>
        <v>9</v>
      </c>
      <c r="P478" s="6">
        <f>O478-1</f>
        <v>8</v>
      </c>
      <c r="Q478" s="1">
        <v>43178</v>
      </c>
      <c r="R478" s="10">
        <v>15.3</v>
      </c>
      <c r="S478" s="5" t="s">
        <v>1518</v>
      </c>
      <c r="T478" s="3" t="s">
        <v>1177</v>
      </c>
      <c r="U478" s="3">
        <v>144</v>
      </c>
      <c r="V478" s="3">
        <f>VLOOKUP(U478,employees[],6,FALSE)</f>
        <v>4</v>
      </c>
      <c r="W478" s="3">
        <f>VLOOKUP(V478,levels[],2,FALSE)</f>
        <v>10</v>
      </c>
      <c r="X478" s="3" t="str">
        <f t="shared" si="7"/>
        <v>yes</v>
      </c>
      <c r="Y478" s="3" t="s">
        <v>4679</v>
      </c>
    </row>
    <row r="479" spans="1:25" x14ac:dyDescent="0.55000000000000004">
      <c r="A479" s="3" t="s">
        <v>319</v>
      </c>
      <c r="B479" s="3">
        <v>6</v>
      </c>
      <c r="C479" s="3" t="s">
        <v>1528</v>
      </c>
      <c r="D479" s="3" t="s">
        <v>1538</v>
      </c>
      <c r="E479" s="3" t="str">
        <f>VLOOKUP(C479,airports[],3,FALSE)</f>
        <v>USA</v>
      </c>
      <c r="F479" s="3" t="str">
        <f>VLOOKUP(E479,Regions[],2,FALSE)</f>
        <v>AMER</v>
      </c>
      <c r="G479" s="3" t="str">
        <f>VLOOKUP(D479,airports[],3,FALSE)</f>
        <v>Thailand</v>
      </c>
      <c r="H479" s="3" t="str">
        <f>VLOOKUP(G479,Regions[],2,FALSE)</f>
        <v>APAC</v>
      </c>
      <c r="I479" s="1">
        <f>J479-K479</f>
        <v>43745</v>
      </c>
      <c r="J479" s="1">
        <v>43761</v>
      </c>
      <c r="K479" s="4">
        <v>16</v>
      </c>
      <c r="L479" s="7">
        <v>13964</v>
      </c>
      <c r="M479" s="2">
        <v>6625.22</v>
      </c>
      <c r="N479" s="2" t="s">
        <v>4746</v>
      </c>
      <c r="O479" s="6">
        <f>Q479-J479</f>
        <v>12</v>
      </c>
      <c r="P479" s="6">
        <f>O479-1</f>
        <v>11</v>
      </c>
      <c r="Q479" s="1">
        <v>43773</v>
      </c>
      <c r="R479" s="10">
        <v>16.899999999999999</v>
      </c>
      <c r="S479" s="5" t="s">
        <v>1518</v>
      </c>
      <c r="T479" s="3" t="s">
        <v>1177</v>
      </c>
      <c r="U479" s="3">
        <v>513</v>
      </c>
      <c r="V479" s="3">
        <f>VLOOKUP(U479,employees[],6,FALSE)</f>
        <v>4</v>
      </c>
      <c r="W479" s="3">
        <f>VLOOKUP(V479,levels[],2,FALSE)</f>
        <v>10</v>
      </c>
      <c r="X479" s="3" t="str">
        <f t="shared" si="7"/>
        <v>yes</v>
      </c>
      <c r="Y479" s="3" t="s">
        <v>4679</v>
      </c>
    </row>
    <row r="480" spans="1:25" x14ac:dyDescent="0.55000000000000004">
      <c r="A480" s="3" t="s">
        <v>587</v>
      </c>
      <c r="B480" s="3">
        <v>3</v>
      </c>
      <c r="C480" s="3" t="s">
        <v>1529</v>
      </c>
      <c r="D480" s="3" t="s">
        <v>1541</v>
      </c>
      <c r="E480" s="3" t="str">
        <f>VLOOKUP(C480,airports[],3,FALSE)</f>
        <v>Singapore</v>
      </c>
      <c r="F480" s="3" t="str">
        <f>VLOOKUP(E480,Regions[],2,FALSE)</f>
        <v>APAC</v>
      </c>
      <c r="G480" s="3" t="str">
        <f>VLOOKUP(D480,airports[],3,FALSE)</f>
        <v>England</v>
      </c>
      <c r="H480" s="3" t="str">
        <f>VLOOKUP(G480,Regions[],2,FALSE)</f>
        <v>EMEAR</v>
      </c>
      <c r="I480" s="1">
        <f>J480-K480</f>
        <v>43411</v>
      </c>
      <c r="J480" s="1">
        <v>43413</v>
      </c>
      <c r="K480" s="4">
        <v>2</v>
      </c>
      <c r="L480" s="7">
        <v>10883</v>
      </c>
      <c r="M480" s="2">
        <v>6620.02</v>
      </c>
      <c r="N480" s="2" t="s">
        <v>4746</v>
      </c>
      <c r="O480" s="6">
        <f>Q480-J480</f>
        <v>6</v>
      </c>
      <c r="P480" s="6">
        <f>O480-1</f>
        <v>5</v>
      </c>
      <c r="Q480" s="1">
        <v>43419</v>
      </c>
      <c r="R480" s="10">
        <v>12.8</v>
      </c>
      <c r="S480" s="5" t="s">
        <v>1518</v>
      </c>
      <c r="T480" s="3" t="s">
        <v>1177</v>
      </c>
      <c r="U480" s="3">
        <v>912</v>
      </c>
      <c r="V480" s="3">
        <f>VLOOKUP(U480,employees[],6,FALSE)</f>
        <v>3</v>
      </c>
      <c r="W480" s="3">
        <f>VLOOKUP(V480,levels[],2,FALSE)</f>
        <v>8</v>
      </c>
      <c r="X480" s="3" t="str">
        <f t="shared" si="7"/>
        <v>yes</v>
      </c>
      <c r="Y480" s="3" t="s">
        <v>4679</v>
      </c>
    </row>
    <row r="481" spans="1:25" x14ac:dyDescent="0.55000000000000004">
      <c r="A481" s="3" t="s">
        <v>354</v>
      </c>
      <c r="B481" s="3">
        <v>8</v>
      </c>
      <c r="C481" s="3" t="s">
        <v>1528</v>
      </c>
      <c r="D481" s="3" t="s">
        <v>1534</v>
      </c>
      <c r="E481" s="3" t="str">
        <f>VLOOKUP(C481,airports[],3,FALSE)</f>
        <v>USA</v>
      </c>
      <c r="F481" s="3" t="str">
        <f>VLOOKUP(E481,Regions[],2,FALSE)</f>
        <v>AMER</v>
      </c>
      <c r="G481" s="3" t="str">
        <f>VLOOKUP(D481,airports[],3,FALSE)</f>
        <v>China</v>
      </c>
      <c r="H481" s="3" t="str">
        <f>VLOOKUP(G481,Regions[],2,FALSE)</f>
        <v>APAC</v>
      </c>
      <c r="I481" s="1">
        <f>J481-K481</f>
        <v>43111</v>
      </c>
      <c r="J481" s="1">
        <v>43135</v>
      </c>
      <c r="K481" s="4">
        <v>24</v>
      </c>
      <c r="L481" s="7">
        <v>12116</v>
      </c>
      <c r="M481" s="2">
        <v>6616.56</v>
      </c>
      <c r="N481" s="2" t="s">
        <v>4746</v>
      </c>
      <c r="O481" s="6">
        <f>Q481-J481</f>
        <v>9</v>
      </c>
      <c r="P481" s="6">
        <f>O481-1</f>
        <v>8</v>
      </c>
      <c r="Q481" s="1">
        <v>43144</v>
      </c>
      <c r="R481" s="10">
        <v>14.8</v>
      </c>
      <c r="S481" s="5" t="s">
        <v>1518</v>
      </c>
      <c r="T481" s="3" t="s">
        <v>1177</v>
      </c>
      <c r="U481" s="3">
        <v>363</v>
      </c>
      <c r="V481" s="3">
        <f>VLOOKUP(U481,employees[],6,FALSE)</f>
        <v>3</v>
      </c>
      <c r="W481" s="3">
        <f>VLOOKUP(V481,levels[],2,FALSE)</f>
        <v>8</v>
      </c>
      <c r="X481" s="3" t="str">
        <f t="shared" si="7"/>
        <v>yes</v>
      </c>
      <c r="Y481" s="3" t="s">
        <v>4679</v>
      </c>
    </row>
    <row r="482" spans="1:25" x14ac:dyDescent="0.55000000000000004">
      <c r="A482" s="3" t="s">
        <v>1110</v>
      </c>
      <c r="B482" s="3">
        <v>4</v>
      </c>
      <c r="C482" s="3" t="s">
        <v>1541</v>
      </c>
      <c r="D482" s="3" t="s">
        <v>1567</v>
      </c>
      <c r="E482" s="3" t="str">
        <f>VLOOKUP(C482,airports[],3,FALSE)</f>
        <v>England</v>
      </c>
      <c r="F482" s="3" t="str">
        <f>VLOOKUP(E482,Regions[],2,FALSE)</f>
        <v>EMEAR</v>
      </c>
      <c r="G482" s="3" t="str">
        <f>VLOOKUP(D482,airports[],3,FALSE)</f>
        <v>Indonesia</v>
      </c>
      <c r="H482" s="3" t="str">
        <f>VLOOKUP(G482,Regions[],2,FALSE)</f>
        <v>APAC</v>
      </c>
      <c r="I482" s="1">
        <f>J482-K482</f>
        <v>43019</v>
      </c>
      <c r="J482" s="1">
        <v>43036</v>
      </c>
      <c r="K482" s="4">
        <v>17</v>
      </c>
      <c r="L482" s="7">
        <v>11721</v>
      </c>
      <c r="M482" s="2">
        <v>6590.65</v>
      </c>
      <c r="N482" s="2" t="s">
        <v>4746</v>
      </c>
      <c r="O482" s="6">
        <f>Q482-J482</f>
        <v>13</v>
      </c>
      <c r="P482" s="6">
        <f>O482-1</f>
        <v>12</v>
      </c>
      <c r="Q482" s="1">
        <v>43049</v>
      </c>
      <c r="R482" s="10">
        <v>13.9</v>
      </c>
      <c r="S482" s="5" t="s">
        <v>1518</v>
      </c>
      <c r="T482" s="3" t="s">
        <v>1177</v>
      </c>
      <c r="U482" s="3">
        <v>269</v>
      </c>
      <c r="V482" s="3">
        <f>VLOOKUP(U482,employees[],6,FALSE)</f>
        <v>4</v>
      </c>
      <c r="W482" s="3">
        <f>VLOOKUP(V482,levels[],2,FALSE)</f>
        <v>10</v>
      </c>
      <c r="X482" s="3" t="str">
        <f t="shared" si="7"/>
        <v>yes</v>
      </c>
      <c r="Y482" s="3" t="s">
        <v>4679</v>
      </c>
    </row>
    <row r="483" spans="1:25" x14ac:dyDescent="0.55000000000000004">
      <c r="A483" s="3" t="s">
        <v>538</v>
      </c>
      <c r="B483" s="3">
        <v>10</v>
      </c>
      <c r="C483" s="3" t="s">
        <v>1529</v>
      </c>
      <c r="D483" s="3" t="s">
        <v>1520</v>
      </c>
      <c r="E483" s="3" t="str">
        <f>VLOOKUP(C483,airports[],3,FALSE)</f>
        <v>Singapore</v>
      </c>
      <c r="F483" s="3" t="str">
        <f>VLOOKUP(E483,Regions[],2,FALSE)</f>
        <v>APAC</v>
      </c>
      <c r="G483" s="3" t="str">
        <f>VLOOKUP(D483,airports[],3,FALSE)</f>
        <v>USA</v>
      </c>
      <c r="H483" s="3" t="str">
        <f>VLOOKUP(G483,Regions[],2,FALSE)</f>
        <v>AMER</v>
      </c>
      <c r="I483" s="1">
        <f>J483-K483</f>
        <v>43426</v>
      </c>
      <c r="J483" s="1">
        <v>43444</v>
      </c>
      <c r="K483" s="4">
        <v>18</v>
      </c>
      <c r="L483" s="7">
        <v>15971</v>
      </c>
      <c r="M483" s="2">
        <v>6566.98</v>
      </c>
      <c r="N483" s="2" t="s">
        <v>4746</v>
      </c>
      <c r="O483" s="6">
        <f>Q483-J483</f>
        <v>5</v>
      </c>
      <c r="P483" s="6">
        <f>O483-1</f>
        <v>4</v>
      </c>
      <c r="Q483" s="1">
        <v>43449</v>
      </c>
      <c r="R483" s="10">
        <v>18.100000000000001</v>
      </c>
      <c r="S483" s="5" t="s">
        <v>1518</v>
      </c>
      <c r="T483" s="3" t="s">
        <v>1177</v>
      </c>
      <c r="U483" s="3">
        <v>912</v>
      </c>
      <c r="V483" s="3">
        <f>VLOOKUP(U483,employees[],6,FALSE)</f>
        <v>3</v>
      </c>
      <c r="W483" s="3">
        <f>VLOOKUP(V483,levels[],2,FALSE)</f>
        <v>8</v>
      </c>
      <c r="X483" s="3" t="str">
        <f t="shared" si="7"/>
        <v>yes</v>
      </c>
      <c r="Y483" s="3" t="s">
        <v>4679</v>
      </c>
    </row>
    <row r="484" spans="1:25" x14ac:dyDescent="0.55000000000000004">
      <c r="A484" s="3" t="s">
        <v>714</v>
      </c>
      <c r="B484" s="3">
        <v>4</v>
      </c>
      <c r="C484" s="3" t="s">
        <v>1541</v>
      </c>
      <c r="D484" s="3" t="s">
        <v>1550</v>
      </c>
      <c r="E484" s="3" t="str">
        <f>VLOOKUP(C484,airports[],3,FALSE)</f>
        <v>England</v>
      </c>
      <c r="F484" s="3" t="str">
        <f>VLOOKUP(E484,Regions[],2,FALSE)</f>
        <v>EMEAR</v>
      </c>
      <c r="G484" s="3" t="str">
        <f>VLOOKUP(D484,airports[],3,FALSE)</f>
        <v>Russia</v>
      </c>
      <c r="H484" s="3" t="str">
        <f>VLOOKUP(G484,Regions[],2,FALSE)</f>
        <v>EMEAR</v>
      </c>
      <c r="I484" s="1">
        <f>J484-K484</f>
        <v>43417</v>
      </c>
      <c r="J484" s="1">
        <v>43417</v>
      </c>
      <c r="K484" s="4">
        <v>0</v>
      </c>
      <c r="L484" s="7">
        <v>2508</v>
      </c>
      <c r="M484" s="2">
        <v>6554.9</v>
      </c>
      <c r="N484" s="2" t="s">
        <v>4746</v>
      </c>
      <c r="O484" s="6">
        <f>Q484-J484</f>
        <v>4</v>
      </c>
      <c r="P484" s="6">
        <f>O484-1</f>
        <v>3</v>
      </c>
      <c r="Q484" s="1">
        <v>43421</v>
      </c>
      <c r="R484" s="10">
        <v>3.7</v>
      </c>
      <c r="S484" s="5" t="s">
        <v>1518</v>
      </c>
      <c r="T484" s="3" t="s">
        <v>1177</v>
      </c>
      <c r="U484" s="3">
        <v>52</v>
      </c>
      <c r="V484" s="3">
        <f>VLOOKUP(U484,employees[],6,FALSE)</f>
        <v>3</v>
      </c>
      <c r="W484" s="3">
        <f>VLOOKUP(V484,levels[],2,FALSE)</f>
        <v>8</v>
      </c>
      <c r="X484" s="3" t="str">
        <f t="shared" si="7"/>
        <v>no</v>
      </c>
      <c r="Y484" s="3" t="s">
        <v>4663</v>
      </c>
    </row>
    <row r="485" spans="1:25" x14ac:dyDescent="0.55000000000000004">
      <c r="A485" s="3" t="s">
        <v>1158</v>
      </c>
      <c r="B485" s="3">
        <v>10</v>
      </c>
      <c r="C485" s="3" t="s">
        <v>1542</v>
      </c>
      <c r="D485" s="3" t="s">
        <v>1538</v>
      </c>
      <c r="E485" s="3" t="str">
        <f>VLOOKUP(C485,airports[],3,FALSE)</f>
        <v>England</v>
      </c>
      <c r="F485" s="3" t="str">
        <f>VLOOKUP(E485,Regions[],2,FALSE)</f>
        <v>EMEAR</v>
      </c>
      <c r="G485" s="3" t="str">
        <f>VLOOKUP(D485,airports[],3,FALSE)</f>
        <v>Thailand</v>
      </c>
      <c r="H485" s="3" t="str">
        <f>VLOOKUP(G485,Regions[],2,FALSE)</f>
        <v>APAC</v>
      </c>
      <c r="I485" s="1">
        <f>J485-K485</f>
        <v>43718</v>
      </c>
      <c r="J485" s="1">
        <v>43737</v>
      </c>
      <c r="K485" s="4">
        <v>19</v>
      </c>
      <c r="L485" s="7">
        <v>9570</v>
      </c>
      <c r="M485" s="2">
        <v>6534.01</v>
      </c>
      <c r="N485" s="2" t="s">
        <v>4746</v>
      </c>
      <c r="O485" s="6">
        <f>Q485-J485</f>
        <v>19</v>
      </c>
      <c r="P485" s="6">
        <f>O485-1</f>
        <v>18</v>
      </c>
      <c r="Q485" s="1">
        <v>43756</v>
      </c>
      <c r="R485" s="10">
        <v>18.7</v>
      </c>
      <c r="S485" s="5" t="s">
        <v>1518</v>
      </c>
      <c r="T485" s="3" t="s">
        <v>1228</v>
      </c>
      <c r="U485" s="3">
        <v>707</v>
      </c>
      <c r="V485" s="3">
        <f>VLOOKUP(U485,employees[],6,FALSE)</f>
        <v>2</v>
      </c>
      <c r="W485" s="3">
        <f>VLOOKUP(V485,levels[],2,FALSE)</f>
        <v>6</v>
      </c>
      <c r="X485" s="3" t="str">
        <f t="shared" si="7"/>
        <v>yes</v>
      </c>
      <c r="Y485" s="3" t="s">
        <v>4679</v>
      </c>
    </row>
    <row r="486" spans="1:25" x14ac:dyDescent="0.55000000000000004">
      <c r="A486" s="3" t="s">
        <v>341</v>
      </c>
      <c r="B486" s="3">
        <v>1</v>
      </c>
      <c r="C486" s="3" t="s">
        <v>1528</v>
      </c>
      <c r="D486" s="3" t="s">
        <v>1532</v>
      </c>
      <c r="E486" s="3" t="str">
        <f>VLOOKUP(C486,airports[],3,FALSE)</f>
        <v>USA</v>
      </c>
      <c r="F486" s="3" t="str">
        <f>VLOOKUP(E486,Regions[],2,FALSE)</f>
        <v>AMER</v>
      </c>
      <c r="G486" s="3" t="str">
        <f>VLOOKUP(D486,airports[],3,FALSE)</f>
        <v>Korea</v>
      </c>
      <c r="H486" s="3" t="str">
        <f>VLOOKUP(G486,Regions[],2,FALSE)</f>
        <v>APAC</v>
      </c>
      <c r="I486" s="1">
        <f>J486-K486</f>
        <v>43676</v>
      </c>
      <c r="J486" s="1">
        <v>43692</v>
      </c>
      <c r="K486" s="4">
        <v>16</v>
      </c>
      <c r="L486" s="7">
        <v>11115</v>
      </c>
      <c r="M486" s="2">
        <v>6518.69</v>
      </c>
      <c r="N486" s="2" t="s">
        <v>4746</v>
      </c>
      <c r="O486" s="6">
        <f>Q486-J486</f>
        <v>9</v>
      </c>
      <c r="P486" s="6">
        <f>O486-1</f>
        <v>8</v>
      </c>
      <c r="Q486" s="1">
        <v>43701</v>
      </c>
      <c r="R486" s="10">
        <v>13.5</v>
      </c>
      <c r="S486" s="5" t="s">
        <v>1518</v>
      </c>
      <c r="T486" s="3" t="s">
        <v>1177</v>
      </c>
      <c r="U486" s="3">
        <v>12</v>
      </c>
      <c r="V486" s="3">
        <f>VLOOKUP(U486,employees[],6,FALSE)</f>
        <v>2</v>
      </c>
      <c r="W486" s="3">
        <f>VLOOKUP(V486,levels[],2,FALSE)</f>
        <v>6</v>
      </c>
      <c r="X486" s="3" t="str">
        <f t="shared" si="7"/>
        <v>yes</v>
      </c>
      <c r="Y486" s="3" t="s">
        <v>4679</v>
      </c>
    </row>
    <row r="487" spans="1:25" x14ac:dyDescent="0.55000000000000004">
      <c r="A487" s="3" t="s">
        <v>367</v>
      </c>
      <c r="B487" s="3">
        <v>2</v>
      </c>
      <c r="C487" s="3" t="s">
        <v>1528</v>
      </c>
      <c r="D487" s="3" t="s">
        <v>1533</v>
      </c>
      <c r="E487" s="3" t="str">
        <f>VLOOKUP(C487,airports[],3,FALSE)</f>
        <v>USA</v>
      </c>
      <c r="F487" s="3" t="str">
        <f>VLOOKUP(E487,Regions[],2,FALSE)</f>
        <v>AMER</v>
      </c>
      <c r="G487" s="3" t="str">
        <f>VLOOKUP(D487,airports[],3,FALSE)</f>
        <v>India</v>
      </c>
      <c r="H487" s="3" t="str">
        <f>VLOOKUP(G487,Regions[],2,FALSE)</f>
        <v>APAC</v>
      </c>
      <c r="I487" s="1">
        <f>J487-K487</f>
        <v>43179</v>
      </c>
      <c r="J487" s="1">
        <v>43204</v>
      </c>
      <c r="K487" s="4">
        <v>25</v>
      </c>
      <c r="L487" s="7">
        <v>12551</v>
      </c>
      <c r="M487" s="2">
        <v>6486.97</v>
      </c>
      <c r="N487" s="2" t="s">
        <v>4746</v>
      </c>
      <c r="O487" s="6">
        <f>Q487-J487</f>
        <v>13</v>
      </c>
      <c r="P487" s="6">
        <f>O487-1</f>
        <v>12</v>
      </c>
      <c r="Q487" s="1">
        <v>43217</v>
      </c>
      <c r="R487" s="10">
        <v>15.3</v>
      </c>
      <c r="S487" s="5" t="s">
        <v>1518</v>
      </c>
      <c r="T487" s="3" t="s">
        <v>1177</v>
      </c>
      <c r="U487" s="3">
        <v>252</v>
      </c>
      <c r="V487" s="3">
        <f>VLOOKUP(U487,employees[],6,FALSE)</f>
        <v>4</v>
      </c>
      <c r="W487" s="3">
        <f>VLOOKUP(V487,levels[],2,FALSE)</f>
        <v>10</v>
      </c>
      <c r="X487" s="3" t="str">
        <f t="shared" si="7"/>
        <v>yes</v>
      </c>
      <c r="Y487" s="3" t="s">
        <v>4679</v>
      </c>
    </row>
    <row r="488" spans="1:25" x14ac:dyDescent="0.55000000000000004">
      <c r="A488" s="3" t="s">
        <v>213</v>
      </c>
      <c r="B488" s="3">
        <v>8</v>
      </c>
      <c r="C488" s="3" t="s">
        <v>1528</v>
      </c>
      <c r="D488" s="3" t="s">
        <v>1531</v>
      </c>
      <c r="E488" s="3" t="str">
        <f>VLOOKUP(C488,airports[],3,FALSE)</f>
        <v>USA</v>
      </c>
      <c r="F488" s="3" t="str">
        <f>VLOOKUP(E488,Regions[],2,FALSE)</f>
        <v>AMER</v>
      </c>
      <c r="G488" s="3" t="str">
        <f>VLOOKUP(D488,airports[],3,FALSE)</f>
        <v>China</v>
      </c>
      <c r="H488" s="3" t="str">
        <f>VLOOKUP(G488,Regions[],2,FALSE)</f>
        <v>APAC</v>
      </c>
      <c r="I488" s="1">
        <f>J488-K488</f>
        <v>42823</v>
      </c>
      <c r="J488" s="1">
        <v>42834</v>
      </c>
      <c r="K488" s="4">
        <v>11</v>
      </c>
      <c r="L488" s="7">
        <v>11004</v>
      </c>
      <c r="M488" s="2">
        <v>6433.76</v>
      </c>
      <c r="N488" s="2" t="s">
        <v>4746</v>
      </c>
      <c r="O488" s="6">
        <f>Q488-J488</f>
        <v>11</v>
      </c>
      <c r="P488" s="6">
        <f>O488-1</f>
        <v>10</v>
      </c>
      <c r="Q488" s="1">
        <v>42845</v>
      </c>
      <c r="R488" s="10">
        <v>13.5</v>
      </c>
      <c r="S488" s="5" t="s">
        <v>1518</v>
      </c>
      <c r="T488" s="3" t="s">
        <v>1177</v>
      </c>
      <c r="U488" s="3">
        <v>808</v>
      </c>
      <c r="V488" s="3">
        <f>VLOOKUP(U488,employees[],6,FALSE)</f>
        <v>2</v>
      </c>
      <c r="W488" s="3">
        <f>VLOOKUP(V488,levels[],2,FALSE)</f>
        <v>6</v>
      </c>
      <c r="X488" s="3" t="str">
        <f t="shared" si="7"/>
        <v>yes</v>
      </c>
      <c r="Y488" s="3" t="s">
        <v>4679</v>
      </c>
    </row>
    <row r="489" spans="1:25" x14ac:dyDescent="0.55000000000000004">
      <c r="A489" s="3" t="s">
        <v>280</v>
      </c>
      <c r="B489" s="3">
        <v>10</v>
      </c>
      <c r="C489" s="3" t="s">
        <v>1528</v>
      </c>
      <c r="D489" s="3" t="s">
        <v>1535</v>
      </c>
      <c r="E489" s="3" t="str">
        <f>VLOOKUP(C489,airports[],3,FALSE)</f>
        <v>USA</v>
      </c>
      <c r="F489" s="3" t="str">
        <f>VLOOKUP(E489,Regions[],2,FALSE)</f>
        <v>AMER</v>
      </c>
      <c r="G489" s="3" t="str">
        <f>VLOOKUP(D489,airports[],3,FALSE)</f>
        <v>Malaysia</v>
      </c>
      <c r="H489" s="3" t="str">
        <f>VLOOKUP(G489,Regions[],2,FALSE)</f>
        <v>APAC</v>
      </c>
      <c r="I489" s="1">
        <f>J489-K489</f>
        <v>43387</v>
      </c>
      <c r="J489" s="1">
        <v>43404</v>
      </c>
      <c r="K489" s="4">
        <v>17</v>
      </c>
      <c r="L489" s="7">
        <v>15178</v>
      </c>
      <c r="M489" s="2">
        <v>6427.1</v>
      </c>
      <c r="N489" s="2" t="s">
        <v>4746</v>
      </c>
      <c r="O489" s="6">
        <f>Q489-J489</f>
        <v>8</v>
      </c>
      <c r="P489" s="6">
        <f>O489-1</f>
        <v>7</v>
      </c>
      <c r="Q489" s="1">
        <v>43412</v>
      </c>
      <c r="R489" s="10">
        <v>18.3</v>
      </c>
      <c r="S489" s="5" t="s">
        <v>1518</v>
      </c>
      <c r="T489" s="3" t="s">
        <v>1193</v>
      </c>
      <c r="U489" s="3">
        <v>770</v>
      </c>
      <c r="V489" s="3">
        <f>VLOOKUP(U489,employees[],6,FALSE)</f>
        <v>4</v>
      </c>
      <c r="W489" s="3">
        <f>VLOOKUP(V489,levels[],2,FALSE)</f>
        <v>10</v>
      </c>
      <c r="X489" s="3" t="str">
        <f t="shared" si="7"/>
        <v>yes</v>
      </c>
      <c r="Y489" s="3" t="s">
        <v>4679</v>
      </c>
    </row>
    <row r="490" spans="1:25" x14ac:dyDescent="0.55000000000000004">
      <c r="A490" s="3" t="s">
        <v>442</v>
      </c>
      <c r="B490" s="3">
        <v>5</v>
      </c>
      <c r="C490" s="3" t="s">
        <v>1528</v>
      </c>
      <c r="D490" s="3" t="s">
        <v>1533</v>
      </c>
      <c r="E490" s="3" t="str">
        <f>VLOOKUP(C490,airports[],3,FALSE)</f>
        <v>USA</v>
      </c>
      <c r="F490" s="3" t="str">
        <f>VLOOKUP(E490,Regions[],2,FALSE)</f>
        <v>AMER</v>
      </c>
      <c r="G490" s="3" t="str">
        <f>VLOOKUP(D490,airports[],3,FALSE)</f>
        <v>India</v>
      </c>
      <c r="H490" s="3" t="str">
        <f>VLOOKUP(G490,Regions[],2,FALSE)</f>
        <v>APAC</v>
      </c>
      <c r="I490" s="1">
        <f>J490-K490</f>
        <v>43478</v>
      </c>
      <c r="J490" s="1">
        <v>43482</v>
      </c>
      <c r="K490" s="4">
        <v>4</v>
      </c>
      <c r="L490" s="7">
        <v>12551</v>
      </c>
      <c r="M490" s="2">
        <v>6424.87</v>
      </c>
      <c r="N490" s="2" t="s">
        <v>4746</v>
      </c>
      <c r="O490" s="6">
        <f>Q490-J490</f>
        <v>7</v>
      </c>
      <c r="P490" s="6">
        <f>O490-1</f>
        <v>6</v>
      </c>
      <c r="Q490" s="1">
        <v>43489</v>
      </c>
      <c r="R490" s="10">
        <v>15.3</v>
      </c>
      <c r="S490" s="5" t="s">
        <v>1518</v>
      </c>
      <c r="T490" s="3" t="s">
        <v>1177</v>
      </c>
      <c r="U490" s="3">
        <v>711</v>
      </c>
      <c r="V490" s="3">
        <f>VLOOKUP(U490,employees[],6,FALSE)</f>
        <v>4</v>
      </c>
      <c r="W490" s="3">
        <f>VLOOKUP(V490,levels[],2,FALSE)</f>
        <v>10</v>
      </c>
      <c r="X490" s="3" t="str">
        <f t="shared" si="7"/>
        <v>yes</v>
      </c>
      <c r="Y490" s="3" t="s">
        <v>4679</v>
      </c>
    </row>
    <row r="491" spans="1:25" x14ac:dyDescent="0.55000000000000004">
      <c r="A491" s="3" t="s">
        <v>276</v>
      </c>
      <c r="B491" s="3">
        <v>8</v>
      </c>
      <c r="C491" s="3" t="s">
        <v>1528</v>
      </c>
      <c r="D491" s="3" t="s">
        <v>1535</v>
      </c>
      <c r="E491" s="3" t="str">
        <f>VLOOKUP(C491,airports[],3,FALSE)</f>
        <v>USA</v>
      </c>
      <c r="F491" s="3" t="str">
        <f>VLOOKUP(E491,Regions[],2,FALSE)</f>
        <v>AMER</v>
      </c>
      <c r="G491" s="3" t="str">
        <f>VLOOKUP(D491,airports[],3,FALSE)</f>
        <v>Malaysia</v>
      </c>
      <c r="H491" s="3" t="str">
        <f>VLOOKUP(G491,Regions[],2,FALSE)</f>
        <v>APAC</v>
      </c>
      <c r="I491" s="1">
        <f>J491-K491</f>
        <v>42817</v>
      </c>
      <c r="J491" s="1">
        <v>42838</v>
      </c>
      <c r="K491" s="4">
        <v>21</v>
      </c>
      <c r="L491" s="7">
        <v>15178</v>
      </c>
      <c r="M491" s="2">
        <v>6406.97</v>
      </c>
      <c r="N491" s="2" t="s">
        <v>4746</v>
      </c>
      <c r="O491" s="6">
        <f>Q491-J491</f>
        <v>6</v>
      </c>
      <c r="P491" s="6">
        <f>O491-1</f>
        <v>5</v>
      </c>
      <c r="Q491" s="1">
        <v>42844</v>
      </c>
      <c r="R491" s="10">
        <v>18.3</v>
      </c>
      <c r="S491" s="5" t="s">
        <v>1518</v>
      </c>
      <c r="T491" s="3" t="s">
        <v>1177</v>
      </c>
      <c r="U491" s="3">
        <v>459</v>
      </c>
      <c r="V491" s="3">
        <f>VLOOKUP(U491,employees[],6,FALSE)</f>
        <v>2</v>
      </c>
      <c r="W491" s="3">
        <f>VLOOKUP(V491,levels[],2,FALSE)</f>
        <v>6</v>
      </c>
      <c r="X491" s="3" t="str">
        <f t="shared" si="7"/>
        <v>yes</v>
      </c>
      <c r="Y491" s="3" t="s">
        <v>4679</v>
      </c>
    </row>
    <row r="492" spans="1:25" x14ac:dyDescent="0.55000000000000004">
      <c r="A492" s="3" t="s">
        <v>1131</v>
      </c>
      <c r="B492" s="3">
        <v>2</v>
      </c>
      <c r="C492" s="3" t="s">
        <v>1541</v>
      </c>
      <c r="D492" s="3" t="s">
        <v>1567</v>
      </c>
      <c r="E492" s="3" t="str">
        <f>VLOOKUP(C492,airports[],3,FALSE)</f>
        <v>England</v>
      </c>
      <c r="F492" s="3" t="str">
        <f>VLOOKUP(E492,Regions[],2,FALSE)</f>
        <v>EMEAR</v>
      </c>
      <c r="G492" s="3" t="str">
        <f>VLOOKUP(D492,airports[],3,FALSE)</f>
        <v>Indonesia</v>
      </c>
      <c r="H492" s="3" t="str">
        <f>VLOOKUP(G492,Regions[],2,FALSE)</f>
        <v>APAC</v>
      </c>
      <c r="I492" s="1">
        <f>J492-K492</f>
        <v>43378</v>
      </c>
      <c r="J492" s="1">
        <v>43396</v>
      </c>
      <c r="K492" s="4">
        <v>18</v>
      </c>
      <c r="L492" s="7">
        <v>11721</v>
      </c>
      <c r="M492" s="2">
        <v>6399.39</v>
      </c>
      <c r="N492" s="2" t="s">
        <v>4746</v>
      </c>
      <c r="O492" s="6">
        <f>Q492-J492</f>
        <v>14</v>
      </c>
      <c r="P492" s="6">
        <f>O492-1</f>
        <v>13</v>
      </c>
      <c r="Q492" s="1">
        <v>43410</v>
      </c>
      <c r="R492" s="10">
        <v>13.9</v>
      </c>
      <c r="S492" s="5" t="s">
        <v>1518</v>
      </c>
      <c r="T492" s="3" t="s">
        <v>1177</v>
      </c>
      <c r="U492" s="3">
        <v>725</v>
      </c>
      <c r="V492" s="3">
        <f>VLOOKUP(U492,employees[],6,FALSE)</f>
        <v>4</v>
      </c>
      <c r="W492" s="3">
        <f>VLOOKUP(V492,levels[],2,FALSE)</f>
        <v>10</v>
      </c>
      <c r="X492" s="3" t="str">
        <f t="shared" si="7"/>
        <v>yes</v>
      </c>
      <c r="Y492" s="3" t="s">
        <v>4679</v>
      </c>
    </row>
    <row r="493" spans="1:25" x14ac:dyDescent="0.55000000000000004">
      <c r="A493" s="3" t="s">
        <v>338</v>
      </c>
      <c r="B493" s="3">
        <v>7</v>
      </c>
      <c r="C493" s="3" t="s">
        <v>1528</v>
      </c>
      <c r="D493" s="3" t="s">
        <v>1534</v>
      </c>
      <c r="E493" s="3" t="str">
        <f>VLOOKUP(C493,airports[],3,FALSE)</f>
        <v>USA</v>
      </c>
      <c r="F493" s="3" t="str">
        <f>VLOOKUP(E493,Regions[],2,FALSE)</f>
        <v>AMER</v>
      </c>
      <c r="G493" s="3" t="str">
        <f>VLOOKUP(D493,airports[],3,FALSE)</f>
        <v>China</v>
      </c>
      <c r="H493" s="3" t="str">
        <f>VLOOKUP(G493,Regions[],2,FALSE)</f>
        <v>APAC</v>
      </c>
      <c r="I493" s="1">
        <f>J493-K493</f>
        <v>43202</v>
      </c>
      <c r="J493" s="1">
        <v>43243</v>
      </c>
      <c r="K493" s="4">
        <v>41</v>
      </c>
      <c r="L493" s="7">
        <v>12116</v>
      </c>
      <c r="M493" s="2">
        <v>6396.28</v>
      </c>
      <c r="N493" s="2" t="s">
        <v>4746</v>
      </c>
      <c r="O493" s="6">
        <f>Q493-J493</f>
        <v>6</v>
      </c>
      <c r="P493" s="6">
        <f>O493-1</f>
        <v>5</v>
      </c>
      <c r="Q493" s="1">
        <v>43249</v>
      </c>
      <c r="R493" s="10">
        <v>14.8</v>
      </c>
      <c r="S493" s="5" t="s">
        <v>1518</v>
      </c>
      <c r="T493" s="3" t="s">
        <v>1177</v>
      </c>
      <c r="U493" s="3">
        <v>284</v>
      </c>
      <c r="V493" s="3">
        <f>VLOOKUP(U493,employees[],6,FALSE)</f>
        <v>4</v>
      </c>
      <c r="W493" s="3">
        <f>VLOOKUP(V493,levels[],2,FALSE)</f>
        <v>10</v>
      </c>
      <c r="X493" s="3" t="str">
        <f t="shared" si="7"/>
        <v>yes</v>
      </c>
      <c r="Y493" s="3" t="s">
        <v>4679</v>
      </c>
    </row>
    <row r="494" spans="1:25" x14ac:dyDescent="0.55000000000000004">
      <c r="A494" s="3" t="s">
        <v>347</v>
      </c>
      <c r="B494" s="3">
        <v>5</v>
      </c>
      <c r="C494" s="3" t="s">
        <v>1528</v>
      </c>
      <c r="D494" s="3" t="s">
        <v>1540</v>
      </c>
      <c r="E494" s="3" t="str">
        <f>VLOOKUP(C494,airports[],3,FALSE)</f>
        <v>USA</v>
      </c>
      <c r="F494" s="3" t="str">
        <f>VLOOKUP(E494,Regions[],2,FALSE)</f>
        <v>AMER</v>
      </c>
      <c r="G494" s="3" t="str">
        <f>VLOOKUP(D494,airports[],3,FALSE)</f>
        <v>Qatar</v>
      </c>
      <c r="H494" s="3" t="str">
        <f>VLOOKUP(G494,Regions[],2,FALSE)</f>
        <v>EMEAR</v>
      </c>
      <c r="I494" s="1">
        <f>J494-K494</f>
        <v>43482</v>
      </c>
      <c r="J494" s="1">
        <v>43523</v>
      </c>
      <c r="K494" s="4">
        <v>41</v>
      </c>
      <c r="L494" s="7">
        <v>10789</v>
      </c>
      <c r="M494" s="2">
        <v>6388.8</v>
      </c>
      <c r="N494" s="2" t="s">
        <v>4746</v>
      </c>
      <c r="O494" s="6">
        <f>Q494-J494</f>
        <v>6</v>
      </c>
      <c r="P494" s="6">
        <f>O494-1</f>
        <v>5</v>
      </c>
      <c r="Q494" s="1">
        <v>43529</v>
      </c>
      <c r="R494" s="10">
        <v>13.2</v>
      </c>
      <c r="S494" s="5" t="s">
        <v>1518</v>
      </c>
      <c r="T494" s="3" t="s">
        <v>1177</v>
      </c>
      <c r="U494" s="3">
        <v>159</v>
      </c>
      <c r="V494" s="3">
        <f>VLOOKUP(U494,employees[],6,FALSE)</f>
        <v>4</v>
      </c>
      <c r="W494" s="3">
        <f>VLOOKUP(V494,levels[],2,FALSE)</f>
        <v>10</v>
      </c>
      <c r="X494" s="3" t="str">
        <f t="shared" si="7"/>
        <v>yes</v>
      </c>
      <c r="Y494" s="3" t="s">
        <v>4679</v>
      </c>
    </row>
    <row r="495" spans="1:25" x14ac:dyDescent="0.55000000000000004">
      <c r="A495" s="3" t="s">
        <v>380</v>
      </c>
      <c r="B495" s="3">
        <v>6</v>
      </c>
      <c r="C495" s="3" t="s">
        <v>1528</v>
      </c>
      <c r="D495" s="3" t="s">
        <v>1532</v>
      </c>
      <c r="E495" s="3" t="str">
        <f>VLOOKUP(C495,airports[],3,FALSE)</f>
        <v>USA</v>
      </c>
      <c r="F495" s="3" t="str">
        <f>VLOOKUP(E495,Regions[],2,FALSE)</f>
        <v>AMER</v>
      </c>
      <c r="G495" s="3" t="str">
        <f>VLOOKUP(D495,airports[],3,FALSE)</f>
        <v>Korea</v>
      </c>
      <c r="H495" s="3" t="str">
        <f>VLOOKUP(G495,Regions[],2,FALSE)</f>
        <v>APAC</v>
      </c>
      <c r="I495" s="1">
        <f>J495-K495</f>
        <v>43483</v>
      </c>
      <c r="J495" s="1">
        <v>43499</v>
      </c>
      <c r="K495" s="4">
        <v>16</v>
      </c>
      <c r="L495" s="7">
        <v>11115</v>
      </c>
      <c r="M495" s="2">
        <v>6365.66</v>
      </c>
      <c r="N495" s="2" t="s">
        <v>4746</v>
      </c>
      <c r="O495" s="6">
        <f>Q495-J495</f>
        <v>14</v>
      </c>
      <c r="P495" s="6">
        <f>O495-1</f>
        <v>13</v>
      </c>
      <c r="Q495" s="1">
        <v>43513</v>
      </c>
      <c r="R495" s="10">
        <v>13.5</v>
      </c>
      <c r="S495" s="5" t="s">
        <v>1518</v>
      </c>
      <c r="T495" s="3" t="s">
        <v>1177</v>
      </c>
      <c r="U495" s="3">
        <v>871</v>
      </c>
      <c r="V495" s="3">
        <f>VLOOKUP(U495,employees[],6,FALSE)</f>
        <v>3</v>
      </c>
      <c r="W495" s="3">
        <f>VLOOKUP(V495,levels[],2,FALSE)</f>
        <v>8</v>
      </c>
      <c r="X495" s="3" t="str">
        <f t="shared" si="7"/>
        <v>yes</v>
      </c>
      <c r="Y495" s="3" t="s">
        <v>4679</v>
      </c>
    </row>
    <row r="496" spans="1:25" x14ac:dyDescent="0.55000000000000004">
      <c r="A496" s="3" t="s">
        <v>382</v>
      </c>
      <c r="B496" s="3">
        <v>1</v>
      </c>
      <c r="C496" s="3" t="s">
        <v>1528</v>
      </c>
      <c r="D496" s="3" t="s">
        <v>1532</v>
      </c>
      <c r="E496" s="3" t="str">
        <f>VLOOKUP(C496,airports[],3,FALSE)</f>
        <v>USA</v>
      </c>
      <c r="F496" s="3" t="str">
        <f>VLOOKUP(E496,Regions[],2,FALSE)</f>
        <v>AMER</v>
      </c>
      <c r="G496" s="3" t="str">
        <f>VLOOKUP(D496,airports[],3,FALSE)</f>
        <v>Korea</v>
      </c>
      <c r="H496" s="3" t="str">
        <f>VLOOKUP(G496,Regions[],2,FALSE)</f>
        <v>APAC</v>
      </c>
      <c r="I496" s="1">
        <f>J496-K496</f>
        <v>42886</v>
      </c>
      <c r="J496" s="1">
        <v>42919</v>
      </c>
      <c r="K496" s="4">
        <v>33</v>
      </c>
      <c r="L496" s="7">
        <v>11115</v>
      </c>
      <c r="M496" s="2">
        <v>6348.2</v>
      </c>
      <c r="N496" s="2" t="s">
        <v>4746</v>
      </c>
      <c r="O496" s="6">
        <f>Q496-J496</f>
        <v>9</v>
      </c>
      <c r="P496" s="6">
        <f>O496-1</f>
        <v>8</v>
      </c>
      <c r="Q496" s="1">
        <v>42928</v>
      </c>
      <c r="R496" s="10">
        <v>13.5</v>
      </c>
      <c r="S496" s="5" t="s">
        <v>1518</v>
      </c>
      <c r="T496" s="3" t="s">
        <v>1177</v>
      </c>
      <c r="U496" s="3">
        <v>479</v>
      </c>
      <c r="V496" s="3">
        <f>VLOOKUP(U496,employees[],6,FALSE)</f>
        <v>4</v>
      </c>
      <c r="W496" s="3">
        <f>VLOOKUP(V496,levels[],2,FALSE)</f>
        <v>10</v>
      </c>
      <c r="X496" s="3" t="str">
        <f t="shared" si="7"/>
        <v>yes</v>
      </c>
      <c r="Y496" s="3" t="s">
        <v>4679</v>
      </c>
    </row>
    <row r="497" spans="1:25" x14ac:dyDescent="0.55000000000000004">
      <c r="A497" s="3" t="s">
        <v>359</v>
      </c>
      <c r="B497" s="3">
        <v>5</v>
      </c>
      <c r="C497" s="3" t="s">
        <v>1528</v>
      </c>
      <c r="D497" s="3" t="s">
        <v>1532</v>
      </c>
      <c r="E497" s="3" t="str">
        <f>VLOOKUP(C497,airports[],3,FALSE)</f>
        <v>USA</v>
      </c>
      <c r="F497" s="3" t="str">
        <f>VLOOKUP(E497,Regions[],2,FALSE)</f>
        <v>AMER</v>
      </c>
      <c r="G497" s="3" t="str">
        <f>VLOOKUP(D497,airports[],3,FALSE)</f>
        <v>Korea</v>
      </c>
      <c r="H497" s="3" t="str">
        <f>VLOOKUP(G497,Regions[],2,FALSE)</f>
        <v>APAC</v>
      </c>
      <c r="I497" s="1">
        <f>J497-K497</f>
        <v>43361</v>
      </c>
      <c r="J497" s="1">
        <v>43380</v>
      </c>
      <c r="K497" s="4">
        <v>19</v>
      </c>
      <c r="L497" s="7">
        <v>11115</v>
      </c>
      <c r="M497" s="2">
        <v>6328.44</v>
      </c>
      <c r="N497" s="2" t="s">
        <v>4746</v>
      </c>
      <c r="O497" s="6">
        <f>Q497-J497</f>
        <v>6</v>
      </c>
      <c r="P497" s="6">
        <f>O497-1</f>
        <v>5</v>
      </c>
      <c r="Q497" s="1">
        <v>43386</v>
      </c>
      <c r="R497" s="10">
        <v>13.5</v>
      </c>
      <c r="S497" s="5" t="s">
        <v>1518</v>
      </c>
      <c r="T497" s="3" t="s">
        <v>1177</v>
      </c>
      <c r="U497" s="3">
        <v>284</v>
      </c>
      <c r="V497" s="3">
        <f>VLOOKUP(U497,employees[],6,FALSE)</f>
        <v>4</v>
      </c>
      <c r="W497" s="3">
        <f>VLOOKUP(V497,levels[],2,FALSE)</f>
        <v>10</v>
      </c>
      <c r="X497" s="3" t="str">
        <f t="shared" si="7"/>
        <v>yes</v>
      </c>
      <c r="Y497" s="3" t="s">
        <v>4679</v>
      </c>
    </row>
    <row r="498" spans="1:25" x14ac:dyDescent="0.55000000000000004">
      <c r="A498" s="3" t="s">
        <v>579</v>
      </c>
      <c r="B498" s="3">
        <v>4</v>
      </c>
      <c r="C498" s="3" t="s">
        <v>1529</v>
      </c>
      <c r="D498" s="3" t="s">
        <v>1547</v>
      </c>
      <c r="E498" s="3" t="str">
        <f>VLOOKUP(C498,airports[],3,FALSE)</f>
        <v>Singapore</v>
      </c>
      <c r="F498" s="3" t="str">
        <f>VLOOKUP(E498,Regions[],2,FALSE)</f>
        <v>APAC</v>
      </c>
      <c r="G498" s="3" t="str">
        <f>VLOOKUP(D498,airports[],3,FALSE)</f>
        <v>Germany</v>
      </c>
      <c r="H498" s="3" t="str">
        <f>VLOOKUP(G498,Regions[],2,FALSE)</f>
        <v>EMEAR</v>
      </c>
      <c r="I498" s="1">
        <f>J498-K498</f>
        <v>43768</v>
      </c>
      <c r="J498" s="1">
        <v>43796</v>
      </c>
      <c r="K498" s="4">
        <v>28</v>
      </c>
      <c r="L498" s="7">
        <v>10058</v>
      </c>
      <c r="M498" s="2">
        <v>6299.59</v>
      </c>
      <c r="N498" s="2" t="s">
        <v>4746</v>
      </c>
      <c r="O498" s="6">
        <f>Q498-J498</f>
        <v>4</v>
      </c>
      <c r="P498" s="6">
        <f>O498-1</f>
        <v>3</v>
      </c>
      <c r="Q498" s="1">
        <v>43800</v>
      </c>
      <c r="R498" s="10">
        <v>11.2</v>
      </c>
      <c r="S498" s="5" t="s">
        <v>1518</v>
      </c>
      <c r="T498" s="3" t="s">
        <v>1177</v>
      </c>
      <c r="U498" s="3">
        <v>874</v>
      </c>
      <c r="V498" s="3">
        <f>VLOOKUP(U498,employees[],6,FALSE)</f>
        <v>4</v>
      </c>
      <c r="W498" s="3">
        <f>VLOOKUP(V498,levels[],2,FALSE)</f>
        <v>10</v>
      </c>
      <c r="X498" s="3" t="str">
        <f t="shared" si="7"/>
        <v>yes</v>
      </c>
      <c r="Y498" s="3" t="s">
        <v>4679</v>
      </c>
    </row>
    <row r="499" spans="1:25" x14ac:dyDescent="0.55000000000000004">
      <c r="A499" s="3" t="s">
        <v>863</v>
      </c>
      <c r="B499" s="3">
        <v>3</v>
      </c>
      <c r="C499" s="3" t="s">
        <v>1542</v>
      </c>
      <c r="D499" s="3" t="s">
        <v>1530</v>
      </c>
      <c r="E499" s="3" t="str">
        <f>VLOOKUP(C499,airports[],3,FALSE)</f>
        <v>England</v>
      </c>
      <c r="F499" s="3" t="str">
        <f>VLOOKUP(E499,Regions[],2,FALSE)</f>
        <v>EMEAR</v>
      </c>
      <c r="G499" s="3" t="str">
        <f>VLOOKUP(D499,airports[],3,FALSE)</f>
        <v>Japan</v>
      </c>
      <c r="H499" s="3" t="str">
        <f>VLOOKUP(G499,Regions[],2,FALSE)</f>
        <v>APAC</v>
      </c>
      <c r="I499" s="1">
        <f>J499-K499</f>
        <v>43796</v>
      </c>
      <c r="J499" s="1">
        <v>43814</v>
      </c>
      <c r="K499" s="4">
        <v>18</v>
      </c>
      <c r="L499" s="7">
        <v>9636</v>
      </c>
      <c r="M499" s="2">
        <v>6298.55</v>
      </c>
      <c r="N499" s="2" t="s">
        <v>4746</v>
      </c>
      <c r="O499" s="6">
        <f>Q499-J499</f>
        <v>7</v>
      </c>
      <c r="P499" s="6">
        <f>O499-1</f>
        <v>6</v>
      </c>
      <c r="Q499" s="1">
        <v>43821</v>
      </c>
      <c r="R499" s="10">
        <v>11.9</v>
      </c>
      <c r="S499" s="5" t="s">
        <v>1518</v>
      </c>
      <c r="T499" s="3" t="s">
        <v>1177</v>
      </c>
      <c r="U499" s="3">
        <v>884</v>
      </c>
      <c r="V499" s="3">
        <f>VLOOKUP(U499,employees[],6,FALSE)</f>
        <v>3</v>
      </c>
      <c r="W499" s="3">
        <f>VLOOKUP(V499,levels[],2,FALSE)</f>
        <v>8</v>
      </c>
      <c r="X499" s="3" t="str">
        <f t="shared" si="7"/>
        <v>yes</v>
      </c>
      <c r="Y499" s="3" t="s">
        <v>4679</v>
      </c>
    </row>
    <row r="500" spans="1:25" x14ac:dyDescent="0.55000000000000004">
      <c r="A500" s="3" t="s">
        <v>374</v>
      </c>
      <c r="B500" s="3">
        <v>1</v>
      </c>
      <c r="C500" s="3" t="s">
        <v>1528</v>
      </c>
      <c r="D500" s="3" t="s">
        <v>1536</v>
      </c>
      <c r="E500" s="3" t="str">
        <f>VLOOKUP(C500,airports[],3,FALSE)</f>
        <v>USA</v>
      </c>
      <c r="F500" s="3" t="str">
        <f>VLOOKUP(E500,Regions[],2,FALSE)</f>
        <v>AMER</v>
      </c>
      <c r="G500" s="3" t="str">
        <f>VLOOKUP(D500,airports[],3,FALSE)</f>
        <v>United Arab Emirates</v>
      </c>
      <c r="H500" s="3" t="str">
        <f>VLOOKUP(G500,Regions[],2,FALSE)</f>
        <v>EMEAR</v>
      </c>
      <c r="I500" s="1">
        <f>J500-K500</f>
        <v>43479</v>
      </c>
      <c r="J500" s="1">
        <v>43504</v>
      </c>
      <c r="K500" s="4">
        <v>25</v>
      </c>
      <c r="L500" s="7">
        <v>11022</v>
      </c>
      <c r="M500" s="2">
        <v>6282.11</v>
      </c>
      <c r="N500" s="2" t="s">
        <v>4746</v>
      </c>
      <c r="O500" s="6">
        <f>Q500-J500</f>
        <v>5</v>
      </c>
      <c r="P500" s="6">
        <f>O500-1</f>
        <v>4</v>
      </c>
      <c r="Q500" s="1">
        <v>43509</v>
      </c>
      <c r="R500" s="10">
        <v>13.5</v>
      </c>
      <c r="S500" s="5" t="s">
        <v>1518</v>
      </c>
      <c r="T500" s="3" t="s">
        <v>1177</v>
      </c>
      <c r="U500" s="3">
        <v>60</v>
      </c>
      <c r="V500" s="3">
        <f>VLOOKUP(U500,employees[],6,FALSE)</f>
        <v>4</v>
      </c>
      <c r="W500" s="3">
        <f>VLOOKUP(V500,levels[],2,FALSE)</f>
        <v>10</v>
      </c>
      <c r="X500" s="3" t="str">
        <f t="shared" si="7"/>
        <v>yes</v>
      </c>
      <c r="Y500" s="3" t="s">
        <v>4679</v>
      </c>
    </row>
    <row r="501" spans="1:25" x14ac:dyDescent="0.55000000000000004">
      <c r="A501" s="3" t="s">
        <v>1125</v>
      </c>
      <c r="B501" s="3">
        <v>4</v>
      </c>
      <c r="C501" s="3" t="s">
        <v>1541</v>
      </c>
      <c r="D501" s="3" t="s">
        <v>1526</v>
      </c>
      <c r="E501" s="3" t="str">
        <f>VLOOKUP(C501,airports[],3,FALSE)</f>
        <v>England</v>
      </c>
      <c r="F501" s="3" t="str">
        <f>VLOOKUP(E501,Regions[],2,FALSE)</f>
        <v>EMEAR</v>
      </c>
      <c r="G501" s="3" t="str">
        <f>VLOOKUP(D501,airports[],3,FALSE)</f>
        <v>USA</v>
      </c>
      <c r="H501" s="3" t="str">
        <f>VLOOKUP(G501,Regions[],2,FALSE)</f>
        <v>AMER</v>
      </c>
      <c r="I501" s="1">
        <f>J501-K501</f>
        <v>43300</v>
      </c>
      <c r="J501" s="1">
        <v>43311</v>
      </c>
      <c r="K501" s="4">
        <v>11</v>
      </c>
      <c r="L501" s="7">
        <v>7702</v>
      </c>
      <c r="M501" s="2">
        <v>6271.71</v>
      </c>
      <c r="N501" s="2" t="s">
        <v>4746</v>
      </c>
      <c r="O501" s="6">
        <f>Q501-J501</f>
        <v>14</v>
      </c>
      <c r="P501" s="6">
        <f>O501-1</f>
        <v>13</v>
      </c>
      <c r="Q501" s="1">
        <v>43325</v>
      </c>
      <c r="R501" s="10">
        <v>8.9</v>
      </c>
      <c r="S501" s="5" t="s">
        <v>1518</v>
      </c>
      <c r="T501" s="3" t="s">
        <v>1177</v>
      </c>
      <c r="U501" s="3">
        <v>280</v>
      </c>
      <c r="V501" s="3">
        <f>VLOOKUP(U501,employees[],6,FALSE)</f>
        <v>4</v>
      </c>
      <c r="W501" s="3">
        <f>VLOOKUP(V501,levels[],2,FALSE)</f>
        <v>10</v>
      </c>
      <c r="X501" s="3" t="str">
        <f t="shared" si="7"/>
        <v>no</v>
      </c>
      <c r="Y501" s="3" t="s">
        <v>4663</v>
      </c>
    </row>
    <row r="502" spans="1:25" x14ac:dyDescent="0.55000000000000004">
      <c r="A502" s="3" t="s">
        <v>1086</v>
      </c>
      <c r="B502" s="3">
        <v>8</v>
      </c>
      <c r="C502" s="3" t="s">
        <v>1541</v>
      </c>
      <c r="D502" s="3" t="s">
        <v>1525</v>
      </c>
      <c r="E502" s="3" t="str">
        <f>VLOOKUP(C502,airports[],3,FALSE)</f>
        <v>England</v>
      </c>
      <c r="F502" s="3" t="str">
        <f>VLOOKUP(E502,Regions[],2,FALSE)</f>
        <v>EMEAR</v>
      </c>
      <c r="G502" s="3" t="str">
        <f>VLOOKUP(D502,airports[],3,FALSE)</f>
        <v>USA</v>
      </c>
      <c r="H502" s="3" t="str">
        <f>VLOOKUP(G502,Regions[],2,FALSE)</f>
        <v>AMER</v>
      </c>
      <c r="I502" s="1">
        <f>J502-K502</f>
        <v>43522</v>
      </c>
      <c r="J502" s="1">
        <v>43531</v>
      </c>
      <c r="K502" s="4">
        <v>9</v>
      </c>
      <c r="L502" s="7">
        <v>6343</v>
      </c>
      <c r="M502" s="2">
        <v>6264.84</v>
      </c>
      <c r="N502" s="2" t="s">
        <v>4746</v>
      </c>
      <c r="O502" s="6">
        <f>Q502-J502</f>
        <v>11</v>
      </c>
      <c r="P502" s="6">
        <f>O502-1</f>
        <v>10</v>
      </c>
      <c r="Q502" s="1">
        <v>43542</v>
      </c>
      <c r="R502" s="10">
        <v>7.5</v>
      </c>
      <c r="S502" s="5" t="s">
        <v>1518</v>
      </c>
      <c r="T502" s="3" t="s">
        <v>1177</v>
      </c>
      <c r="U502" s="3">
        <v>102</v>
      </c>
      <c r="V502" s="3">
        <f>VLOOKUP(U502,employees[],6,FALSE)</f>
        <v>4</v>
      </c>
      <c r="W502" s="3">
        <f>VLOOKUP(V502,levels[],2,FALSE)</f>
        <v>10</v>
      </c>
      <c r="X502" s="3" t="str">
        <f t="shared" si="7"/>
        <v>no</v>
      </c>
      <c r="Y502" s="3" t="s">
        <v>4663</v>
      </c>
    </row>
    <row r="503" spans="1:25" x14ac:dyDescent="0.55000000000000004">
      <c r="A503" s="3" t="s">
        <v>778</v>
      </c>
      <c r="B503" s="3">
        <v>1</v>
      </c>
      <c r="C503" s="3" t="s">
        <v>1541</v>
      </c>
      <c r="D503" s="3" t="s">
        <v>1548</v>
      </c>
      <c r="E503" s="3" t="str">
        <f>VLOOKUP(C503,airports[],3,FALSE)</f>
        <v>England</v>
      </c>
      <c r="F503" s="3" t="str">
        <f>VLOOKUP(E503,Regions[],2,FALSE)</f>
        <v>EMEAR</v>
      </c>
      <c r="G503" s="3" t="str">
        <f>VLOOKUP(D503,airports[],3,FALSE)</f>
        <v>Turkey</v>
      </c>
      <c r="H503" s="3" t="str">
        <f>VLOOKUP(G503,Regions[],2,FALSE)</f>
        <v>EMEAR</v>
      </c>
      <c r="I503" s="1">
        <f>J503-K503</f>
        <v>43118</v>
      </c>
      <c r="J503" s="1">
        <v>43138</v>
      </c>
      <c r="K503" s="4">
        <v>20</v>
      </c>
      <c r="L503" s="7">
        <v>2488</v>
      </c>
      <c r="M503" s="2">
        <v>6257.68</v>
      </c>
      <c r="N503" s="2" t="s">
        <v>4746</v>
      </c>
      <c r="O503" s="6">
        <f>Q503-J503</f>
        <v>3</v>
      </c>
      <c r="P503" s="6">
        <f>O503-1</f>
        <v>2</v>
      </c>
      <c r="Q503" s="1">
        <v>43141</v>
      </c>
      <c r="R503" s="10">
        <v>3.6</v>
      </c>
      <c r="S503" s="5" t="s">
        <v>1518</v>
      </c>
      <c r="T503" s="3" t="s">
        <v>1177</v>
      </c>
      <c r="U503" s="3">
        <v>89</v>
      </c>
      <c r="V503" s="3">
        <f>VLOOKUP(U503,employees[],6,FALSE)</f>
        <v>4</v>
      </c>
      <c r="W503" s="3">
        <f>VLOOKUP(V503,levels[],2,FALSE)</f>
        <v>10</v>
      </c>
      <c r="X503" s="3" t="str">
        <f t="shared" si="7"/>
        <v>no</v>
      </c>
      <c r="Y503" s="3" t="s">
        <v>4663</v>
      </c>
    </row>
    <row r="504" spans="1:25" x14ac:dyDescent="0.55000000000000004">
      <c r="A504" s="3" t="s">
        <v>973</v>
      </c>
      <c r="B504" s="3">
        <v>6</v>
      </c>
      <c r="C504" s="3" t="s">
        <v>1541</v>
      </c>
      <c r="D504" s="3" t="s">
        <v>1545</v>
      </c>
      <c r="E504" s="3" t="str">
        <f>VLOOKUP(C504,airports[],3,FALSE)</f>
        <v>England</v>
      </c>
      <c r="F504" s="3" t="str">
        <f>VLOOKUP(E504,Regions[],2,FALSE)</f>
        <v>EMEAR</v>
      </c>
      <c r="G504" s="3" t="str">
        <f>VLOOKUP(D504,airports[],3,FALSE)</f>
        <v>Italy (FCO-Leonardo Da Vinci</v>
      </c>
      <c r="H504" s="3" t="str">
        <f>VLOOKUP(G504,Regions[],2,FALSE)</f>
        <v>EMEAR</v>
      </c>
      <c r="I504" s="1">
        <f>J504-K504</f>
        <v>43604</v>
      </c>
      <c r="J504" s="1">
        <v>43613</v>
      </c>
      <c r="K504" s="4">
        <v>9</v>
      </c>
      <c r="L504" s="7">
        <v>1443</v>
      </c>
      <c r="M504" s="2">
        <v>6223.47</v>
      </c>
      <c r="N504" s="2" t="s">
        <v>4746</v>
      </c>
      <c r="O504" s="6">
        <f>Q504-J504</f>
        <v>4</v>
      </c>
      <c r="P504" s="6">
        <f>O504-1</f>
        <v>3</v>
      </c>
      <c r="Q504" s="1">
        <v>43617</v>
      </c>
      <c r="R504" s="10">
        <v>2.6</v>
      </c>
      <c r="S504" s="5" t="s">
        <v>1518</v>
      </c>
      <c r="T504" s="3" t="s">
        <v>1177</v>
      </c>
      <c r="U504" s="3">
        <v>810</v>
      </c>
      <c r="V504" s="3">
        <f>VLOOKUP(U504,employees[],6,FALSE)</f>
        <v>4</v>
      </c>
      <c r="W504" s="3">
        <f>VLOOKUP(V504,levels[],2,FALSE)</f>
        <v>10</v>
      </c>
      <c r="X504" s="3" t="str">
        <f t="shared" si="7"/>
        <v>no</v>
      </c>
      <c r="Y504" s="3" t="s">
        <v>4663</v>
      </c>
    </row>
    <row r="505" spans="1:25" x14ac:dyDescent="0.55000000000000004">
      <c r="A505" s="3" t="s">
        <v>441</v>
      </c>
      <c r="B505" s="3">
        <v>3</v>
      </c>
      <c r="C505" s="3" t="s">
        <v>1528</v>
      </c>
      <c r="D505" s="3" t="s">
        <v>1532</v>
      </c>
      <c r="E505" s="3" t="str">
        <f>VLOOKUP(C505,airports[],3,FALSE)</f>
        <v>USA</v>
      </c>
      <c r="F505" s="3" t="str">
        <f>VLOOKUP(E505,Regions[],2,FALSE)</f>
        <v>AMER</v>
      </c>
      <c r="G505" s="3" t="str">
        <f>VLOOKUP(D505,airports[],3,FALSE)</f>
        <v>Korea</v>
      </c>
      <c r="H505" s="3" t="str">
        <f>VLOOKUP(G505,Regions[],2,FALSE)</f>
        <v>APAC</v>
      </c>
      <c r="I505" s="1">
        <f>J505-K505</f>
        <v>43414</v>
      </c>
      <c r="J505" s="1">
        <v>43415</v>
      </c>
      <c r="K505" s="4">
        <v>1</v>
      </c>
      <c r="L505" s="7">
        <v>11115</v>
      </c>
      <c r="M505" s="2">
        <v>6186.6</v>
      </c>
      <c r="N505" s="2" t="s">
        <v>4746</v>
      </c>
      <c r="O505" s="6">
        <f>Q505-J505</f>
        <v>7</v>
      </c>
      <c r="P505" s="6">
        <f>O505-1</f>
        <v>6</v>
      </c>
      <c r="Q505" s="1">
        <v>43422</v>
      </c>
      <c r="R505" s="10">
        <v>13.5</v>
      </c>
      <c r="S505" s="5" t="s">
        <v>1518</v>
      </c>
      <c r="T505" s="3" t="s">
        <v>1177</v>
      </c>
      <c r="U505" s="3">
        <v>895</v>
      </c>
      <c r="V505" s="3">
        <f>VLOOKUP(U505,employees[],6,FALSE)</f>
        <v>2</v>
      </c>
      <c r="W505" s="3">
        <f>VLOOKUP(V505,levels[],2,FALSE)</f>
        <v>6</v>
      </c>
      <c r="X505" s="3" t="str">
        <f t="shared" si="7"/>
        <v>yes</v>
      </c>
      <c r="Y505" s="3" t="s">
        <v>4679</v>
      </c>
    </row>
    <row r="506" spans="1:25" x14ac:dyDescent="0.55000000000000004">
      <c r="A506" s="3" t="s">
        <v>935</v>
      </c>
      <c r="B506" s="3">
        <v>8</v>
      </c>
      <c r="C506" s="3" t="s">
        <v>1541</v>
      </c>
      <c r="D506" s="3" t="s">
        <v>1523</v>
      </c>
      <c r="E506" s="3" t="str">
        <f>VLOOKUP(C506,airports[],3,FALSE)</f>
        <v>England</v>
      </c>
      <c r="F506" s="3" t="str">
        <f>VLOOKUP(E506,Regions[],2,FALSE)</f>
        <v>EMEAR</v>
      </c>
      <c r="G506" s="3" t="str">
        <f>VLOOKUP(D506,airports[],3,FALSE)</f>
        <v>USA</v>
      </c>
      <c r="H506" s="3" t="str">
        <f>VLOOKUP(G506,Regions[],2,FALSE)</f>
        <v>AMER</v>
      </c>
      <c r="I506" s="1">
        <f>J506-K506</f>
        <v>43667</v>
      </c>
      <c r="J506" s="1">
        <v>43699</v>
      </c>
      <c r="K506" s="4">
        <v>32</v>
      </c>
      <c r="L506" s="7">
        <v>6965</v>
      </c>
      <c r="M506" s="2">
        <v>6150.69</v>
      </c>
      <c r="N506" s="2" t="s">
        <v>4746</v>
      </c>
      <c r="O506" s="6">
        <f>Q506-J506</f>
        <v>7</v>
      </c>
      <c r="P506" s="6">
        <f>O506-1</f>
        <v>6</v>
      </c>
      <c r="Q506" s="1">
        <v>43706</v>
      </c>
      <c r="R506" s="10">
        <v>15.1</v>
      </c>
      <c r="S506" s="5" t="s">
        <v>1518</v>
      </c>
      <c r="T506" s="3" t="s">
        <v>1177</v>
      </c>
      <c r="U506" s="3">
        <v>845</v>
      </c>
      <c r="V506" s="3">
        <f>VLOOKUP(U506,employees[],6,FALSE)</f>
        <v>4</v>
      </c>
      <c r="W506" s="3">
        <f>VLOOKUP(V506,levels[],2,FALSE)</f>
        <v>10</v>
      </c>
      <c r="X506" s="3" t="str">
        <f t="shared" si="7"/>
        <v>yes</v>
      </c>
      <c r="Y506" s="3" t="s">
        <v>4679</v>
      </c>
    </row>
    <row r="507" spans="1:25" x14ac:dyDescent="0.55000000000000004">
      <c r="A507" s="3" t="s">
        <v>377</v>
      </c>
      <c r="B507" s="3">
        <v>6</v>
      </c>
      <c r="C507" s="3" t="s">
        <v>1528</v>
      </c>
      <c r="D507" s="3" t="s">
        <v>1532</v>
      </c>
      <c r="E507" s="3" t="str">
        <f>VLOOKUP(C507,airports[],3,FALSE)</f>
        <v>USA</v>
      </c>
      <c r="F507" s="3" t="str">
        <f>VLOOKUP(E507,Regions[],2,FALSE)</f>
        <v>AMER</v>
      </c>
      <c r="G507" s="3" t="str">
        <f>VLOOKUP(D507,airports[],3,FALSE)</f>
        <v>Korea</v>
      </c>
      <c r="H507" s="3" t="str">
        <f>VLOOKUP(G507,Regions[],2,FALSE)</f>
        <v>APAC</v>
      </c>
      <c r="I507" s="1">
        <f>J507-K507</f>
        <v>43598</v>
      </c>
      <c r="J507" s="1">
        <v>43624</v>
      </c>
      <c r="K507" s="4">
        <v>26</v>
      </c>
      <c r="L507" s="7">
        <v>11115</v>
      </c>
      <c r="M507" s="2">
        <v>6143.64</v>
      </c>
      <c r="N507" s="2" t="s">
        <v>4746</v>
      </c>
      <c r="O507" s="6">
        <f>Q507-J507</f>
        <v>12</v>
      </c>
      <c r="P507" s="6">
        <f>O507-1</f>
        <v>11</v>
      </c>
      <c r="Q507" s="1">
        <v>43636</v>
      </c>
      <c r="R507" s="10">
        <v>13.5</v>
      </c>
      <c r="S507" s="5" t="s">
        <v>1518</v>
      </c>
      <c r="T507" s="3" t="s">
        <v>1177</v>
      </c>
      <c r="U507" s="3">
        <v>213</v>
      </c>
      <c r="V507" s="3">
        <f>VLOOKUP(U507,employees[],6,FALSE)</f>
        <v>3</v>
      </c>
      <c r="W507" s="3">
        <f>VLOOKUP(V507,levels[],2,FALSE)</f>
        <v>8</v>
      </c>
      <c r="X507" s="3" t="str">
        <f t="shared" si="7"/>
        <v>yes</v>
      </c>
      <c r="Y507" s="3" t="s">
        <v>4679</v>
      </c>
    </row>
    <row r="508" spans="1:25" x14ac:dyDescent="0.55000000000000004">
      <c r="A508" s="3" t="s">
        <v>874</v>
      </c>
      <c r="B508" s="3">
        <v>5</v>
      </c>
      <c r="C508" s="3" t="s">
        <v>1541</v>
      </c>
      <c r="D508" s="3" t="s">
        <v>1535</v>
      </c>
      <c r="E508" s="3" t="str">
        <f>VLOOKUP(C508,airports[],3,FALSE)</f>
        <v>England</v>
      </c>
      <c r="F508" s="3" t="str">
        <f>VLOOKUP(E508,Regions[],2,FALSE)</f>
        <v>EMEAR</v>
      </c>
      <c r="G508" s="3" t="str">
        <f>VLOOKUP(D508,airports[],3,FALSE)</f>
        <v>Malaysia</v>
      </c>
      <c r="H508" s="3" t="str">
        <f>VLOOKUP(G508,Regions[],2,FALSE)</f>
        <v>APAC</v>
      </c>
      <c r="I508" s="1">
        <f>J508-K508</f>
        <v>43520</v>
      </c>
      <c r="J508" s="1">
        <v>43548</v>
      </c>
      <c r="K508" s="4">
        <v>28</v>
      </c>
      <c r="L508" s="7">
        <v>10605</v>
      </c>
      <c r="M508" s="2">
        <v>6131.52</v>
      </c>
      <c r="N508" s="2" t="s">
        <v>4746</v>
      </c>
      <c r="O508" s="6">
        <f>Q508-J508</f>
        <v>4</v>
      </c>
      <c r="P508" s="6">
        <f>O508-1</f>
        <v>3</v>
      </c>
      <c r="Q508" s="1">
        <v>43552</v>
      </c>
      <c r="R508" s="10">
        <v>11.8</v>
      </c>
      <c r="S508" s="5" t="s">
        <v>1518</v>
      </c>
      <c r="T508" s="3" t="s">
        <v>1177</v>
      </c>
      <c r="U508" s="3">
        <v>15</v>
      </c>
      <c r="V508" s="3">
        <f>VLOOKUP(U508,employees[],6,FALSE)</f>
        <v>4</v>
      </c>
      <c r="W508" s="3">
        <f>VLOOKUP(V508,levels[],2,FALSE)</f>
        <v>10</v>
      </c>
      <c r="X508" s="3" t="str">
        <f t="shared" si="7"/>
        <v>yes</v>
      </c>
      <c r="Y508" s="3" t="s">
        <v>4679</v>
      </c>
    </row>
    <row r="509" spans="1:25" x14ac:dyDescent="0.55000000000000004">
      <c r="A509" s="3" t="s">
        <v>809</v>
      </c>
      <c r="B509" s="3">
        <v>5</v>
      </c>
      <c r="C509" s="3" t="s">
        <v>1542</v>
      </c>
      <c r="D509" s="3" t="s">
        <v>1525</v>
      </c>
      <c r="E509" s="3" t="str">
        <f>VLOOKUP(C509,airports[],3,FALSE)</f>
        <v>England</v>
      </c>
      <c r="F509" s="3" t="str">
        <f>VLOOKUP(E509,Regions[],2,FALSE)</f>
        <v>EMEAR</v>
      </c>
      <c r="G509" s="3" t="str">
        <f>VLOOKUP(D509,airports[],3,FALSE)</f>
        <v>USA</v>
      </c>
      <c r="H509" s="3" t="str">
        <f>VLOOKUP(G509,Regions[],2,FALSE)</f>
        <v>AMER</v>
      </c>
      <c r="I509" s="1">
        <f>J509-K509</f>
        <v>43724</v>
      </c>
      <c r="J509" s="1">
        <v>43745</v>
      </c>
      <c r="K509" s="4">
        <v>21</v>
      </c>
      <c r="L509" s="7">
        <v>6377</v>
      </c>
      <c r="M509" s="2">
        <v>6124.15</v>
      </c>
      <c r="N509" s="2" t="s">
        <v>4746</v>
      </c>
      <c r="O509" s="6">
        <f>Q509-J509</f>
        <v>4</v>
      </c>
      <c r="P509" s="6">
        <f>O509-1</f>
        <v>3</v>
      </c>
      <c r="Q509" s="1">
        <v>43749</v>
      </c>
      <c r="R509" s="10">
        <v>10.5</v>
      </c>
      <c r="S509" s="5" t="s">
        <v>1518</v>
      </c>
      <c r="T509" s="3" t="s">
        <v>1177</v>
      </c>
      <c r="U509" s="3">
        <v>561</v>
      </c>
      <c r="V509" s="3">
        <f>VLOOKUP(U509,employees[],6,FALSE)</f>
        <v>4</v>
      </c>
      <c r="W509" s="3">
        <f>VLOOKUP(V509,levels[],2,FALSE)</f>
        <v>10</v>
      </c>
      <c r="X509" s="3" t="str">
        <f t="shared" si="7"/>
        <v>yes</v>
      </c>
      <c r="Y509" s="3" t="s">
        <v>4679</v>
      </c>
    </row>
    <row r="510" spans="1:25" x14ac:dyDescent="0.55000000000000004">
      <c r="A510" s="3" t="s">
        <v>363</v>
      </c>
      <c r="B510" s="3">
        <v>4</v>
      </c>
      <c r="C510" s="3" t="s">
        <v>1528</v>
      </c>
      <c r="D510" s="3" t="s">
        <v>1533</v>
      </c>
      <c r="E510" s="3" t="str">
        <f>VLOOKUP(C510,airports[],3,FALSE)</f>
        <v>USA</v>
      </c>
      <c r="F510" s="3" t="str">
        <f>VLOOKUP(E510,Regions[],2,FALSE)</f>
        <v>AMER</v>
      </c>
      <c r="G510" s="3" t="str">
        <f>VLOOKUP(D510,airports[],3,FALSE)</f>
        <v>India</v>
      </c>
      <c r="H510" s="3" t="str">
        <f>VLOOKUP(G510,Regions[],2,FALSE)</f>
        <v>APAC</v>
      </c>
      <c r="I510" s="1">
        <f>J510-K510</f>
        <v>43529</v>
      </c>
      <c r="J510" s="1">
        <v>43554</v>
      </c>
      <c r="K510" s="4">
        <v>25</v>
      </c>
      <c r="L510" s="7">
        <v>12551</v>
      </c>
      <c r="M510" s="2">
        <v>6083.84</v>
      </c>
      <c r="N510" s="2" t="s">
        <v>4746</v>
      </c>
      <c r="O510" s="6">
        <f>Q510-J510</f>
        <v>13</v>
      </c>
      <c r="P510" s="6">
        <f>O510-1</f>
        <v>12</v>
      </c>
      <c r="Q510" s="1">
        <v>43567</v>
      </c>
      <c r="R510" s="10">
        <v>15.3</v>
      </c>
      <c r="S510" s="5" t="s">
        <v>1518</v>
      </c>
      <c r="T510" s="3" t="s">
        <v>1177</v>
      </c>
      <c r="U510" s="3">
        <v>239</v>
      </c>
      <c r="V510" s="3">
        <f>VLOOKUP(U510,employees[],6,FALSE)</f>
        <v>2</v>
      </c>
      <c r="W510" s="3">
        <f>VLOOKUP(V510,levels[],2,FALSE)</f>
        <v>6</v>
      </c>
      <c r="X510" s="3" t="str">
        <f t="shared" si="7"/>
        <v>yes</v>
      </c>
      <c r="Y510" s="3" t="s">
        <v>4679</v>
      </c>
    </row>
    <row r="511" spans="1:25" x14ac:dyDescent="0.55000000000000004">
      <c r="A511" s="3" t="s">
        <v>885</v>
      </c>
      <c r="B511" s="3">
        <v>5</v>
      </c>
      <c r="C511" s="3" t="s">
        <v>1542</v>
      </c>
      <c r="D511" s="3" t="s">
        <v>1519</v>
      </c>
      <c r="E511" s="3" t="str">
        <f>VLOOKUP(C511,airports[],3,FALSE)</f>
        <v>England</v>
      </c>
      <c r="F511" s="3" t="str">
        <f>VLOOKUP(E511,Regions[],2,FALSE)</f>
        <v>EMEAR</v>
      </c>
      <c r="G511" s="3" t="str">
        <f>VLOOKUP(D511,airports[],3,FALSE)</f>
        <v>USA</v>
      </c>
      <c r="H511" s="3" t="str">
        <f>VLOOKUP(G511,Regions[],2,FALSE)</f>
        <v>AMER</v>
      </c>
      <c r="I511" s="1">
        <f>J511-K511</f>
        <v>43713</v>
      </c>
      <c r="J511" s="1">
        <v>43737</v>
      </c>
      <c r="K511" s="4">
        <v>24</v>
      </c>
      <c r="L511" s="7">
        <v>7660</v>
      </c>
      <c r="M511" s="2">
        <v>6033.9</v>
      </c>
      <c r="N511" s="2" t="s">
        <v>4746</v>
      </c>
      <c r="O511" s="6">
        <f>Q511-J511</f>
        <v>6</v>
      </c>
      <c r="P511" s="6">
        <f>O511-1</f>
        <v>5</v>
      </c>
      <c r="Q511" s="1">
        <v>43743</v>
      </c>
      <c r="R511" s="10">
        <v>15.8</v>
      </c>
      <c r="S511" s="5" t="s">
        <v>1518</v>
      </c>
      <c r="T511" s="3" t="s">
        <v>1177</v>
      </c>
      <c r="U511" s="3">
        <v>467</v>
      </c>
      <c r="V511" s="3">
        <f>VLOOKUP(U511,employees[],6,FALSE)</f>
        <v>2</v>
      </c>
      <c r="W511" s="3">
        <f>VLOOKUP(V511,levels[],2,FALSE)</f>
        <v>6</v>
      </c>
      <c r="X511" s="3" t="str">
        <f t="shared" si="7"/>
        <v>yes</v>
      </c>
      <c r="Y511" s="3" t="s">
        <v>4679</v>
      </c>
    </row>
    <row r="512" spans="1:25" x14ac:dyDescent="0.55000000000000004">
      <c r="A512" s="3" t="s">
        <v>926</v>
      </c>
      <c r="B512" s="3">
        <v>1</v>
      </c>
      <c r="C512" s="3" t="s">
        <v>1541</v>
      </c>
      <c r="D512" s="3" t="s">
        <v>1524</v>
      </c>
      <c r="E512" s="3" t="str">
        <f>VLOOKUP(C512,airports[],3,FALSE)</f>
        <v>England</v>
      </c>
      <c r="F512" s="3" t="str">
        <f>VLOOKUP(E512,Regions[],2,FALSE)</f>
        <v>EMEAR</v>
      </c>
      <c r="G512" s="3" t="str">
        <f>VLOOKUP(D512,airports[],3,FALSE)</f>
        <v>USA</v>
      </c>
      <c r="H512" s="3" t="str">
        <f>VLOOKUP(G512,Regions[],2,FALSE)</f>
        <v>AMER</v>
      </c>
      <c r="I512" s="1">
        <f>J512-K512</f>
        <v>42939</v>
      </c>
      <c r="J512" s="1">
        <v>42983</v>
      </c>
      <c r="K512" s="4">
        <v>44</v>
      </c>
      <c r="L512" s="7">
        <v>7108</v>
      </c>
      <c r="M512" s="2">
        <v>6031.59</v>
      </c>
      <c r="N512" s="2" t="s">
        <v>4746</v>
      </c>
      <c r="O512" s="6">
        <f>Q512-J512</f>
        <v>119</v>
      </c>
      <c r="P512" s="6">
        <f>O512-1</f>
        <v>118</v>
      </c>
      <c r="Q512" s="1">
        <v>43102</v>
      </c>
      <c r="R512" s="10">
        <v>8.3000000000000007</v>
      </c>
      <c r="S512" s="5" t="s">
        <v>1518</v>
      </c>
      <c r="T512" s="3" t="s">
        <v>1177</v>
      </c>
      <c r="U512" s="3">
        <v>198</v>
      </c>
      <c r="V512" s="3">
        <f>VLOOKUP(U512,employees[],6,FALSE)</f>
        <v>4</v>
      </c>
      <c r="W512" s="3">
        <f>VLOOKUP(V512,levels[],2,FALSE)</f>
        <v>10</v>
      </c>
      <c r="X512" s="3" t="str">
        <f t="shared" si="7"/>
        <v>no</v>
      </c>
      <c r="Y512" s="3" t="s">
        <v>4663</v>
      </c>
    </row>
    <row r="513" spans="1:25" x14ac:dyDescent="0.55000000000000004">
      <c r="A513" s="3" t="s">
        <v>1157</v>
      </c>
      <c r="B513" s="3">
        <v>7</v>
      </c>
      <c r="C513" s="3" t="s">
        <v>1541</v>
      </c>
      <c r="D513" s="3" t="s">
        <v>1519</v>
      </c>
      <c r="E513" s="3" t="str">
        <f>VLOOKUP(C513,airports[],3,FALSE)</f>
        <v>England</v>
      </c>
      <c r="F513" s="3" t="str">
        <f>VLOOKUP(E513,Regions[],2,FALSE)</f>
        <v>EMEAR</v>
      </c>
      <c r="G513" s="3" t="str">
        <f>VLOOKUP(D513,airports[],3,FALSE)</f>
        <v>USA</v>
      </c>
      <c r="H513" s="3" t="str">
        <f>VLOOKUP(G513,Regions[],2,FALSE)</f>
        <v>AMER</v>
      </c>
      <c r="I513" s="1">
        <f>J513-K513</f>
        <v>42885</v>
      </c>
      <c r="J513" s="1">
        <v>42897</v>
      </c>
      <c r="K513" s="4">
        <v>12</v>
      </c>
      <c r="L513" s="7">
        <v>7627</v>
      </c>
      <c r="M513" s="2">
        <v>5988.47</v>
      </c>
      <c r="N513" s="2" t="s">
        <v>4746</v>
      </c>
      <c r="O513" s="6">
        <f>Q513-J513</f>
        <v>19</v>
      </c>
      <c r="P513" s="6">
        <f>O513-1</f>
        <v>18</v>
      </c>
      <c r="Q513" s="1">
        <v>42916</v>
      </c>
      <c r="R513" s="10">
        <v>8.8000000000000007</v>
      </c>
      <c r="S513" s="5" t="s">
        <v>1518</v>
      </c>
      <c r="T513" s="3" t="s">
        <v>1177</v>
      </c>
      <c r="U513" s="3">
        <v>120</v>
      </c>
      <c r="V513" s="3">
        <f>VLOOKUP(U513,employees[],6,FALSE)</f>
        <v>2</v>
      </c>
      <c r="W513" s="3">
        <f>VLOOKUP(V513,levels[],2,FALSE)</f>
        <v>6</v>
      </c>
      <c r="X513" s="3" t="str">
        <f t="shared" si="7"/>
        <v>yes</v>
      </c>
      <c r="Y513" s="3" t="s">
        <v>4679</v>
      </c>
    </row>
    <row r="514" spans="1:25" x14ac:dyDescent="0.55000000000000004">
      <c r="A514" s="3" t="s">
        <v>574</v>
      </c>
      <c r="B514" s="3">
        <v>7</v>
      </c>
      <c r="C514" s="3" t="s">
        <v>1529</v>
      </c>
      <c r="D514" s="3" t="s">
        <v>1515</v>
      </c>
      <c r="E514" s="3" t="str">
        <f>VLOOKUP(C514,airports[],3,FALSE)</f>
        <v>Singapore</v>
      </c>
      <c r="F514" s="3" t="str">
        <f>VLOOKUP(E514,Regions[],2,FALSE)</f>
        <v>APAC</v>
      </c>
      <c r="G514" s="3" t="str">
        <f>VLOOKUP(D514,airports[],3,FALSE)</f>
        <v>USA</v>
      </c>
      <c r="H514" s="3" t="str">
        <f>VLOOKUP(G514,Regions[],2,FALSE)</f>
        <v>AMER</v>
      </c>
      <c r="I514" s="1">
        <f>J514-K514</f>
        <v>43002</v>
      </c>
      <c r="J514" s="1">
        <v>43041</v>
      </c>
      <c r="K514" s="4">
        <v>39</v>
      </c>
      <c r="L514" s="7">
        <v>16026</v>
      </c>
      <c r="M514" s="2">
        <v>5976.36</v>
      </c>
      <c r="N514" s="2" t="s">
        <v>4746</v>
      </c>
      <c r="O514" s="6">
        <f>Q514-J514</f>
        <v>13</v>
      </c>
      <c r="P514" s="6">
        <f>O514-1</f>
        <v>12</v>
      </c>
      <c r="Q514" s="1">
        <v>43054</v>
      </c>
      <c r="R514" s="10">
        <v>24.2</v>
      </c>
      <c r="S514" s="5" t="s">
        <v>1518</v>
      </c>
      <c r="T514" s="3" t="s">
        <v>1177</v>
      </c>
      <c r="U514" s="3">
        <v>659</v>
      </c>
      <c r="V514" s="3">
        <f>VLOOKUP(U514,employees[],6,FALSE)</f>
        <v>3</v>
      </c>
      <c r="W514" s="3">
        <f>VLOOKUP(V514,levels[],2,FALSE)</f>
        <v>8</v>
      </c>
      <c r="X514" s="3" t="str">
        <f t="shared" si="7"/>
        <v>yes</v>
      </c>
      <c r="Y514" s="3" t="s">
        <v>4679</v>
      </c>
    </row>
    <row r="515" spans="1:25" x14ac:dyDescent="0.55000000000000004">
      <c r="A515" s="3" t="s">
        <v>192</v>
      </c>
      <c r="B515" s="3">
        <v>6</v>
      </c>
      <c r="C515" s="3" t="s">
        <v>1528</v>
      </c>
      <c r="D515" s="3" t="s">
        <v>1540</v>
      </c>
      <c r="E515" s="3" t="str">
        <f>VLOOKUP(C515,airports[],3,FALSE)</f>
        <v>USA</v>
      </c>
      <c r="F515" s="3" t="str">
        <f>VLOOKUP(E515,Regions[],2,FALSE)</f>
        <v>AMER</v>
      </c>
      <c r="G515" s="3" t="str">
        <f>VLOOKUP(D515,airports[],3,FALSE)</f>
        <v>Qatar</v>
      </c>
      <c r="H515" s="3" t="str">
        <f>VLOOKUP(G515,Regions[],2,FALSE)</f>
        <v>EMEAR</v>
      </c>
      <c r="I515" s="1">
        <f>J515-K515</f>
        <v>43318</v>
      </c>
      <c r="J515" s="1">
        <v>43339</v>
      </c>
      <c r="K515" s="4">
        <v>21</v>
      </c>
      <c r="L515" s="7">
        <v>10789</v>
      </c>
      <c r="M515" s="2">
        <v>5956.32</v>
      </c>
      <c r="N515" s="2" t="s">
        <v>4746</v>
      </c>
      <c r="O515" s="6">
        <f>Q515-J515</f>
        <v>7</v>
      </c>
      <c r="P515" s="6">
        <f>O515-1</f>
        <v>6</v>
      </c>
      <c r="Q515" s="1">
        <v>43346</v>
      </c>
      <c r="R515" s="10">
        <v>13.2</v>
      </c>
      <c r="S515" s="5" t="s">
        <v>1518</v>
      </c>
      <c r="T515" s="3" t="s">
        <v>1177</v>
      </c>
      <c r="U515" s="3">
        <v>805</v>
      </c>
      <c r="V515" s="3">
        <f>VLOOKUP(U515,employees[],6,FALSE)</f>
        <v>3</v>
      </c>
      <c r="W515" s="3">
        <f>VLOOKUP(V515,levels[],2,FALSE)</f>
        <v>8</v>
      </c>
      <c r="X515" s="3" t="str">
        <f t="shared" ref="X515:X578" si="8">IF(R515&gt;W515,"yes","no")</f>
        <v>yes</v>
      </c>
      <c r="Y515" s="3" t="s">
        <v>4679</v>
      </c>
    </row>
    <row r="516" spans="1:25" x14ac:dyDescent="0.55000000000000004">
      <c r="A516" s="3" t="s">
        <v>979</v>
      </c>
      <c r="B516" s="3">
        <v>4</v>
      </c>
      <c r="C516" s="3" t="s">
        <v>1541</v>
      </c>
      <c r="D516" s="3" t="s">
        <v>1528</v>
      </c>
      <c r="E516" s="3" t="str">
        <f>VLOOKUP(C516,airports[],3,FALSE)</f>
        <v>England</v>
      </c>
      <c r="F516" s="3" t="str">
        <f>VLOOKUP(E516,Regions[],2,FALSE)</f>
        <v>EMEAR</v>
      </c>
      <c r="G516" s="3" t="str">
        <f>VLOOKUP(D516,airports[],3,FALSE)</f>
        <v>USA</v>
      </c>
      <c r="H516" s="3" t="str">
        <f>VLOOKUP(G516,Regions[],2,FALSE)</f>
        <v>AMER</v>
      </c>
      <c r="I516" s="1">
        <f>J516-K516</f>
        <v>43545</v>
      </c>
      <c r="J516" s="1">
        <v>43557</v>
      </c>
      <c r="K516" s="4">
        <v>12</v>
      </c>
      <c r="L516" s="7">
        <v>5539</v>
      </c>
      <c r="M516" s="2">
        <v>5929.63</v>
      </c>
      <c r="N516" s="2" t="s">
        <v>4746</v>
      </c>
      <c r="O516" s="6">
        <f>Q516-J516</f>
        <v>8</v>
      </c>
      <c r="P516" s="6">
        <f>O516-1</f>
        <v>7</v>
      </c>
      <c r="Q516" s="1">
        <v>43565</v>
      </c>
      <c r="R516" s="10">
        <v>6.7</v>
      </c>
      <c r="S516" s="5" t="s">
        <v>1518</v>
      </c>
      <c r="T516" s="3" t="s">
        <v>1172</v>
      </c>
      <c r="U516" s="3">
        <v>165</v>
      </c>
      <c r="V516" s="3">
        <f>VLOOKUP(U516,employees[],6,FALSE)</f>
        <v>2</v>
      </c>
      <c r="W516" s="3">
        <f>VLOOKUP(V516,levels[],2,FALSE)</f>
        <v>6</v>
      </c>
      <c r="X516" s="3" t="str">
        <f t="shared" si="8"/>
        <v>yes</v>
      </c>
      <c r="Y516" s="3" t="s">
        <v>4679</v>
      </c>
    </row>
    <row r="517" spans="1:25" x14ac:dyDescent="0.55000000000000004">
      <c r="A517" s="3" t="s">
        <v>1062</v>
      </c>
      <c r="B517" s="3">
        <v>7</v>
      </c>
      <c r="C517" s="3" t="s">
        <v>1542</v>
      </c>
      <c r="D517" s="3" t="s">
        <v>1526</v>
      </c>
      <c r="E517" s="3" t="str">
        <f>VLOOKUP(C517,airports[],3,FALSE)</f>
        <v>England</v>
      </c>
      <c r="F517" s="3" t="str">
        <f>VLOOKUP(E517,Regions[],2,FALSE)</f>
        <v>EMEAR</v>
      </c>
      <c r="G517" s="3" t="str">
        <f>VLOOKUP(D517,airports[],3,FALSE)</f>
        <v>USA</v>
      </c>
      <c r="H517" s="3" t="str">
        <f>VLOOKUP(G517,Regions[],2,FALSE)</f>
        <v>AMER</v>
      </c>
      <c r="I517" s="1">
        <f>J517-K517</f>
        <v>43285</v>
      </c>
      <c r="J517" s="1">
        <v>43293</v>
      </c>
      <c r="K517" s="4">
        <v>8</v>
      </c>
      <c r="L517" s="7">
        <v>7741</v>
      </c>
      <c r="M517" s="2">
        <v>5928.35</v>
      </c>
      <c r="N517" s="2" t="s">
        <v>4746</v>
      </c>
      <c r="O517" s="6">
        <f>Q517-J517</f>
        <v>10</v>
      </c>
      <c r="P517" s="6">
        <f>O517-1</f>
        <v>9</v>
      </c>
      <c r="Q517" s="1">
        <v>43303</v>
      </c>
      <c r="R517" s="10">
        <v>9.9</v>
      </c>
      <c r="S517" s="5" t="s">
        <v>1518</v>
      </c>
      <c r="T517" s="3" t="s">
        <v>1177</v>
      </c>
      <c r="U517" s="3">
        <v>431</v>
      </c>
      <c r="V517" s="3">
        <f>VLOOKUP(U517,employees[],6,FALSE)</f>
        <v>1</v>
      </c>
      <c r="W517" s="3">
        <f>VLOOKUP(V517,levels[],2,FALSE)</f>
        <v>4</v>
      </c>
      <c r="X517" s="3" t="str">
        <f t="shared" si="8"/>
        <v>yes</v>
      </c>
      <c r="Y517" s="3" t="s">
        <v>4679</v>
      </c>
    </row>
    <row r="518" spans="1:25" x14ac:dyDescent="0.55000000000000004">
      <c r="A518" s="3" t="s">
        <v>360</v>
      </c>
      <c r="B518" s="3">
        <v>4</v>
      </c>
      <c r="C518" s="3" t="s">
        <v>1528</v>
      </c>
      <c r="D518" s="3" t="s">
        <v>1530</v>
      </c>
      <c r="E518" s="3" t="str">
        <f>VLOOKUP(C518,airports[],3,FALSE)</f>
        <v>USA</v>
      </c>
      <c r="F518" s="3" t="str">
        <f>VLOOKUP(E518,Regions[],2,FALSE)</f>
        <v>AMER</v>
      </c>
      <c r="G518" s="3" t="str">
        <f>VLOOKUP(D518,airports[],3,FALSE)</f>
        <v>Japan</v>
      </c>
      <c r="H518" s="3" t="str">
        <f>VLOOKUP(G518,Regions[],2,FALSE)</f>
        <v>APAC</v>
      </c>
      <c r="I518" s="1">
        <f>J518-K518</f>
        <v>43215</v>
      </c>
      <c r="J518" s="1">
        <v>43253</v>
      </c>
      <c r="K518" s="4">
        <v>38</v>
      </c>
      <c r="L518" s="7">
        <v>10899</v>
      </c>
      <c r="M518" s="2">
        <v>5923.32</v>
      </c>
      <c r="N518" s="2" t="s">
        <v>4746</v>
      </c>
      <c r="O518" s="6">
        <f>Q518-J518</f>
        <v>14</v>
      </c>
      <c r="P518" s="6">
        <f>O518-1</f>
        <v>13</v>
      </c>
      <c r="Q518" s="1">
        <v>43267</v>
      </c>
      <c r="R518" s="10">
        <v>13.3</v>
      </c>
      <c r="S518" s="5" t="s">
        <v>1518</v>
      </c>
      <c r="T518" s="3" t="s">
        <v>1177</v>
      </c>
      <c r="U518" s="3">
        <v>363</v>
      </c>
      <c r="V518" s="3">
        <f>VLOOKUP(U518,employees[],6,FALSE)</f>
        <v>3</v>
      </c>
      <c r="W518" s="3">
        <f>VLOOKUP(V518,levels[],2,FALSE)</f>
        <v>8</v>
      </c>
      <c r="X518" s="3" t="str">
        <f t="shared" si="8"/>
        <v>yes</v>
      </c>
      <c r="Y518" s="3" t="s">
        <v>4679</v>
      </c>
    </row>
    <row r="519" spans="1:25" x14ac:dyDescent="0.55000000000000004">
      <c r="A519" s="3" t="s">
        <v>336</v>
      </c>
      <c r="B519" s="3">
        <v>6</v>
      </c>
      <c r="C519" s="3" t="s">
        <v>1528</v>
      </c>
      <c r="D519" s="3" t="s">
        <v>1531</v>
      </c>
      <c r="E519" s="3" t="str">
        <f>VLOOKUP(C519,airports[],3,FALSE)</f>
        <v>USA</v>
      </c>
      <c r="F519" s="3" t="str">
        <f>VLOOKUP(E519,Regions[],2,FALSE)</f>
        <v>AMER</v>
      </c>
      <c r="G519" s="3" t="str">
        <f>VLOOKUP(D519,airports[],3,FALSE)</f>
        <v>China</v>
      </c>
      <c r="H519" s="3" t="str">
        <f>VLOOKUP(G519,Regions[],2,FALSE)</f>
        <v>APAC</v>
      </c>
      <c r="I519" s="1">
        <f>J519-K519</f>
        <v>43544</v>
      </c>
      <c r="J519" s="1">
        <v>43571</v>
      </c>
      <c r="K519" s="4">
        <v>27</v>
      </c>
      <c r="L519" s="7">
        <v>11004</v>
      </c>
      <c r="M519" s="2">
        <v>5905.16</v>
      </c>
      <c r="N519" s="2" t="s">
        <v>4746</v>
      </c>
      <c r="O519" s="6">
        <f>Q519-J519</f>
        <v>7</v>
      </c>
      <c r="P519" s="6">
        <f>O519-1</f>
        <v>6</v>
      </c>
      <c r="Q519" s="1">
        <v>43578</v>
      </c>
      <c r="R519" s="10">
        <v>13.5</v>
      </c>
      <c r="S519" s="5" t="s">
        <v>1518</v>
      </c>
      <c r="T519" s="3" t="s">
        <v>1177</v>
      </c>
      <c r="U519" s="3">
        <v>272</v>
      </c>
      <c r="V519" s="3">
        <f>VLOOKUP(U519,employees[],6,FALSE)</f>
        <v>4</v>
      </c>
      <c r="W519" s="3">
        <f>VLOOKUP(V519,levels[],2,FALSE)</f>
        <v>10</v>
      </c>
      <c r="X519" s="3" t="str">
        <f t="shared" si="8"/>
        <v>yes</v>
      </c>
      <c r="Y519" s="3" t="s">
        <v>4679</v>
      </c>
    </row>
    <row r="520" spans="1:25" x14ac:dyDescent="0.55000000000000004">
      <c r="A520" s="3" t="s">
        <v>376</v>
      </c>
      <c r="B520" s="3">
        <v>2</v>
      </c>
      <c r="C520" s="3" t="s">
        <v>1528</v>
      </c>
      <c r="D520" s="3" t="s">
        <v>1538</v>
      </c>
      <c r="E520" s="3" t="str">
        <f>VLOOKUP(C520,airports[],3,FALSE)</f>
        <v>USA</v>
      </c>
      <c r="F520" s="3" t="str">
        <f>VLOOKUP(E520,Regions[],2,FALSE)</f>
        <v>AMER</v>
      </c>
      <c r="G520" s="3" t="str">
        <f>VLOOKUP(D520,airports[],3,FALSE)</f>
        <v>Thailand</v>
      </c>
      <c r="H520" s="3" t="str">
        <f>VLOOKUP(G520,Regions[],2,FALSE)</f>
        <v>APAC</v>
      </c>
      <c r="I520" s="1">
        <f>J520-K520</f>
        <v>43664</v>
      </c>
      <c r="J520" s="1">
        <v>43693</v>
      </c>
      <c r="K520" s="4">
        <v>29</v>
      </c>
      <c r="L520" s="7">
        <v>13964</v>
      </c>
      <c r="M520" s="2">
        <v>5864.63</v>
      </c>
      <c r="N520" s="2" t="s">
        <v>4746</v>
      </c>
      <c r="O520" s="6">
        <f>Q520-J520</f>
        <v>5</v>
      </c>
      <c r="P520" s="6">
        <f>O520-1</f>
        <v>4</v>
      </c>
      <c r="Q520" s="1">
        <v>43698</v>
      </c>
      <c r="R520" s="10">
        <v>16.899999999999999</v>
      </c>
      <c r="S520" s="5" t="s">
        <v>1518</v>
      </c>
      <c r="T520" s="3" t="s">
        <v>1177</v>
      </c>
      <c r="U520" s="3">
        <v>284</v>
      </c>
      <c r="V520" s="3">
        <f>VLOOKUP(U520,employees[],6,FALSE)</f>
        <v>4</v>
      </c>
      <c r="W520" s="3">
        <f>VLOOKUP(V520,levels[],2,FALSE)</f>
        <v>10</v>
      </c>
      <c r="X520" s="3" t="str">
        <f t="shared" si="8"/>
        <v>yes</v>
      </c>
      <c r="Y520" s="3" t="s">
        <v>4679</v>
      </c>
    </row>
    <row r="521" spans="1:25" x14ac:dyDescent="0.55000000000000004">
      <c r="A521" s="3" t="s">
        <v>720</v>
      </c>
      <c r="B521" s="3">
        <v>2</v>
      </c>
      <c r="C521" s="3" t="s">
        <v>1542</v>
      </c>
      <c r="D521" s="3" t="s">
        <v>1567</v>
      </c>
      <c r="E521" s="3" t="str">
        <f>VLOOKUP(C521,airports[],3,FALSE)</f>
        <v>England</v>
      </c>
      <c r="F521" s="3" t="str">
        <f>VLOOKUP(E521,Regions[],2,FALSE)</f>
        <v>EMEAR</v>
      </c>
      <c r="G521" s="3" t="str">
        <f>VLOOKUP(D521,airports[],3,FALSE)</f>
        <v>Indonesia</v>
      </c>
      <c r="H521" s="3" t="str">
        <f>VLOOKUP(G521,Regions[],2,FALSE)</f>
        <v>APAC</v>
      </c>
      <c r="I521" s="1">
        <f>J521-K521</f>
        <v>43104</v>
      </c>
      <c r="J521" s="1">
        <v>43130</v>
      </c>
      <c r="K521" s="4">
        <v>26</v>
      </c>
      <c r="L521" s="7">
        <v>11708</v>
      </c>
      <c r="M521" s="2">
        <v>5856.26</v>
      </c>
      <c r="N521" s="2" t="s">
        <v>4746</v>
      </c>
      <c r="O521" s="6">
        <f>Q521-J521</f>
        <v>4</v>
      </c>
      <c r="P521" s="6">
        <f>O521-1</f>
        <v>3</v>
      </c>
      <c r="Q521" s="1">
        <v>43134</v>
      </c>
      <c r="R521" s="10">
        <v>20.9</v>
      </c>
      <c r="S521" s="5" t="s">
        <v>1518</v>
      </c>
      <c r="T521" s="3" t="s">
        <v>1177</v>
      </c>
      <c r="U521" s="3">
        <v>549</v>
      </c>
      <c r="V521" s="3">
        <f>VLOOKUP(U521,employees[],6,FALSE)</f>
        <v>4</v>
      </c>
      <c r="W521" s="3">
        <f>VLOOKUP(V521,levels[],2,FALSE)</f>
        <v>10</v>
      </c>
      <c r="X521" s="3" t="str">
        <f t="shared" si="8"/>
        <v>yes</v>
      </c>
      <c r="Y521" s="3" t="s">
        <v>4679</v>
      </c>
    </row>
    <row r="522" spans="1:25" x14ac:dyDescent="0.55000000000000004">
      <c r="A522" s="3" t="s">
        <v>569</v>
      </c>
      <c r="B522" s="3">
        <v>6</v>
      </c>
      <c r="C522" s="3" t="s">
        <v>1529</v>
      </c>
      <c r="D522" s="3" t="s">
        <v>1545</v>
      </c>
      <c r="E522" s="3" t="str">
        <f>VLOOKUP(C522,airports[],3,FALSE)</f>
        <v>Singapore</v>
      </c>
      <c r="F522" s="3" t="str">
        <f>VLOOKUP(E522,Regions[],2,FALSE)</f>
        <v>APAC</v>
      </c>
      <c r="G522" s="3" t="str">
        <f>VLOOKUP(D522,airports[],3,FALSE)</f>
        <v>Italy (FCO-Leonardo Da Vinci</v>
      </c>
      <c r="H522" s="3" t="str">
        <f>VLOOKUP(G522,Regions[],2,FALSE)</f>
        <v>EMEAR</v>
      </c>
      <c r="I522" s="1">
        <f>J522-K522</f>
        <v>43113</v>
      </c>
      <c r="J522" s="1">
        <v>43128</v>
      </c>
      <c r="K522" s="4">
        <v>15</v>
      </c>
      <c r="L522" s="7">
        <v>10052</v>
      </c>
      <c r="M522" s="2">
        <v>5833.45</v>
      </c>
      <c r="N522" s="2" t="s">
        <v>4746</v>
      </c>
      <c r="O522" s="6">
        <f>Q522-J522</f>
        <v>8</v>
      </c>
      <c r="P522" s="6">
        <f>O522-1</f>
        <v>7</v>
      </c>
      <c r="Q522" s="1">
        <v>43136</v>
      </c>
      <c r="R522" s="10">
        <v>11.2</v>
      </c>
      <c r="S522" s="5" t="s">
        <v>1518</v>
      </c>
      <c r="T522" s="3" t="s">
        <v>1177</v>
      </c>
      <c r="U522" s="3">
        <v>919</v>
      </c>
      <c r="V522" s="3">
        <f>VLOOKUP(U522,employees[],6,FALSE)</f>
        <v>4</v>
      </c>
      <c r="W522" s="3">
        <f>VLOOKUP(V522,levels[],2,FALSE)</f>
        <v>10</v>
      </c>
      <c r="X522" s="3" t="str">
        <f t="shared" si="8"/>
        <v>yes</v>
      </c>
      <c r="Y522" s="3" t="s">
        <v>4679</v>
      </c>
    </row>
    <row r="523" spans="1:25" x14ac:dyDescent="0.55000000000000004">
      <c r="A523" s="3" t="s">
        <v>346</v>
      </c>
      <c r="B523" s="3">
        <v>8</v>
      </c>
      <c r="C523" s="3" t="s">
        <v>1528</v>
      </c>
      <c r="D523" s="3" t="s">
        <v>1529</v>
      </c>
      <c r="E523" s="3" t="str">
        <f>VLOOKUP(C523,airports[],3,FALSE)</f>
        <v>USA</v>
      </c>
      <c r="F523" s="3" t="str">
        <f>VLOOKUP(E523,Regions[],2,FALSE)</f>
        <v>AMER</v>
      </c>
      <c r="G523" s="3" t="str">
        <f>VLOOKUP(D523,airports[],3,FALSE)</f>
        <v>Singapore</v>
      </c>
      <c r="H523" s="3" t="str">
        <f>VLOOKUP(G523,Regions[],2,FALSE)</f>
        <v>APAC</v>
      </c>
      <c r="I523" s="1">
        <f>J523-K523</f>
        <v>43598</v>
      </c>
      <c r="J523" s="1">
        <v>43617</v>
      </c>
      <c r="K523" s="4">
        <v>19</v>
      </c>
      <c r="L523" s="7">
        <v>15349</v>
      </c>
      <c r="M523" s="2">
        <v>5804.51</v>
      </c>
      <c r="N523" s="2" t="s">
        <v>4746</v>
      </c>
      <c r="O523" s="6">
        <f>Q523-J523</f>
        <v>9</v>
      </c>
      <c r="P523" s="6">
        <f>O523-1</f>
        <v>8</v>
      </c>
      <c r="Q523" s="1">
        <v>43626</v>
      </c>
      <c r="R523" s="10">
        <v>18.5</v>
      </c>
      <c r="S523" s="5" t="s">
        <v>1518</v>
      </c>
      <c r="T523" s="3" t="s">
        <v>1228</v>
      </c>
      <c r="U523" s="3">
        <v>382</v>
      </c>
      <c r="V523" s="3">
        <f>VLOOKUP(U523,employees[],6,FALSE)</f>
        <v>4</v>
      </c>
      <c r="W523" s="3">
        <f>VLOOKUP(V523,levels[],2,FALSE)</f>
        <v>10</v>
      </c>
      <c r="X523" s="3" t="str">
        <f t="shared" si="8"/>
        <v>yes</v>
      </c>
      <c r="Y523" s="3" t="s">
        <v>4679</v>
      </c>
    </row>
    <row r="524" spans="1:25" x14ac:dyDescent="0.55000000000000004">
      <c r="A524" s="3" t="s">
        <v>499</v>
      </c>
      <c r="B524" s="3">
        <v>4</v>
      </c>
      <c r="C524" s="3" t="s">
        <v>1514</v>
      </c>
      <c r="D524" s="3" t="s">
        <v>1542</v>
      </c>
      <c r="E524" s="3" t="str">
        <f>VLOOKUP(C524,airports[],3,FALSE)</f>
        <v>USA</v>
      </c>
      <c r="F524" s="3" t="str">
        <f>VLOOKUP(E524,Regions[],2,FALSE)</f>
        <v>AMER</v>
      </c>
      <c r="G524" s="3" t="str">
        <f>VLOOKUP(D524,airports[],3,FALSE)</f>
        <v>England</v>
      </c>
      <c r="H524" s="3" t="str">
        <f>VLOOKUP(G524,Regions[],2,FALSE)</f>
        <v>EMEAR</v>
      </c>
      <c r="I524" s="1">
        <f>J524-K524</f>
        <v>43147</v>
      </c>
      <c r="J524" s="1">
        <v>43164</v>
      </c>
      <c r="K524" s="4">
        <v>17</v>
      </c>
      <c r="L524" s="7">
        <v>5565</v>
      </c>
      <c r="M524" s="2">
        <v>5772.45</v>
      </c>
      <c r="N524" s="2" t="s">
        <v>4746</v>
      </c>
      <c r="O524" s="6">
        <f>Q524-J524</f>
        <v>6</v>
      </c>
      <c r="P524" s="6">
        <f>O524-1</f>
        <v>5</v>
      </c>
      <c r="Q524" s="1">
        <v>43170</v>
      </c>
      <c r="R524" s="10">
        <v>8.6999999999999993</v>
      </c>
      <c r="S524" s="5" t="s">
        <v>1518</v>
      </c>
      <c r="T524" s="3" t="s">
        <v>1177</v>
      </c>
      <c r="U524" s="3">
        <v>855</v>
      </c>
      <c r="V524" s="3">
        <f>VLOOKUP(U524,employees[],6,FALSE)</f>
        <v>1</v>
      </c>
      <c r="W524" s="3">
        <f>VLOOKUP(V524,levels[],2,FALSE)</f>
        <v>4</v>
      </c>
      <c r="X524" s="3" t="str">
        <f t="shared" si="8"/>
        <v>yes</v>
      </c>
      <c r="Y524" s="3" t="s">
        <v>4679</v>
      </c>
    </row>
    <row r="525" spans="1:25" x14ac:dyDescent="0.55000000000000004">
      <c r="A525" s="3" t="s">
        <v>398</v>
      </c>
      <c r="B525" s="3">
        <v>4</v>
      </c>
      <c r="C525" s="3" t="s">
        <v>1528</v>
      </c>
      <c r="D525" s="3" t="s">
        <v>1535</v>
      </c>
      <c r="E525" s="3" t="str">
        <f>VLOOKUP(C525,airports[],3,FALSE)</f>
        <v>USA</v>
      </c>
      <c r="F525" s="3" t="str">
        <f>VLOOKUP(E525,Regions[],2,FALSE)</f>
        <v>AMER</v>
      </c>
      <c r="G525" s="3" t="str">
        <f>VLOOKUP(D525,airports[],3,FALSE)</f>
        <v>Malaysia</v>
      </c>
      <c r="H525" s="3" t="str">
        <f>VLOOKUP(G525,Regions[],2,FALSE)</f>
        <v>APAC</v>
      </c>
      <c r="I525" s="1">
        <f>J525-K525</f>
        <v>42852</v>
      </c>
      <c r="J525" s="1">
        <v>42897</v>
      </c>
      <c r="K525" s="4">
        <v>45</v>
      </c>
      <c r="L525" s="7">
        <v>15178</v>
      </c>
      <c r="M525" s="2">
        <v>5737.05</v>
      </c>
      <c r="N525" s="2" t="s">
        <v>4746</v>
      </c>
      <c r="O525" s="6">
        <f>Q525-J525</f>
        <v>8</v>
      </c>
      <c r="P525" s="6">
        <f>O525-1</f>
        <v>7</v>
      </c>
      <c r="Q525" s="1">
        <v>42905</v>
      </c>
      <c r="R525" s="10">
        <v>18.3</v>
      </c>
      <c r="S525" s="5" t="s">
        <v>1518</v>
      </c>
      <c r="T525" s="3" t="s">
        <v>1177</v>
      </c>
      <c r="U525" s="3">
        <v>760</v>
      </c>
      <c r="V525" s="3">
        <f>VLOOKUP(U525,employees[],6,FALSE)</f>
        <v>4</v>
      </c>
      <c r="W525" s="3">
        <f>VLOOKUP(V525,levels[],2,FALSE)</f>
        <v>10</v>
      </c>
      <c r="X525" s="3" t="str">
        <f t="shared" si="8"/>
        <v>yes</v>
      </c>
      <c r="Y525" s="3" t="s">
        <v>4679</v>
      </c>
    </row>
    <row r="526" spans="1:25" x14ac:dyDescent="0.55000000000000004">
      <c r="A526" s="3" t="s">
        <v>675</v>
      </c>
      <c r="B526" s="3">
        <v>3</v>
      </c>
      <c r="C526" s="3" t="s">
        <v>1542</v>
      </c>
      <c r="D526" s="3" t="s">
        <v>1562</v>
      </c>
      <c r="E526" s="3" t="str">
        <f>VLOOKUP(C526,airports[],3,FALSE)</f>
        <v>England</v>
      </c>
      <c r="F526" s="3" t="str">
        <f>VLOOKUP(E526,Regions[],2,FALSE)</f>
        <v>EMEAR</v>
      </c>
      <c r="G526" s="3" t="str">
        <f>VLOOKUP(D526,airports[],3,FALSE)</f>
        <v>China</v>
      </c>
      <c r="H526" s="3" t="str">
        <f>VLOOKUP(G526,Regions[],2,FALSE)</f>
        <v>APAC</v>
      </c>
      <c r="I526" s="1">
        <f>J526-K526</f>
        <v>43670</v>
      </c>
      <c r="J526" s="1">
        <v>43687</v>
      </c>
      <c r="K526" s="4">
        <v>17</v>
      </c>
      <c r="L526" s="7">
        <v>9499</v>
      </c>
      <c r="M526" s="2">
        <v>5681.92</v>
      </c>
      <c r="N526" s="2" t="s">
        <v>4746</v>
      </c>
      <c r="O526" s="6">
        <f>Q526-J526</f>
        <v>4</v>
      </c>
      <c r="P526" s="6">
        <f>O526-1</f>
        <v>3</v>
      </c>
      <c r="Q526" s="1">
        <v>43691</v>
      </c>
      <c r="R526" s="10">
        <v>15.6</v>
      </c>
      <c r="S526" s="5" t="s">
        <v>1518</v>
      </c>
      <c r="T526" s="3" t="s">
        <v>1177</v>
      </c>
      <c r="U526" s="3">
        <v>171</v>
      </c>
      <c r="V526" s="3">
        <f>VLOOKUP(U526,employees[],6,FALSE)</f>
        <v>3</v>
      </c>
      <c r="W526" s="3">
        <f>VLOOKUP(V526,levels[],2,FALSE)</f>
        <v>8</v>
      </c>
      <c r="X526" s="3" t="str">
        <f t="shared" si="8"/>
        <v>yes</v>
      </c>
      <c r="Y526" s="3" t="s">
        <v>4679</v>
      </c>
    </row>
    <row r="527" spans="1:25" x14ac:dyDescent="0.55000000000000004">
      <c r="A527" s="3" t="s">
        <v>389</v>
      </c>
      <c r="B527" s="3">
        <v>3</v>
      </c>
      <c r="C527" s="3" t="s">
        <v>1528</v>
      </c>
      <c r="D527" s="3" t="s">
        <v>1531</v>
      </c>
      <c r="E527" s="3" t="str">
        <f>VLOOKUP(C527,airports[],3,FALSE)</f>
        <v>USA</v>
      </c>
      <c r="F527" s="3" t="str">
        <f>VLOOKUP(E527,Regions[],2,FALSE)</f>
        <v>AMER</v>
      </c>
      <c r="G527" s="3" t="str">
        <f>VLOOKUP(D527,airports[],3,FALSE)</f>
        <v>China</v>
      </c>
      <c r="H527" s="3" t="str">
        <f>VLOOKUP(G527,Regions[],2,FALSE)</f>
        <v>APAC</v>
      </c>
      <c r="I527" s="1">
        <f>J527-K527</f>
        <v>43334</v>
      </c>
      <c r="J527" s="1">
        <v>43376</v>
      </c>
      <c r="K527" s="4">
        <v>42</v>
      </c>
      <c r="L527" s="7">
        <v>11004</v>
      </c>
      <c r="M527" s="2">
        <v>5676.75</v>
      </c>
      <c r="N527" s="2" t="s">
        <v>4746</v>
      </c>
      <c r="O527" s="6">
        <f>Q527-J527</f>
        <v>6</v>
      </c>
      <c r="P527" s="6">
        <f>O527-1</f>
        <v>5</v>
      </c>
      <c r="Q527" s="1">
        <v>43382</v>
      </c>
      <c r="R527" s="10">
        <v>13.5</v>
      </c>
      <c r="S527" s="5" t="s">
        <v>1518</v>
      </c>
      <c r="T527" s="3" t="s">
        <v>1177</v>
      </c>
      <c r="U527" s="3">
        <v>60</v>
      </c>
      <c r="V527" s="3">
        <f>VLOOKUP(U527,employees[],6,FALSE)</f>
        <v>4</v>
      </c>
      <c r="W527" s="3">
        <f>VLOOKUP(V527,levels[],2,FALSE)</f>
        <v>10</v>
      </c>
      <c r="X527" s="3" t="str">
        <f t="shared" si="8"/>
        <v>yes</v>
      </c>
      <c r="Y527" s="3" t="s">
        <v>4679</v>
      </c>
    </row>
    <row r="528" spans="1:25" x14ac:dyDescent="0.55000000000000004">
      <c r="A528" s="3" t="s">
        <v>941</v>
      </c>
      <c r="B528" s="3">
        <v>10</v>
      </c>
      <c r="C528" s="3" t="s">
        <v>1541</v>
      </c>
      <c r="D528" s="3" t="s">
        <v>1519</v>
      </c>
      <c r="E528" s="3" t="str">
        <f>VLOOKUP(C528,airports[],3,FALSE)</f>
        <v>England</v>
      </c>
      <c r="F528" s="3" t="str">
        <f>VLOOKUP(E528,Regions[],2,FALSE)</f>
        <v>EMEAR</v>
      </c>
      <c r="G528" s="3" t="str">
        <f>VLOOKUP(D528,airports[],3,FALSE)</f>
        <v>USA</v>
      </c>
      <c r="H528" s="3" t="str">
        <f>VLOOKUP(G528,Regions[],2,FALSE)</f>
        <v>AMER</v>
      </c>
      <c r="I528" s="1">
        <f>J528-K528</f>
        <v>43295</v>
      </c>
      <c r="J528" s="1">
        <v>43322</v>
      </c>
      <c r="K528" s="4">
        <v>27</v>
      </c>
      <c r="L528" s="7">
        <v>7627</v>
      </c>
      <c r="M528" s="2">
        <v>5676.26</v>
      </c>
      <c r="N528" s="2" t="s">
        <v>4746</v>
      </c>
      <c r="O528" s="6">
        <f>Q528-J528</f>
        <v>7</v>
      </c>
      <c r="P528" s="6">
        <f>O528-1</f>
        <v>6</v>
      </c>
      <c r="Q528" s="1">
        <v>43329</v>
      </c>
      <c r="R528" s="10">
        <v>8.8000000000000007</v>
      </c>
      <c r="S528" s="5" t="s">
        <v>1518</v>
      </c>
      <c r="T528" s="3" t="s">
        <v>1228</v>
      </c>
      <c r="U528" s="3">
        <v>689</v>
      </c>
      <c r="V528" s="3">
        <f>VLOOKUP(U528,employees[],6,FALSE)</f>
        <v>1</v>
      </c>
      <c r="W528" s="3">
        <f>VLOOKUP(V528,levels[],2,FALSE)</f>
        <v>4</v>
      </c>
      <c r="X528" s="3" t="str">
        <f t="shared" si="8"/>
        <v>yes</v>
      </c>
      <c r="Y528" s="3" t="s">
        <v>4679</v>
      </c>
    </row>
    <row r="529" spans="1:25" x14ac:dyDescent="0.55000000000000004">
      <c r="A529" s="3" t="s">
        <v>362</v>
      </c>
      <c r="B529" s="3">
        <v>9</v>
      </c>
      <c r="C529" s="3" t="s">
        <v>1528</v>
      </c>
      <c r="D529" s="3" t="s">
        <v>1531</v>
      </c>
      <c r="E529" s="3" t="str">
        <f>VLOOKUP(C529,airports[],3,FALSE)</f>
        <v>USA</v>
      </c>
      <c r="F529" s="3" t="str">
        <f>VLOOKUP(E529,Regions[],2,FALSE)</f>
        <v>AMER</v>
      </c>
      <c r="G529" s="3" t="str">
        <f>VLOOKUP(D529,airports[],3,FALSE)</f>
        <v>China</v>
      </c>
      <c r="H529" s="3" t="str">
        <f>VLOOKUP(G529,Regions[],2,FALSE)</f>
        <v>APAC</v>
      </c>
      <c r="I529" s="1">
        <f>J529-K529</f>
        <v>43333</v>
      </c>
      <c r="J529" s="1">
        <v>43353</v>
      </c>
      <c r="K529" s="4">
        <v>20</v>
      </c>
      <c r="L529" s="7">
        <v>11004</v>
      </c>
      <c r="M529" s="2">
        <v>5664.8</v>
      </c>
      <c r="N529" s="2" t="s">
        <v>4746</v>
      </c>
      <c r="O529" s="6">
        <f>Q529-J529</f>
        <v>6</v>
      </c>
      <c r="P529" s="6">
        <f>O529-1</f>
        <v>5</v>
      </c>
      <c r="Q529" s="1">
        <v>43359</v>
      </c>
      <c r="R529" s="10">
        <v>13.5</v>
      </c>
      <c r="S529" s="5" t="s">
        <v>1518</v>
      </c>
      <c r="T529" s="3" t="s">
        <v>1177</v>
      </c>
      <c r="U529" s="3">
        <v>808</v>
      </c>
      <c r="V529" s="3">
        <f>VLOOKUP(U529,employees[],6,FALSE)</f>
        <v>2</v>
      </c>
      <c r="W529" s="3">
        <f>VLOOKUP(V529,levels[],2,FALSE)</f>
        <v>6</v>
      </c>
      <c r="X529" s="3" t="str">
        <f t="shared" si="8"/>
        <v>yes</v>
      </c>
      <c r="Y529" s="3" t="s">
        <v>4679</v>
      </c>
    </row>
    <row r="530" spans="1:25" x14ac:dyDescent="0.55000000000000004">
      <c r="A530" s="3" t="s">
        <v>1019</v>
      </c>
      <c r="B530" s="3">
        <v>8</v>
      </c>
      <c r="C530" s="3" t="s">
        <v>1542</v>
      </c>
      <c r="D530" s="3" t="s">
        <v>1534</v>
      </c>
      <c r="E530" s="3" t="str">
        <f>VLOOKUP(C530,airports[],3,FALSE)</f>
        <v>England</v>
      </c>
      <c r="F530" s="3" t="str">
        <f>VLOOKUP(E530,Regions[],2,FALSE)</f>
        <v>EMEAR</v>
      </c>
      <c r="G530" s="3" t="str">
        <f>VLOOKUP(D530,airports[],3,FALSE)</f>
        <v>China</v>
      </c>
      <c r="H530" s="3" t="str">
        <f>VLOOKUP(G530,Regions[],2,FALSE)</f>
        <v>APAC</v>
      </c>
      <c r="I530" s="1">
        <f>J530-K530</f>
        <v>43622</v>
      </c>
      <c r="J530" s="1">
        <v>43624</v>
      </c>
      <c r="K530" s="4">
        <v>2</v>
      </c>
      <c r="L530" s="7">
        <v>8303</v>
      </c>
      <c r="M530" s="2">
        <v>5580.65</v>
      </c>
      <c r="N530" s="2" t="s">
        <v>4746</v>
      </c>
      <c r="O530" s="6">
        <f>Q530-J530</f>
        <v>9</v>
      </c>
      <c r="P530" s="6">
        <f>O530-1</f>
        <v>8</v>
      </c>
      <c r="Q530" s="1">
        <v>43633</v>
      </c>
      <c r="R530" s="10">
        <v>14.5</v>
      </c>
      <c r="S530" s="5" t="s">
        <v>1518</v>
      </c>
      <c r="T530" s="3" t="s">
        <v>1177</v>
      </c>
      <c r="U530" s="3">
        <v>393</v>
      </c>
      <c r="V530" s="3">
        <f>VLOOKUP(U530,employees[],6,FALSE)</f>
        <v>4</v>
      </c>
      <c r="W530" s="3">
        <f>VLOOKUP(V530,levels[],2,FALSE)</f>
        <v>10</v>
      </c>
      <c r="X530" s="3" t="str">
        <f t="shared" si="8"/>
        <v>yes</v>
      </c>
      <c r="Y530" s="3" t="s">
        <v>4679</v>
      </c>
    </row>
    <row r="531" spans="1:25" x14ac:dyDescent="0.55000000000000004">
      <c r="A531" s="3" t="s">
        <v>383</v>
      </c>
      <c r="B531" s="3">
        <v>1</v>
      </c>
      <c r="C531" s="3" t="s">
        <v>1528</v>
      </c>
      <c r="D531" s="3" t="s">
        <v>1538</v>
      </c>
      <c r="E531" s="3" t="str">
        <f>VLOOKUP(C531,airports[],3,FALSE)</f>
        <v>USA</v>
      </c>
      <c r="F531" s="3" t="str">
        <f>VLOOKUP(E531,Regions[],2,FALSE)</f>
        <v>AMER</v>
      </c>
      <c r="G531" s="3" t="str">
        <f>VLOOKUP(D531,airports[],3,FALSE)</f>
        <v>Thailand</v>
      </c>
      <c r="H531" s="3" t="str">
        <f>VLOOKUP(G531,Regions[],2,FALSE)</f>
        <v>APAC</v>
      </c>
      <c r="I531" s="1">
        <f>J531-K531</f>
        <v>43309</v>
      </c>
      <c r="J531" s="1">
        <v>43335</v>
      </c>
      <c r="K531" s="4">
        <v>26</v>
      </c>
      <c r="L531" s="7">
        <v>13964</v>
      </c>
      <c r="M531" s="2">
        <v>5564.43</v>
      </c>
      <c r="N531" s="2" t="s">
        <v>4746</v>
      </c>
      <c r="O531" s="6">
        <f>Q531-J531</f>
        <v>12</v>
      </c>
      <c r="P531" s="6">
        <f>O531-1</f>
        <v>11</v>
      </c>
      <c r="Q531" s="1">
        <v>43347</v>
      </c>
      <c r="R531" s="10">
        <v>16.899999999999999</v>
      </c>
      <c r="S531" s="5" t="s">
        <v>1518</v>
      </c>
      <c r="T531" s="3" t="s">
        <v>1177</v>
      </c>
      <c r="U531" s="3">
        <v>638</v>
      </c>
      <c r="V531" s="3">
        <f>VLOOKUP(U531,employees[],6,FALSE)</f>
        <v>3</v>
      </c>
      <c r="W531" s="3">
        <f>VLOOKUP(V531,levels[],2,FALSE)</f>
        <v>8</v>
      </c>
      <c r="X531" s="3" t="str">
        <f t="shared" si="8"/>
        <v>yes</v>
      </c>
      <c r="Y531" s="3" t="s">
        <v>4679</v>
      </c>
    </row>
    <row r="532" spans="1:25" x14ac:dyDescent="0.55000000000000004">
      <c r="A532" s="3" t="s">
        <v>942</v>
      </c>
      <c r="B532" s="3">
        <v>5</v>
      </c>
      <c r="C532" s="3" t="s">
        <v>1542</v>
      </c>
      <c r="D532" s="3" t="s">
        <v>1561</v>
      </c>
      <c r="E532" s="3" t="str">
        <f>VLOOKUP(C532,airports[],3,FALSE)</f>
        <v>England</v>
      </c>
      <c r="F532" s="3" t="str">
        <f>VLOOKUP(E532,Regions[],2,FALSE)</f>
        <v>EMEAR</v>
      </c>
      <c r="G532" s="3" t="str">
        <f>VLOOKUP(D532,airports[],3,FALSE)</f>
        <v>India</v>
      </c>
      <c r="H532" s="3" t="str">
        <f>VLOOKUP(G532,Regions[],2,FALSE)</f>
        <v>APAC</v>
      </c>
      <c r="I532" s="1">
        <f>J532-K532</f>
        <v>43801</v>
      </c>
      <c r="J532" s="1">
        <v>43812</v>
      </c>
      <c r="K532" s="4">
        <v>11</v>
      </c>
      <c r="L532" s="7">
        <v>6732</v>
      </c>
      <c r="M532" s="2">
        <v>5559.43</v>
      </c>
      <c r="N532" s="2" t="s">
        <v>4746</v>
      </c>
      <c r="O532" s="6">
        <f>Q532-J532</f>
        <v>8</v>
      </c>
      <c r="P532" s="6">
        <f>O532-1</f>
        <v>7</v>
      </c>
      <c r="Q532" s="1">
        <v>43820</v>
      </c>
      <c r="R532" s="10">
        <v>8.5</v>
      </c>
      <c r="S532" s="5" t="s">
        <v>1518</v>
      </c>
      <c r="T532" s="3" t="s">
        <v>1177</v>
      </c>
      <c r="U532" s="3">
        <v>388</v>
      </c>
      <c r="V532" s="3">
        <f>VLOOKUP(U532,employees[],6,FALSE)</f>
        <v>4</v>
      </c>
      <c r="W532" s="3">
        <f>VLOOKUP(V532,levels[],2,FALSE)</f>
        <v>10</v>
      </c>
      <c r="X532" s="3" t="str">
        <f t="shared" si="8"/>
        <v>no</v>
      </c>
      <c r="Y532" s="3" t="s">
        <v>4663</v>
      </c>
    </row>
    <row r="533" spans="1:25" x14ac:dyDescent="0.55000000000000004">
      <c r="A533" s="3" t="s">
        <v>893</v>
      </c>
      <c r="B533" s="3">
        <v>1</v>
      </c>
      <c r="C533" s="3" t="s">
        <v>1541</v>
      </c>
      <c r="D533" s="3" t="s">
        <v>1519</v>
      </c>
      <c r="E533" s="3" t="str">
        <f>VLOOKUP(C533,airports[],3,FALSE)</f>
        <v>England</v>
      </c>
      <c r="F533" s="3" t="str">
        <f>VLOOKUP(E533,Regions[],2,FALSE)</f>
        <v>EMEAR</v>
      </c>
      <c r="G533" s="3" t="str">
        <f>VLOOKUP(D533,airports[],3,FALSE)</f>
        <v>USA</v>
      </c>
      <c r="H533" s="3" t="str">
        <f>VLOOKUP(G533,Regions[],2,FALSE)</f>
        <v>AMER</v>
      </c>
      <c r="I533" s="1">
        <f>J533-K533</f>
        <v>43149</v>
      </c>
      <c r="J533" s="1">
        <v>43170</v>
      </c>
      <c r="K533" s="4">
        <v>21</v>
      </c>
      <c r="L533" s="7">
        <v>7627</v>
      </c>
      <c r="M533" s="2">
        <v>5554.56</v>
      </c>
      <c r="N533" s="2" t="s">
        <v>4746</v>
      </c>
      <c r="O533" s="6">
        <f>Q533-J533</f>
        <v>6</v>
      </c>
      <c r="P533" s="6">
        <f>O533-1</f>
        <v>5</v>
      </c>
      <c r="Q533" s="1">
        <v>43176</v>
      </c>
      <c r="R533" s="10">
        <v>8.8000000000000007</v>
      </c>
      <c r="S533" s="5" t="s">
        <v>1518</v>
      </c>
      <c r="T533" s="3" t="s">
        <v>1177</v>
      </c>
      <c r="U533" s="3">
        <v>560</v>
      </c>
      <c r="V533" s="3">
        <f>VLOOKUP(U533,employees[],6,FALSE)</f>
        <v>2</v>
      </c>
      <c r="W533" s="3">
        <f>VLOOKUP(V533,levels[],2,FALSE)</f>
        <v>6</v>
      </c>
      <c r="X533" s="3" t="str">
        <f t="shared" si="8"/>
        <v>yes</v>
      </c>
      <c r="Y533" s="3" t="s">
        <v>4679</v>
      </c>
    </row>
    <row r="534" spans="1:25" x14ac:dyDescent="0.55000000000000004">
      <c r="A534" s="3" t="s">
        <v>345</v>
      </c>
      <c r="B534" s="3">
        <v>5</v>
      </c>
      <c r="C534" s="3" t="s">
        <v>1528</v>
      </c>
      <c r="D534" s="3" t="s">
        <v>1535</v>
      </c>
      <c r="E534" s="3" t="str">
        <f>VLOOKUP(C534,airports[],3,FALSE)</f>
        <v>USA</v>
      </c>
      <c r="F534" s="3" t="str">
        <f>VLOOKUP(E534,Regions[],2,FALSE)</f>
        <v>AMER</v>
      </c>
      <c r="G534" s="3" t="str">
        <f>VLOOKUP(D534,airports[],3,FALSE)</f>
        <v>Malaysia</v>
      </c>
      <c r="H534" s="3" t="str">
        <f>VLOOKUP(G534,Regions[],2,FALSE)</f>
        <v>APAC</v>
      </c>
      <c r="I534" s="1">
        <f>J534-K534</f>
        <v>43761</v>
      </c>
      <c r="J534" s="1">
        <v>43800</v>
      </c>
      <c r="K534" s="4">
        <v>39</v>
      </c>
      <c r="L534" s="7">
        <v>15178</v>
      </c>
      <c r="M534" s="2">
        <v>5545.15</v>
      </c>
      <c r="N534" s="2" t="s">
        <v>4746</v>
      </c>
      <c r="O534" s="6">
        <f>Q534-J534</f>
        <v>11</v>
      </c>
      <c r="P534" s="6">
        <f>O534-1</f>
        <v>10</v>
      </c>
      <c r="Q534" s="1">
        <v>43811</v>
      </c>
      <c r="R534" s="10">
        <v>18.3</v>
      </c>
      <c r="S534" s="5" t="s">
        <v>1518</v>
      </c>
      <c r="T534" s="3" t="s">
        <v>1177</v>
      </c>
      <c r="U534" s="3">
        <v>752</v>
      </c>
      <c r="V534" s="3">
        <f>VLOOKUP(U534,employees[],6,FALSE)</f>
        <v>4</v>
      </c>
      <c r="W534" s="3">
        <f>VLOOKUP(V534,levels[],2,FALSE)</f>
        <v>10</v>
      </c>
      <c r="X534" s="3" t="str">
        <f t="shared" si="8"/>
        <v>yes</v>
      </c>
      <c r="Y534" s="3" t="s">
        <v>4679</v>
      </c>
    </row>
    <row r="535" spans="1:25" x14ac:dyDescent="0.55000000000000004">
      <c r="A535" s="3" t="s">
        <v>378</v>
      </c>
      <c r="B535" s="3">
        <v>7</v>
      </c>
      <c r="C535" s="3" t="s">
        <v>1528</v>
      </c>
      <c r="D535" s="3" t="s">
        <v>1534</v>
      </c>
      <c r="E535" s="3" t="str">
        <f>VLOOKUP(C535,airports[],3,FALSE)</f>
        <v>USA</v>
      </c>
      <c r="F535" s="3" t="str">
        <f>VLOOKUP(E535,Regions[],2,FALSE)</f>
        <v>AMER</v>
      </c>
      <c r="G535" s="3" t="str">
        <f>VLOOKUP(D535,airports[],3,FALSE)</f>
        <v>China</v>
      </c>
      <c r="H535" s="3" t="str">
        <f>VLOOKUP(G535,Regions[],2,FALSE)</f>
        <v>APAC</v>
      </c>
      <c r="I535" s="1">
        <f>J535-K535</f>
        <v>43446</v>
      </c>
      <c r="J535" s="1">
        <v>43482</v>
      </c>
      <c r="K535" s="4">
        <v>36</v>
      </c>
      <c r="L535" s="7">
        <v>12116</v>
      </c>
      <c r="M535" s="2">
        <v>5539.3</v>
      </c>
      <c r="N535" s="2" t="s">
        <v>4746</v>
      </c>
      <c r="O535" s="6">
        <f>Q535-J535</f>
        <v>7</v>
      </c>
      <c r="P535" s="6">
        <f>O535-1</f>
        <v>6</v>
      </c>
      <c r="Q535" s="1">
        <v>43489</v>
      </c>
      <c r="R535" s="10">
        <v>14.8</v>
      </c>
      <c r="S535" s="5" t="s">
        <v>1518</v>
      </c>
      <c r="T535" s="3" t="s">
        <v>1177</v>
      </c>
      <c r="U535" s="3">
        <v>663</v>
      </c>
      <c r="V535" s="3">
        <f>VLOOKUP(U535,employees[],6,FALSE)</f>
        <v>4</v>
      </c>
      <c r="W535" s="3">
        <f>VLOOKUP(V535,levels[],2,FALSE)</f>
        <v>10</v>
      </c>
      <c r="X535" s="3" t="str">
        <f t="shared" si="8"/>
        <v>yes</v>
      </c>
      <c r="Y535" s="3" t="s">
        <v>4679</v>
      </c>
    </row>
    <row r="536" spans="1:25" x14ac:dyDescent="0.55000000000000004">
      <c r="A536" s="3" t="s">
        <v>1149</v>
      </c>
      <c r="B536" s="3">
        <v>10</v>
      </c>
      <c r="C536" s="3" t="s">
        <v>1542</v>
      </c>
      <c r="D536" s="3" t="s">
        <v>1537</v>
      </c>
      <c r="E536" s="3" t="str">
        <f>VLOOKUP(C536,airports[],3,FALSE)</f>
        <v>England</v>
      </c>
      <c r="F536" s="3" t="str">
        <f>VLOOKUP(E536,Regions[],2,FALSE)</f>
        <v>EMEAR</v>
      </c>
      <c r="G536" s="3" t="str">
        <f>VLOOKUP(D536,airports[],3,FALSE)</f>
        <v>Australia</v>
      </c>
      <c r="H536" s="3" t="str">
        <f>VLOOKUP(G536,Regions[],2,FALSE)</f>
        <v>APAC</v>
      </c>
      <c r="I536" s="1">
        <f>J536-K536</f>
        <v>43598</v>
      </c>
      <c r="J536" s="1">
        <v>43619</v>
      </c>
      <c r="K536" s="4">
        <v>21</v>
      </c>
      <c r="L536" s="7">
        <v>17017</v>
      </c>
      <c r="M536" s="2">
        <v>5534.39</v>
      </c>
      <c r="N536" s="2" t="s">
        <v>4746</v>
      </c>
      <c r="O536" s="6">
        <f>Q536-J536</f>
        <v>17</v>
      </c>
      <c r="P536" s="6">
        <f>O536-1</f>
        <v>16</v>
      </c>
      <c r="Q536" s="1">
        <v>43636</v>
      </c>
      <c r="R536" s="10">
        <v>20.5</v>
      </c>
      <c r="S536" s="5" t="s">
        <v>1518</v>
      </c>
      <c r="T536" s="3" t="s">
        <v>1228</v>
      </c>
      <c r="U536" s="3">
        <v>135</v>
      </c>
      <c r="V536" s="3">
        <f>VLOOKUP(U536,employees[],6,FALSE)</f>
        <v>2</v>
      </c>
      <c r="W536" s="3">
        <f>VLOOKUP(V536,levels[],2,FALSE)</f>
        <v>6</v>
      </c>
      <c r="X536" s="3" t="str">
        <f t="shared" si="8"/>
        <v>yes</v>
      </c>
      <c r="Y536" s="3" t="s">
        <v>4679</v>
      </c>
    </row>
    <row r="537" spans="1:25" x14ac:dyDescent="0.55000000000000004">
      <c r="A537" s="3" t="s">
        <v>1156</v>
      </c>
      <c r="B537" s="3">
        <v>6</v>
      </c>
      <c r="C537" s="3" t="s">
        <v>1541</v>
      </c>
      <c r="D537" s="3" t="s">
        <v>1529</v>
      </c>
      <c r="E537" s="3" t="str">
        <f>VLOOKUP(C537,airports[],3,FALSE)</f>
        <v>England</v>
      </c>
      <c r="F537" s="3" t="str">
        <f>VLOOKUP(E537,Regions[],2,FALSE)</f>
        <v>EMEAR</v>
      </c>
      <c r="G537" s="3" t="str">
        <f>VLOOKUP(D537,airports[],3,FALSE)</f>
        <v>Singapore</v>
      </c>
      <c r="H537" s="3" t="str">
        <f>VLOOKUP(G537,Regions[],2,FALSE)</f>
        <v>APAC</v>
      </c>
      <c r="I537" s="1">
        <f>J537-K537</f>
        <v>43443</v>
      </c>
      <c r="J537" s="1">
        <v>43488</v>
      </c>
      <c r="K537" s="4">
        <v>45</v>
      </c>
      <c r="L537" s="7">
        <v>10883</v>
      </c>
      <c r="M537" s="2">
        <v>5528.13</v>
      </c>
      <c r="N537" s="2" t="s">
        <v>4746</v>
      </c>
      <c r="O537" s="6">
        <f>Q537-J537</f>
        <v>19</v>
      </c>
      <c r="P537" s="6">
        <f>O537-1</f>
        <v>18</v>
      </c>
      <c r="Q537" s="1">
        <v>43507</v>
      </c>
      <c r="R537" s="10">
        <v>12.8</v>
      </c>
      <c r="S537" s="5" t="s">
        <v>1518</v>
      </c>
      <c r="T537" s="3" t="s">
        <v>1172</v>
      </c>
      <c r="U537" s="3">
        <v>225</v>
      </c>
      <c r="V537" s="3">
        <f>VLOOKUP(U537,employees[],6,FALSE)</f>
        <v>1</v>
      </c>
      <c r="W537" s="3">
        <f>VLOOKUP(V537,levels[],2,FALSE)</f>
        <v>4</v>
      </c>
      <c r="X537" s="3" t="str">
        <f t="shared" si="8"/>
        <v>yes</v>
      </c>
      <c r="Y537" s="3" t="s">
        <v>4679</v>
      </c>
    </row>
    <row r="538" spans="1:25" x14ac:dyDescent="0.55000000000000004">
      <c r="A538" s="3" t="s">
        <v>247</v>
      </c>
      <c r="B538" s="3">
        <v>9</v>
      </c>
      <c r="C538" s="3" t="s">
        <v>1528</v>
      </c>
      <c r="D538" s="3" t="s">
        <v>1535</v>
      </c>
      <c r="E538" s="3" t="str">
        <f>VLOOKUP(C538,airports[],3,FALSE)</f>
        <v>USA</v>
      </c>
      <c r="F538" s="3" t="str">
        <f>VLOOKUP(E538,Regions[],2,FALSE)</f>
        <v>AMER</v>
      </c>
      <c r="G538" s="3" t="str">
        <f>VLOOKUP(D538,airports[],3,FALSE)</f>
        <v>Malaysia</v>
      </c>
      <c r="H538" s="3" t="str">
        <f>VLOOKUP(G538,Regions[],2,FALSE)</f>
        <v>APAC</v>
      </c>
      <c r="I538" s="1">
        <f>J538-K538</f>
        <v>43327</v>
      </c>
      <c r="J538" s="1">
        <v>43348</v>
      </c>
      <c r="K538" s="4">
        <v>21</v>
      </c>
      <c r="L538" s="7">
        <v>15178</v>
      </c>
      <c r="M538" s="2">
        <v>5509.13</v>
      </c>
      <c r="N538" s="2" t="s">
        <v>4746</v>
      </c>
      <c r="O538" s="6">
        <f>Q538-J538</f>
        <v>15</v>
      </c>
      <c r="P538" s="6">
        <f>O538-1</f>
        <v>14</v>
      </c>
      <c r="Q538" s="1">
        <v>43363</v>
      </c>
      <c r="R538" s="10">
        <v>18.3</v>
      </c>
      <c r="S538" s="5" t="s">
        <v>1518</v>
      </c>
      <c r="T538" s="3" t="s">
        <v>1193</v>
      </c>
      <c r="U538" s="3">
        <v>770</v>
      </c>
      <c r="V538" s="3">
        <f>VLOOKUP(U538,employees[],6,FALSE)</f>
        <v>4</v>
      </c>
      <c r="W538" s="3">
        <f>VLOOKUP(V538,levels[],2,FALSE)</f>
        <v>10</v>
      </c>
      <c r="X538" s="3" t="str">
        <f t="shared" si="8"/>
        <v>yes</v>
      </c>
      <c r="Y538" s="3" t="s">
        <v>4679</v>
      </c>
    </row>
    <row r="539" spans="1:25" x14ac:dyDescent="0.55000000000000004">
      <c r="A539" s="3" t="s">
        <v>326</v>
      </c>
      <c r="B539" s="3">
        <v>9</v>
      </c>
      <c r="C539" s="3" t="s">
        <v>1528</v>
      </c>
      <c r="D539" s="3" t="s">
        <v>1529</v>
      </c>
      <c r="E539" s="3" t="str">
        <f>VLOOKUP(C539,airports[],3,FALSE)</f>
        <v>USA</v>
      </c>
      <c r="F539" s="3" t="str">
        <f>VLOOKUP(E539,Regions[],2,FALSE)</f>
        <v>AMER</v>
      </c>
      <c r="G539" s="3" t="str">
        <f>VLOOKUP(D539,airports[],3,FALSE)</f>
        <v>Singapore</v>
      </c>
      <c r="H539" s="3" t="str">
        <f>VLOOKUP(G539,Regions[],2,FALSE)</f>
        <v>APAC</v>
      </c>
      <c r="I539" s="1">
        <f>J539-K539</f>
        <v>43782</v>
      </c>
      <c r="J539" s="1">
        <v>43796</v>
      </c>
      <c r="K539" s="4">
        <v>14</v>
      </c>
      <c r="L539" s="7">
        <v>15349</v>
      </c>
      <c r="M539" s="2">
        <v>5501.84</v>
      </c>
      <c r="N539" s="2" t="s">
        <v>4746</v>
      </c>
      <c r="O539" s="6">
        <f>Q539-J539</f>
        <v>6</v>
      </c>
      <c r="P539" s="6">
        <f>O539-1</f>
        <v>5</v>
      </c>
      <c r="Q539" s="1">
        <v>43802</v>
      </c>
      <c r="R539" s="10">
        <v>18.5</v>
      </c>
      <c r="S539" s="5" t="s">
        <v>1518</v>
      </c>
      <c r="T539" s="3" t="s">
        <v>1228</v>
      </c>
      <c r="U539" s="3">
        <v>463</v>
      </c>
      <c r="V539" s="3">
        <f>VLOOKUP(U539,employees[],6,FALSE)</f>
        <v>4</v>
      </c>
      <c r="W539" s="3">
        <f>VLOOKUP(V539,levels[],2,FALSE)</f>
        <v>10</v>
      </c>
      <c r="X539" s="3" t="str">
        <f t="shared" si="8"/>
        <v>yes</v>
      </c>
      <c r="Y539" s="3" t="s">
        <v>4679</v>
      </c>
    </row>
    <row r="540" spans="1:25" x14ac:dyDescent="0.55000000000000004">
      <c r="A540" s="3" t="s">
        <v>1108</v>
      </c>
      <c r="B540" s="3">
        <v>3</v>
      </c>
      <c r="C540" s="3" t="s">
        <v>1542</v>
      </c>
      <c r="D540" s="3" t="s">
        <v>1538</v>
      </c>
      <c r="E540" s="3" t="str">
        <f>VLOOKUP(C540,airports[],3,FALSE)</f>
        <v>England</v>
      </c>
      <c r="F540" s="3" t="str">
        <f>VLOOKUP(E540,Regions[],2,FALSE)</f>
        <v>EMEAR</v>
      </c>
      <c r="G540" s="3" t="str">
        <f>VLOOKUP(D540,airports[],3,FALSE)</f>
        <v>Thailand</v>
      </c>
      <c r="H540" s="3" t="str">
        <f>VLOOKUP(G540,Regions[],2,FALSE)</f>
        <v>APAC</v>
      </c>
      <c r="I540" s="1">
        <f>J540-K540</f>
        <v>43439</v>
      </c>
      <c r="J540" s="1">
        <v>43478</v>
      </c>
      <c r="K540" s="4">
        <v>39</v>
      </c>
      <c r="L540" s="7">
        <v>9570</v>
      </c>
      <c r="M540" s="2">
        <v>5395.26</v>
      </c>
      <c r="N540" s="2" t="s">
        <v>4746</v>
      </c>
      <c r="O540" s="6">
        <f>Q540-J540</f>
        <v>13</v>
      </c>
      <c r="P540" s="6">
        <f>O540-1</f>
        <v>12</v>
      </c>
      <c r="Q540" s="1">
        <v>43491</v>
      </c>
      <c r="R540" s="10">
        <v>18.7</v>
      </c>
      <c r="S540" s="5" t="s">
        <v>1518</v>
      </c>
      <c r="T540" s="3" t="s">
        <v>1177</v>
      </c>
      <c r="U540" s="3">
        <v>217</v>
      </c>
      <c r="V540" s="3">
        <f>VLOOKUP(U540,employees[],6,FALSE)</f>
        <v>3</v>
      </c>
      <c r="W540" s="3">
        <f>VLOOKUP(V540,levels[],2,FALSE)</f>
        <v>8</v>
      </c>
      <c r="X540" s="3" t="str">
        <f t="shared" si="8"/>
        <v>yes</v>
      </c>
      <c r="Y540" s="3" t="s">
        <v>4679</v>
      </c>
    </row>
    <row r="541" spans="1:25" x14ac:dyDescent="0.55000000000000004">
      <c r="A541" s="3" t="s">
        <v>452</v>
      </c>
      <c r="B541" s="3">
        <v>3</v>
      </c>
      <c r="C541" s="3" t="s">
        <v>1528</v>
      </c>
      <c r="D541" s="3" t="s">
        <v>1541</v>
      </c>
      <c r="E541" s="3" t="str">
        <f>VLOOKUP(C541,airports[],3,FALSE)</f>
        <v>USA</v>
      </c>
      <c r="F541" s="3" t="str">
        <f>VLOOKUP(E541,Regions[],2,FALSE)</f>
        <v>AMER</v>
      </c>
      <c r="G541" s="3" t="str">
        <f>VLOOKUP(D541,airports[],3,FALSE)</f>
        <v>England</v>
      </c>
      <c r="H541" s="3" t="str">
        <f>VLOOKUP(G541,Regions[],2,FALSE)</f>
        <v>EMEAR</v>
      </c>
      <c r="I541" s="1">
        <f>J541-K541</f>
        <v>43231</v>
      </c>
      <c r="J541" s="1">
        <v>43259</v>
      </c>
      <c r="K541" s="4">
        <v>28</v>
      </c>
      <c r="L541" s="7">
        <v>5555</v>
      </c>
      <c r="M541" s="2">
        <v>5388.14</v>
      </c>
      <c r="N541" s="2" t="s">
        <v>4746</v>
      </c>
      <c r="O541" s="6">
        <f>Q541-J541</f>
        <v>5</v>
      </c>
      <c r="P541" s="6">
        <f>O541-1</f>
        <v>4</v>
      </c>
      <c r="Q541" s="1">
        <v>43264</v>
      </c>
      <c r="R541" s="10">
        <v>7.1</v>
      </c>
      <c r="S541" s="5" t="s">
        <v>1518</v>
      </c>
      <c r="T541" s="3" t="s">
        <v>1172</v>
      </c>
      <c r="U541" s="3">
        <v>343</v>
      </c>
      <c r="V541" s="3">
        <f>VLOOKUP(U541,employees[],6,FALSE)</f>
        <v>4</v>
      </c>
      <c r="W541" s="3">
        <f>VLOOKUP(V541,levels[],2,FALSE)</f>
        <v>10</v>
      </c>
      <c r="X541" s="3" t="str">
        <f t="shared" si="8"/>
        <v>no</v>
      </c>
      <c r="Y541" s="3" t="s">
        <v>4663</v>
      </c>
    </row>
    <row r="542" spans="1:25" x14ac:dyDescent="0.55000000000000004">
      <c r="A542" s="3" t="s">
        <v>750</v>
      </c>
      <c r="B542" s="3">
        <v>10</v>
      </c>
      <c r="C542" s="3" t="s">
        <v>1542</v>
      </c>
      <c r="D542" s="3" t="s">
        <v>1550</v>
      </c>
      <c r="E542" s="3" t="str">
        <f>VLOOKUP(C542,airports[],3,FALSE)</f>
        <v>England</v>
      </c>
      <c r="F542" s="3" t="str">
        <f>VLOOKUP(E542,Regions[],2,FALSE)</f>
        <v>EMEAR</v>
      </c>
      <c r="G542" s="3" t="str">
        <f>VLOOKUP(D542,airports[],3,FALSE)</f>
        <v>Russia</v>
      </c>
      <c r="H542" s="3" t="str">
        <f>VLOOKUP(G542,Regions[],2,FALSE)</f>
        <v>EMEAR</v>
      </c>
      <c r="I542" s="1">
        <f>J542-K542</f>
        <v>43379</v>
      </c>
      <c r="J542" s="1">
        <v>43400</v>
      </c>
      <c r="K542" s="4">
        <v>21</v>
      </c>
      <c r="L542" s="7">
        <v>2507</v>
      </c>
      <c r="M542" s="2">
        <v>5368.38</v>
      </c>
      <c r="N542" s="2" t="s">
        <v>4746</v>
      </c>
      <c r="O542" s="6">
        <f>Q542-J542</f>
        <v>3</v>
      </c>
      <c r="P542" s="6">
        <f>O542-1</f>
        <v>2</v>
      </c>
      <c r="Q542" s="1">
        <v>43403</v>
      </c>
      <c r="R542" s="10">
        <v>8.6999999999999993</v>
      </c>
      <c r="S542" s="5" t="s">
        <v>1518</v>
      </c>
      <c r="T542" s="3" t="s">
        <v>1228</v>
      </c>
      <c r="U542" s="3">
        <v>135</v>
      </c>
      <c r="V542" s="3">
        <f>VLOOKUP(U542,employees[],6,FALSE)</f>
        <v>2</v>
      </c>
      <c r="W542" s="3">
        <f>VLOOKUP(V542,levels[],2,FALSE)</f>
        <v>6</v>
      </c>
      <c r="X542" s="3" t="str">
        <f t="shared" si="8"/>
        <v>yes</v>
      </c>
      <c r="Y542" s="3" t="s">
        <v>4679</v>
      </c>
    </row>
    <row r="543" spans="1:25" x14ac:dyDescent="0.55000000000000004">
      <c r="A543" s="3" t="s">
        <v>400</v>
      </c>
      <c r="B543" s="3">
        <v>7</v>
      </c>
      <c r="C543" s="3" t="s">
        <v>1528</v>
      </c>
      <c r="D543" s="3" t="s">
        <v>1530</v>
      </c>
      <c r="E543" s="3" t="str">
        <f>VLOOKUP(C543,airports[],3,FALSE)</f>
        <v>USA</v>
      </c>
      <c r="F543" s="3" t="str">
        <f>VLOOKUP(E543,Regions[],2,FALSE)</f>
        <v>AMER</v>
      </c>
      <c r="G543" s="3" t="str">
        <f>VLOOKUP(D543,airports[],3,FALSE)</f>
        <v>Japan</v>
      </c>
      <c r="H543" s="3" t="str">
        <f>VLOOKUP(G543,Regions[],2,FALSE)</f>
        <v>APAC</v>
      </c>
      <c r="I543" s="1">
        <f>J543-K543</f>
        <v>43387</v>
      </c>
      <c r="J543" s="1">
        <v>43409</v>
      </c>
      <c r="K543" s="4">
        <v>22</v>
      </c>
      <c r="L543" s="7">
        <v>10899</v>
      </c>
      <c r="M543" s="2">
        <v>5351.19</v>
      </c>
      <c r="N543" s="2" t="s">
        <v>4746</v>
      </c>
      <c r="O543" s="6">
        <f>Q543-J543</f>
        <v>11</v>
      </c>
      <c r="P543" s="6">
        <f>O543-1</f>
        <v>10</v>
      </c>
      <c r="Q543" s="1">
        <v>43420</v>
      </c>
      <c r="R543" s="10">
        <v>13.3</v>
      </c>
      <c r="S543" s="5" t="s">
        <v>1518</v>
      </c>
      <c r="T543" s="3" t="s">
        <v>1177</v>
      </c>
      <c r="U543" s="3">
        <v>352</v>
      </c>
      <c r="V543" s="3">
        <f>VLOOKUP(U543,employees[],6,FALSE)</f>
        <v>2</v>
      </c>
      <c r="W543" s="3">
        <f>VLOOKUP(V543,levels[],2,FALSE)</f>
        <v>6</v>
      </c>
      <c r="X543" s="3" t="str">
        <f t="shared" si="8"/>
        <v>yes</v>
      </c>
      <c r="Y543" s="3" t="s">
        <v>4679</v>
      </c>
    </row>
    <row r="544" spans="1:25" x14ac:dyDescent="0.55000000000000004">
      <c r="A544" s="3" t="s">
        <v>385</v>
      </c>
      <c r="B544" s="3">
        <v>4</v>
      </c>
      <c r="C544" s="3" t="s">
        <v>1528</v>
      </c>
      <c r="D544" s="3" t="s">
        <v>1536</v>
      </c>
      <c r="E544" s="3" t="str">
        <f>VLOOKUP(C544,airports[],3,FALSE)</f>
        <v>USA</v>
      </c>
      <c r="F544" s="3" t="str">
        <f>VLOOKUP(E544,Regions[],2,FALSE)</f>
        <v>AMER</v>
      </c>
      <c r="G544" s="3" t="str">
        <f>VLOOKUP(D544,airports[],3,FALSE)</f>
        <v>United Arab Emirates</v>
      </c>
      <c r="H544" s="3" t="str">
        <f>VLOOKUP(G544,Regions[],2,FALSE)</f>
        <v>EMEAR</v>
      </c>
      <c r="I544" s="1">
        <f>J544-K544</f>
        <v>43127</v>
      </c>
      <c r="J544" s="1">
        <v>43153</v>
      </c>
      <c r="K544" s="4">
        <v>26</v>
      </c>
      <c r="L544" s="7">
        <v>11022</v>
      </c>
      <c r="M544" s="2">
        <v>5351.03</v>
      </c>
      <c r="N544" s="2" t="s">
        <v>4746</v>
      </c>
      <c r="O544" s="6">
        <f>Q544-J544</f>
        <v>10</v>
      </c>
      <c r="P544" s="6">
        <f>O544-1</f>
        <v>9</v>
      </c>
      <c r="Q544" s="1">
        <v>43163</v>
      </c>
      <c r="R544" s="10">
        <v>13.5</v>
      </c>
      <c r="S544" s="5" t="s">
        <v>1518</v>
      </c>
      <c r="T544" s="3" t="s">
        <v>1177</v>
      </c>
      <c r="U544" s="3">
        <v>18</v>
      </c>
      <c r="V544" s="3">
        <f>VLOOKUP(U544,employees[],6,FALSE)</f>
        <v>2</v>
      </c>
      <c r="W544" s="3">
        <f>VLOOKUP(V544,levels[],2,FALSE)</f>
        <v>6</v>
      </c>
      <c r="X544" s="3" t="str">
        <f t="shared" si="8"/>
        <v>yes</v>
      </c>
      <c r="Y544" s="3" t="s">
        <v>4679</v>
      </c>
    </row>
    <row r="545" spans="1:25" x14ac:dyDescent="0.55000000000000004">
      <c r="A545" s="3" t="s">
        <v>387</v>
      </c>
      <c r="B545" s="3">
        <v>4</v>
      </c>
      <c r="C545" s="3" t="s">
        <v>1528</v>
      </c>
      <c r="D545" s="3" t="s">
        <v>1538</v>
      </c>
      <c r="E545" s="3" t="str">
        <f>VLOOKUP(C545,airports[],3,FALSE)</f>
        <v>USA</v>
      </c>
      <c r="F545" s="3" t="str">
        <f>VLOOKUP(E545,Regions[],2,FALSE)</f>
        <v>AMER</v>
      </c>
      <c r="G545" s="3" t="str">
        <f>VLOOKUP(D545,airports[],3,FALSE)</f>
        <v>Thailand</v>
      </c>
      <c r="H545" s="3" t="str">
        <f>VLOOKUP(G545,Regions[],2,FALSE)</f>
        <v>APAC</v>
      </c>
      <c r="I545" s="1">
        <f>J545-K545</f>
        <v>43582</v>
      </c>
      <c r="J545" s="1">
        <v>43608</v>
      </c>
      <c r="K545" s="4">
        <v>26</v>
      </c>
      <c r="L545" s="7">
        <v>13964</v>
      </c>
      <c r="M545" s="2">
        <v>5328.38</v>
      </c>
      <c r="N545" s="2" t="s">
        <v>4746</v>
      </c>
      <c r="O545" s="6">
        <f>Q545-J545</f>
        <v>10</v>
      </c>
      <c r="P545" s="6">
        <f>O545-1</f>
        <v>9</v>
      </c>
      <c r="Q545" s="1">
        <v>43618</v>
      </c>
      <c r="R545" s="10">
        <v>16.899999999999999</v>
      </c>
      <c r="S545" s="5" t="s">
        <v>1518</v>
      </c>
      <c r="T545" s="3" t="s">
        <v>1177</v>
      </c>
      <c r="U545" s="3">
        <v>297</v>
      </c>
      <c r="V545" s="3">
        <f>VLOOKUP(U545,employees[],6,FALSE)</f>
        <v>4</v>
      </c>
      <c r="W545" s="3">
        <f>VLOOKUP(V545,levels[],2,FALSE)</f>
        <v>10</v>
      </c>
      <c r="X545" s="3" t="str">
        <f t="shared" si="8"/>
        <v>yes</v>
      </c>
      <c r="Y545" s="3" t="s">
        <v>4679</v>
      </c>
    </row>
    <row r="546" spans="1:25" x14ac:dyDescent="0.55000000000000004">
      <c r="A546" s="3" t="s">
        <v>934</v>
      </c>
      <c r="B546" s="3">
        <v>10</v>
      </c>
      <c r="C546" s="3" t="s">
        <v>1541</v>
      </c>
      <c r="D546" s="3" t="s">
        <v>1521</v>
      </c>
      <c r="E546" s="3" t="str">
        <f>VLOOKUP(C546,airports[],3,FALSE)</f>
        <v>England</v>
      </c>
      <c r="F546" s="3" t="str">
        <f>VLOOKUP(E546,Regions[],2,FALSE)</f>
        <v>EMEAR</v>
      </c>
      <c r="G546" s="3" t="str">
        <f>VLOOKUP(D546,airports[],3,FALSE)</f>
        <v>USA</v>
      </c>
      <c r="H546" s="3" t="str">
        <f>VLOOKUP(G546,Regions[],2,FALSE)</f>
        <v>AMER</v>
      </c>
      <c r="I546" s="1">
        <f>J546-K546</f>
        <v>43715</v>
      </c>
      <c r="J546" s="1">
        <v>43741</v>
      </c>
      <c r="K546" s="4">
        <v>26</v>
      </c>
      <c r="L546" s="7">
        <v>8395</v>
      </c>
      <c r="M546" s="2">
        <v>5325.01</v>
      </c>
      <c r="N546" s="2" t="s">
        <v>4746</v>
      </c>
      <c r="O546" s="6">
        <f>Q546-J546</f>
        <v>7</v>
      </c>
      <c r="P546" s="6">
        <f>O546-1</f>
        <v>6</v>
      </c>
      <c r="Q546" s="1">
        <v>43748</v>
      </c>
      <c r="R546" s="10">
        <v>9.5</v>
      </c>
      <c r="S546" s="5" t="s">
        <v>1518</v>
      </c>
      <c r="T546" s="3" t="s">
        <v>1228</v>
      </c>
      <c r="U546" s="3">
        <v>135</v>
      </c>
      <c r="V546" s="3">
        <f>VLOOKUP(U546,employees[],6,FALSE)</f>
        <v>2</v>
      </c>
      <c r="W546" s="3">
        <f>VLOOKUP(V546,levels[],2,FALSE)</f>
        <v>6</v>
      </c>
      <c r="X546" s="3" t="str">
        <f t="shared" si="8"/>
        <v>yes</v>
      </c>
      <c r="Y546" s="3" t="s">
        <v>4679</v>
      </c>
    </row>
    <row r="547" spans="1:25" x14ac:dyDescent="0.55000000000000004">
      <c r="A547" s="3" t="s">
        <v>284</v>
      </c>
      <c r="B547" s="3">
        <v>2</v>
      </c>
      <c r="C547" s="3" t="s">
        <v>1528</v>
      </c>
      <c r="D547" s="3" t="s">
        <v>1532</v>
      </c>
      <c r="E547" s="3" t="str">
        <f>VLOOKUP(C547,airports[],3,FALSE)</f>
        <v>USA</v>
      </c>
      <c r="F547" s="3" t="str">
        <f>VLOOKUP(E547,Regions[],2,FALSE)</f>
        <v>AMER</v>
      </c>
      <c r="G547" s="3" t="str">
        <f>VLOOKUP(D547,airports[],3,FALSE)</f>
        <v>Korea</v>
      </c>
      <c r="H547" s="3" t="str">
        <f>VLOOKUP(G547,Regions[],2,FALSE)</f>
        <v>APAC</v>
      </c>
      <c r="I547" s="1">
        <f>J547-K547</f>
        <v>43186</v>
      </c>
      <c r="J547" s="1">
        <v>43207</v>
      </c>
      <c r="K547" s="4">
        <v>21</v>
      </c>
      <c r="L547" s="7">
        <v>11115</v>
      </c>
      <c r="M547" s="2">
        <v>5310.45</v>
      </c>
      <c r="N547" s="2" t="s">
        <v>4746</v>
      </c>
      <c r="O547" s="6">
        <f>Q547-J547</f>
        <v>10</v>
      </c>
      <c r="P547" s="6">
        <f>O547-1</f>
        <v>9</v>
      </c>
      <c r="Q547" s="1">
        <v>43217</v>
      </c>
      <c r="R547" s="10">
        <v>13.5</v>
      </c>
      <c r="S547" s="5" t="s">
        <v>1518</v>
      </c>
      <c r="T547" s="3" t="s">
        <v>1177</v>
      </c>
      <c r="U547" s="3">
        <v>916</v>
      </c>
      <c r="V547" s="3">
        <f>VLOOKUP(U547,employees[],6,FALSE)</f>
        <v>4</v>
      </c>
      <c r="W547" s="3">
        <f>VLOOKUP(V547,levels[],2,FALSE)</f>
        <v>10</v>
      </c>
      <c r="X547" s="3" t="str">
        <f t="shared" si="8"/>
        <v>yes</v>
      </c>
      <c r="Y547" s="3" t="s">
        <v>4679</v>
      </c>
    </row>
    <row r="548" spans="1:25" x14ac:dyDescent="0.55000000000000004">
      <c r="A548" s="3" t="s">
        <v>60</v>
      </c>
      <c r="B548" s="3">
        <v>9</v>
      </c>
      <c r="C548" s="3" t="s">
        <v>1514</v>
      </c>
      <c r="D548" s="3" t="s">
        <v>1522</v>
      </c>
      <c r="E548" s="3" t="str">
        <f>VLOOKUP(C548,airports[],3,FALSE)</f>
        <v>USA</v>
      </c>
      <c r="F548" s="3" t="str">
        <f>VLOOKUP(E548,Regions[],2,FALSE)</f>
        <v>AMER</v>
      </c>
      <c r="G548" s="3" t="str">
        <f>VLOOKUP(D548,airports[],3,FALSE)</f>
        <v>USA</v>
      </c>
      <c r="H548" s="3" t="str">
        <f>VLOOKUP(G548,Regions[],2,FALSE)</f>
        <v>AMER</v>
      </c>
      <c r="I548" s="1">
        <f>J548-K548</f>
        <v>43374</v>
      </c>
      <c r="J548" s="1">
        <v>43378</v>
      </c>
      <c r="K548" s="4">
        <v>4</v>
      </c>
      <c r="L548" s="7">
        <v>3974</v>
      </c>
      <c r="M548" s="2">
        <v>5276.74</v>
      </c>
      <c r="N548" s="2" t="s">
        <v>4746</v>
      </c>
      <c r="O548" s="6">
        <f>Q548-J548</f>
        <v>4</v>
      </c>
      <c r="P548" s="6">
        <f>O548-1</f>
        <v>3</v>
      </c>
      <c r="Q548" s="1">
        <v>43382</v>
      </c>
      <c r="R548" s="10">
        <v>5.2</v>
      </c>
      <c r="S548" s="5" t="s">
        <v>1518</v>
      </c>
      <c r="T548" s="3" t="s">
        <v>1228</v>
      </c>
      <c r="U548" s="3">
        <v>463</v>
      </c>
      <c r="V548" s="3">
        <f>VLOOKUP(U548,employees[],6,FALSE)</f>
        <v>4</v>
      </c>
      <c r="W548" s="3">
        <f>VLOOKUP(V548,levels[],2,FALSE)</f>
        <v>10</v>
      </c>
      <c r="X548" s="3" t="str">
        <f t="shared" si="8"/>
        <v>no</v>
      </c>
      <c r="Y548" s="3" t="s">
        <v>4663</v>
      </c>
    </row>
    <row r="549" spans="1:25" x14ac:dyDescent="0.55000000000000004">
      <c r="A549" s="3" t="s">
        <v>999</v>
      </c>
      <c r="B549" s="3">
        <v>10</v>
      </c>
      <c r="C549" s="3" t="s">
        <v>1542</v>
      </c>
      <c r="D549" s="3" t="s">
        <v>1559</v>
      </c>
      <c r="E549" s="3" t="str">
        <f>VLOOKUP(C549,airports[],3,FALSE)</f>
        <v>England</v>
      </c>
      <c r="F549" s="3" t="str">
        <f>VLOOKUP(E549,Regions[],2,FALSE)</f>
        <v>EMEAR</v>
      </c>
      <c r="G549" s="3" t="str">
        <f>VLOOKUP(D549,airports[],3,FALSE)</f>
        <v>China</v>
      </c>
      <c r="H549" s="3" t="str">
        <f>VLOOKUP(G549,Regions[],2,FALSE)</f>
        <v>APAC</v>
      </c>
      <c r="I549" s="1">
        <f>J549-K549</f>
        <v>43781</v>
      </c>
      <c r="J549" s="1">
        <v>43796</v>
      </c>
      <c r="K549" s="4">
        <v>15</v>
      </c>
      <c r="L549" s="7">
        <v>8248</v>
      </c>
      <c r="M549" s="2">
        <v>5268</v>
      </c>
      <c r="N549" s="2" t="s">
        <v>4746</v>
      </c>
      <c r="O549" s="6">
        <f>Q549-J549</f>
        <v>9</v>
      </c>
      <c r="P549" s="6">
        <f>O549-1</f>
        <v>8</v>
      </c>
      <c r="Q549" s="1">
        <v>43805</v>
      </c>
      <c r="R549" s="10">
        <v>12.4</v>
      </c>
      <c r="S549" s="5" t="s">
        <v>1518</v>
      </c>
      <c r="T549" s="3" t="s">
        <v>1228</v>
      </c>
      <c r="U549" s="3">
        <v>267</v>
      </c>
      <c r="V549" s="3">
        <f>VLOOKUP(U549,employees[],6,FALSE)</f>
        <v>4</v>
      </c>
      <c r="W549" s="3">
        <f>VLOOKUP(V549,levels[],2,FALSE)</f>
        <v>10</v>
      </c>
      <c r="X549" s="3" t="str">
        <f t="shared" si="8"/>
        <v>yes</v>
      </c>
      <c r="Y549" s="3" t="s">
        <v>4679</v>
      </c>
    </row>
    <row r="550" spans="1:25" x14ac:dyDescent="0.55000000000000004">
      <c r="A550" s="3" t="s">
        <v>388</v>
      </c>
      <c r="B550" s="3">
        <v>2</v>
      </c>
      <c r="C550" s="3" t="s">
        <v>1528</v>
      </c>
      <c r="D550" s="3" t="s">
        <v>1531</v>
      </c>
      <c r="E550" s="3" t="str">
        <f>VLOOKUP(C550,airports[],3,FALSE)</f>
        <v>USA</v>
      </c>
      <c r="F550" s="3" t="str">
        <f>VLOOKUP(E550,Regions[],2,FALSE)</f>
        <v>AMER</v>
      </c>
      <c r="G550" s="3" t="str">
        <f>VLOOKUP(D550,airports[],3,FALSE)</f>
        <v>China</v>
      </c>
      <c r="H550" s="3" t="str">
        <f>VLOOKUP(G550,Regions[],2,FALSE)</f>
        <v>APAC</v>
      </c>
      <c r="I550" s="1">
        <f>J550-K550</f>
        <v>43158</v>
      </c>
      <c r="J550" s="1">
        <v>43197</v>
      </c>
      <c r="K550" s="4">
        <v>39</v>
      </c>
      <c r="L550" s="7">
        <v>11004</v>
      </c>
      <c r="M550" s="2">
        <v>5259.34</v>
      </c>
      <c r="N550" s="2" t="s">
        <v>4746</v>
      </c>
      <c r="O550" s="6">
        <f>Q550-J550</f>
        <v>14</v>
      </c>
      <c r="P550" s="6">
        <f>O550-1</f>
        <v>13</v>
      </c>
      <c r="Q550" s="1">
        <v>43211</v>
      </c>
      <c r="R550" s="10">
        <v>13.5</v>
      </c>
      <c r="S550" s="5" t="s">
        <v>1518</v>
      </c>
      <c r="T550" s="3" t="s">
        <v>1177</v>
      </c>
      <c r="U550" s="3">
        <v>279</v>
      </c>
      <c r="V550" s="3">
        <f>VLOOKUP(U550,employees[],6,FALSE)</f>
        <v>3</v>
      </c>
      <c r="W550" s="3">
        <f>VLOOKUP(V550,levels[],2,FALSE)</f>
        <v>8</v>
      </c>
      <c r="X550" s="3" t="str">
        <f t="shared" si="8"/>
        <v>yes</v>
      </c>
      <c r="Y550" s="3" t="s">
        <v>4679</v>
      </c>
    </row>
    <row r="551" spans="1:25" x14ac:dyDescent="0.55000000000000004">
      <c r="A551" s="3" t="s">
        <v>478</v>
      </c>
      <c r="B551" s="3">
        <v>6</v>
      </c>
      <c r="C551" s="3" t="s">
        <v>1514</v>
      </c>
      <c r="D551" s="3" t="s">
        <v>1541</v>
      </c>
      <c r="E551" s="3" t="str">
        <f>VLOOKUP(C551,airports[],3,FALSE)</f>
        <v>USA</v>
      </c>
      <c r="F551" s="3" t="str">
        <f>VLOOKUP(E551,Regions[],2,FALSE)</f>
        <v>AMER</v>
      </c>
      <c r="G551" s="3" t="str">
        <f>VLOOKUP(D551,airports[],3,FALSE)</f>
        <v>England</v>
      </c>
      <c r="H551" s="3" t="str">
        <f>VLOOKUP(G551,Regions[],2,FALSE)</f>
        <v>EMEAR</v>
      </c>
      <c r="I551" s="1">
        <f>J551-K551</f>
        <v>43560</v>
      </c>
      <c r="J551" s="1">
        <v>43583</v>
      </c>
      <c r="K551" s="4">
        <v>23</v>
      </c>
      <c r="L551" s="7">
        <v>5536</v>
      </c>
      <c r="M551" s="2">
        <v>5242.99</v>
      </c>
      <c r="N551" s="2" t="s">
        <v>4746</v>
      </c>
      <c r="O551" s="6">
        <f>Q551-J551</f>
        <v>3</v>
      </c>
      <c r="P551" s="6">
        <f>O551-1</f>
        <v>2</v>
      </c>
      <c r="Q551" s="1">
        <v>43586</v>
      </c>
      <c r="R551" s="10">
        <v>11.7</v>
      </c>
      <c r="S551" s="5" t="s">
        <v>1518</v>
      </c>
      <c r="T551" s="3" t="s">
        <v>1177</v>
      </c>
      <c r="U551" s="3">
        <v>860</v>
      </c>
      <c r="V551" s="3">
        <f>VLOOKUP(U551,employees[],6,FALSE)</f>
        <v>2</v>
      </c>
      <c r="W551" s="3">
        <f>VLOOKUP(V551,levels[],2,FALSE)</f>
        <v>6</v>
      </c>
      <c r="X551" s="3" t="str">
        <f t="shared" si="8"/>
        <v>yes</v>
      </c>
      <c r="Y551" s="3" t="s">
        <v>4679</v>
      </c>
    </row>
    <row r="552" spans="1:25" x14ac:dyDescent="0.55000000000000004">
      <c r="A552" s="3" t="s">
        <v>373</v>
      </c>
      <c r="B552" s="3">
        <v>5</v>
      </c>
      <c r="C552" s="3" t="s">
        <v>1528</v>
      </c>
      <c r="D552" s="3" t="s">
        <v>1530</v>
      </c>
      <c r="E552" s="3" t="str">
        <f>VLOOKUP(C552,airports[],3,FALSE)</f>
        <v>USA</v>
      </c>
      <c r="F552" s="3" t="str">
        <f>VLOOKUP(E552,Regions[],2,FALSE)</f>
        <v>AMER</v>
      </c>
      <c r="G552" s="3" t="str">
        <f>VLOOKUP(D552,airports[],3,FALSE)</f>
        <v>Japan</v>
      </c>
      <c r="H552" s="3" t="str">
        <f>VLOOKUP(G552,Regions[],2,FALSE)</f>
        <v>APAC</v>
      </c>
      <c r="I552" s="1">
        <f>J552-K552</f>
        <v>43153</v>
      </c>
      <c r="J552" s="1">
        <v>43194</v>
      </c>
      <c r="K552" s="4">
        <v>41</v>
      </c>
      <c r="L552" s="7">
        <v>10899</v>
      </c>
      <c r="M552" s="2">
        <v>5216.8100000000004</v>
      </c>
      <c r="N552" s="2" t="s">
        <v>4746</v>
      </c>
      <c r="O552" s="6">
        <f>Q552-J552</f>
        <v>8</v>
      </c>
      <c r="P552" s="6">
        <f>O552-1</f>
        <v>7</v>
      </c>
      <c r="Q552" s="1">
        <v>43202</v>
      </c>
      <c r="R552" s="10">
        <v>13.3</v>
      </c>
      <c r="S552" s="5" t="s">
        <v>1518</v>
      </c>
      <c r="T552" s="3" t="s">
        <v>1177</v>
      </c>
      <c r="U552" s="3">
        <v>895</v>
      </c>
      <c r="V552" s="3">
        <f>VLOOKUP(U552,employees[],6,FALSE)</f>
        <v>2</v>
      </c>
      <c r="W552" s="3">
        <f>VLOOKUP(V552,levels[],2,FALSE)</f>
        <v>6</v>
      </c>
      <c r="X552" s="3" t="str">
        <f t="shared" si="8"/>
        <v>yes</v>
      </c>
      <c r="Y552" s="3" t="s">
        <v>4679</v>
      </c>
    </row>
    <row r="553" spans="1:25" x14ac:dyDescent="0.55000000000000004">
      <c r="A553" s="3" t="s">
        <v>396</v>
      </c>
      <c r="B553" s="3">
        <v>5</v>
      </c>
      <c r="C553" s="3" t="s">
        <v>1528</v>
      </c>
      <c r="D553" s="3" t="s">
        <v>1538</v>
      </c>
      <c r="E553" s="3" t="str">
        <f>VLOOKUP(C553,airports[],3,FALSE)</f>
        <v>USA</v>
      </c>
      <c r="F553" s="3" t="str">
        <f>VLOOKUP(E553,Regions[],2,FALSE)</f>
        <v>AMER</v>
      </c>
      <c r="G553" s="3" t="str">
        <f>VLOOKUP(D553,airports[],3,FALSE)</f>
        <v>Thailand</v>
      </c>
      <c r="H553" s="3" t="str">
        <f>VLOOKUP(G553,Regions[],2,FALSE)</f>
        <v>APAC</v>
      </c>
      <c r="I553" s="1">
        <f>J553-K553</f>
        <v>43079</v>
      </c>
      <c r="J553" s="1">
        <v>43102</v>
      </c>
      <c r="K553" s="4">
        <v>23</v>
      </c>
      <c r="L553" s="7">
        <v>13964</v>
      </c>
      <c r="M553" s="2">
        <v>5157.8100000000004</v>
      </c>
      <c r="N553" s="2" t="s">
        <v>4746</v>
      </c>
      <c r="O553" s="6">
        <f>Q553-J553</f>
        <v>10</v>
      </c>
      <c r="P553" s="6">
        <f>O553-1</f>
        <v>9</v>
      </c>
      <c r="Q553" s="1">
        <v>43112</v>
      </c>
      <c r="R553" s="10">
        <v>16.899999999999999</v>
      </c>
      <c r="S553" s="5" t="s">
        <v>1518</v>
      </c>
      <c r="T553" s="3" t="s">
        <v>1177</v>
      </c>
      <c r="U553" s="3">
        <v>855</v>
      </c>
      <c r="V553" s="3">
        <f>VLOOKUP(U553,employees[],6,FALSE)</f>
        <v>1</v>
      </c>
      <c r="W553" s="3">
        <f>VLOOKUP(V553,levels[],2,FALSE)</f>
        <v>4</v>
      </c>
      <c r="X553" s="3" t="str">
        <f t="shared" si="8"/>
        <v>yes</v>
      </c>
      <c r="Y553" s="3" t="s">
        <v>4679</v>
      </c>
    </row>
    <row r="554" spans="1:25" x14ac:dyDescent="0.55000000000000004">
      <c r="A554" s="3" t="s">
        <v>573</v>
      </c>
      <c r="B554" s="3">
        <v>4</v>
      </c>
      <c r="C554" s="3" t="s">
        <v>1529</v>
      </c>
      <c r="D554" s="3" t="s">
        <v>1515</v>
      </c>
      <c r="E554" s="3" t="str">
        <f>VLOOKUP(C554,airports[],3,FALSE)</f>
        <v>Singapore</v>
      </c>
      <c r="F554" s="3" t="str">
        <f>VLOOKUP(E554,Regions[],2,FALSE)</f>
        <v>APAC</v>
      </c>
      <c r="G554" s="3" t="str">
        <f>VLOOKUP(D554,airports[],3,FALSE)</f>
        <v>USA</v>
      </c>
      <c r="H554" s="3" t="str">
        <f>VLOOKUP(G554,Regions[],2,FALSE)</f>
        <v>AMER</v>
      </c>
      <c r="I554" s="1">
        <f>J554-K554</f>
        <v>43238</v>
      </c>
      <c r="J554" s="1">
        <v>43253</v>
      </c>
      <c r="K554" s="4">
        <v>15</v>
      </c>
      <c r="L554" s="7">
        <v>16026</v>
      </c>
      <c r="M554" s="2">
        <v>5154.55</v>
      </c>
      <c r="N554" s="2" t="s">
        <v>4746</v>
      </c>
      <c r="O554" s="6">
        <f>Q554-J554</f>
        <v>14</v>
      </c>
      <c r="P554" s="6">
        <f>O554-1</f>
        <v>13</v>
      </c>
      <c r="Q554" s="1">
        <v>43267</v>
      </c>
      <c r="R554" s="10">
        <v>24.2</v>
      </c>
      <c r="S554" s="5" t="s">
        <v>1518</v>
      </c>
      <c r="T554" s="3" t="s">
        <v>1177</v>
      </c>
      <c r="U554" s="3">
        <v>403</v>
      </c>
      <c r="V554" s="3">
        <f>VLOOKUP(U554,employees[],6,FALSE)</f>
        <v>1</v>
      </c>
      <c r="W554" s="3">
        <f>VLOOKUP(V554,levels[],2,FALSE)</f>
        <v>4</v>
      </c>
      <c r="X554" s="3" t="str">
        <f t="shared" si="8"/>
        <v>yes</v>
      </c>
      <c r="Y554" s="3" t="s">
        <v>4679</v>
      </c>
    </row>
    <row r="555" spans="1:25" x14ac:dyDescent="0.55000000000000004">
      <c r="A555" s="3" t="s">
        <v>919</v>
      </c>
      <c r="B555" s="3">
        <v>4</v>
      </c>
      <c r="C555" s="3" t="s">
        <v>1542</v>
      </c>
      <c r="D555" s="3" t="s">
        <v>1534</v>
      </c>
      <c r="E555" s="3" t="str">
        <f>VLOOKUP(C555,airports[],3,FALSE)</f>
        <v>England</v>
      </c>
      <c r="F555" s="3" t="str">
        <f>VLOOKUP(E555,Regions[],2,FALSE)</f>
        <v>EMEAR</v>
      </c>
      <c r="G555" s="3" t="str">
        <f>VLOOKUP(D555,airports[],3,FALSE)</f>
        <v>China</v>
      </c>
      <c r="H555" s="3" t="str">
        <f>VLOOKUP(G555,Regions[],2,FALSE)</f>
        <v>APAC</v>
      </c>
      <c r="I555" s="1">
        <f>J555-K555</f>
        <v>43619</v>
      </c>
      <c r="J555" s="1">
        <v>43648</v>
      </c>
      <c r="K555" s="4">
        <v>29</v>
      </c>
      <c r="L555" s="7">
        <v>8303</v>
      </c>
      <c r="M555" s="2">
        <v>5133.5600000000004</v>
      </c>
      <c r="N555" s="2" t="s">
        <v>4746</v>
      </c>
      <c r="O555" s="6">
        <f>Q555-J555</f>
        <v>4</v>
      </c>
      <c r="P555" s="6">
        <f>O555-1</f>
        <v>3</v>
      </c>
      <c r="Q555" s="1">
        <v>43652</v>
      </c>
      <c r="R555" s="10">
        <v>14.5</v>
      </c>
      <c r="S555" s="5" t="s">
        <v>1518</v>
      </c>
      <c r="T555" s="3" t="s">
        <v>1177</v>
      </c>
      <c r="U555" s="3">
        <v>171</v>
      </c>
      <c r="V555" s="3">
        <f>VLOOKUP(U555,employees[],6,FALSE)</f>
        <v>3</v>
      </c>
      <c r="W555" s="3">
        <f>VLOOKUP(V555,levels[],2,FALSE)</f>
        <v>8</v>
      </c>
      <c r="X555" s="3" t="str">
        <f t="shared" si="8"/>
        <v>yes</v>
      </c>
      <c r="Y555" s="3" t="s">
        <v>4679</v>
      </c>
    </row>
    <row r="556" spans="1:25" x14ac:dyDescent="0.55000000000000004">
      <c r="A556" s="3" t="s">
        <v>447</v>
      </c>
      <c r="B556" s="3">
        <v>1</v>
      </c>
      <c r="C556" s="3" t="s">
        <v>1528</v>
      </c>
      <c r="D556" s="3" t="s">
        <v>1538</v>
      </c>
      <c r="E556" s="3" t="str">
        <f>VLOOKUP(C556,airports[],3,FALSE)</f>
        <v>USA</v>
      </c>
      <c r="F556" s="3" t="str">
        <f>VLOOKUP(E556,Regions[],2,FALSE)</f>
        <v>AMER</v>
      </c>
      <c r="G556" s="3" t="str">
        <f>VLOOKUP(D556,airports[],3,FALSE)</f>
        <v>Thailand</v>
      </c>
      <c r="H556" s="3" t="str">
        <f>VLOOKUP(G556,Regions[],2,FALSE)</f>
        <v>APAC</v>
      </c>
      <c r="I556" s="1">
        <f>J556-K556</f>
        <v>43384</v>
      </c>
      <c r="J556" s="1">
        <v>43392</v>
      </c>
      <c r="K556" s="4">
        <v>8</v>
      </c>
      <c r="L556" s="7">
        <v>13964</v>
      </c>
      <c r="M556" s="2">
        <v>5115.22</v>
      </c>
      <c r="N556" s="2" t="s">
        <v>4746</v>
      </c>
      <c r="O556" s="6">
        <f>Q556-J556</f>
        <v>6</v>
      </c>
      <c r="P556" s="6">
        <f>O556-1</f>
        <v>5</v>
      </c>
      <c r="Q556" s="1">
        <v>43398</v>
      </c>
      <c r="R556" s="10">
        <v>16.899999999999999</v>
      </c>
      <c r="S556" s="5" t="s">
        <v>1518</v>
      </c>
      <c r="T556" s="3" t="s">
        <v>1177</v>
      </c>
      <c r="U556" s="3">
        <v>962</v>
      </c>
      <c r="V556" s="3">
        <f>VLOOKUP(U556,employees[],6,FALSE)</f>
        <v>4</v>
      </c>
      <c r="W556" s="3">
        <f>VLOOKUP(V556,levels[],2,FALSE)</f>
        <v>10</v>
      </c>
      <c r="X556" s="3" t="str">
        <f t="shared" si="8"/>
        <v>yes</v>
      </c>
      <c r="Y556" s="3" t="s">
        <v>4679</v>
      </c>
    </row>
    <row r="557" spans="1:25" x14ac:dyDescent="0.55000000000000004">
      <c r="A557" s="3" t="s">
        <v>840</v>
      </c>
      <c r="B557" s="3">
        <v>2</v>
      </c>
      <c r="C557" s="3" t="s">
        <v>1542</v>
      </c>
      <c r="D557" s="3" t="s">
        <v>1525</v>
      </c>
      <c r="E557" s="3" t="str">
        <f>VLOOKUP(C557,airports[],3,FALSE)</f>
        <v>England</v>
      </c>
      <c r="F557" s="3" t="str">
        <f>VLOOKUP(E557,Regions[],2,FALSE)</f>
        <v>EMEAR</v>
      </c>
      <c r="G557" s="3" t="str">
        <f>VLOOKUP(D557,airports[],3,FALSE)</f>
        <v>USA</v>
      </c>
      <c r="H557" s="3" t="str">
        <f>VLOOKUP(G557,Regions[],2,FALSE)</f>
        <v>AMER</v>
      </c>
      <c r="I557" s="1">
        <f>J557-K557</f>
        <v>42834</v>
      </c>
      <c r="J557" s="1">
        <v>42862</v>
      </c>
      <c r="K557" s="4">
        <v>28</v>
      </c>
      <c r="L557" s="7">
        <v>6377</v>
      </c>
      <c r="M557" s="2">
        <v>5094.95</v>
      </c>
      <c r="N557" s="2" t="s">
        <v>4746</v>
      </c>
      <c r="O557" s="6">
        <f>Q557-J557</f>
        <v>5</v>
      </c>
      <c r="P557" s="6">
        <f>O557-1</f>
        <v>4</v>
      </c>
      <c r="Q557" s="1">
        <v>42867</v>
      </c>
      <c r="R557" s="10">
        <v>10.5</v>
      </c>
      <c r="S557" s="5" t="s">
        <v>1518</v>
      </c>
      <c r="T557" s="3" t="s">
        <v>1177</v>
      </c>
      <c r="U557" s="3">
        <v>217</v>
      </c>
      <c r="V557" s="3">
        <f>VLOOKUP(U557,employees[],6,FALSE)</f>
        <v>3</v>
      </c>
      <c r="W557" s="3">
        <f>VLOOKUP(V557,levels[],2,FALSE)</f>
        <v>8</v>
      </c>
      <c r="X557" s="3" t="str">
        <f t="shared" si="8"/>
        <v>yes</v>
      </c>
      <c r="Y557" s="3" t="s">
        <v>4679</v>
      </c>
    </row>
    <row r="558" spans="1:25" x14ac:dyDescent="0.55000000000000004">
      <c r="A558" s="3" t="s">
        <v>1072</v>
      </c>
      <c r="B558" s="3">
        <v>3</v>
      </c>
      <c r="C558" s="3" t="s">
        <v>1541</v>
      </c>
      <c r="D558" s="3" t="s">
        <v>1562</v>
      </c>
      <c r="E558" s="3" t="str">
        <f>VLOOKUP(C558,airports[],3,FALSE)</f>
        <v>England</v>
      </c>
      <c r="F558" s="3" t="str">
        <f>VLOOKUP(E558,Regions[],2,FALSE)</f>
        <v>EMEAR</v>
      </c>
      <c r="G558" s="3" t="str">
        <f>VLOOKUP(D558,airports[],3,FALSE)</f>
        <v>China</v>
      </c>
      <c r="H558" s="3" t="str">
        <f>VLOOKUP(G558,Regions[],2,FALSE)</f>
        <v>APAC</v>
      </c>
      <c r="I558" s="1">
        <f>J558-K558</f>
        <v>43802</v>
      </c>
      <c r="J558" s="1">
        <v>43812</v>
      </c>
      <c r="K558" s="4">
        <v>10</v>
      </c>
      <c r="L558" s="7">
        <v>9495</v>
      </c>
      <c r="M558" s="2">
        <v>5092.49</v>
      </c>
      <c r="N558" s="2" t="s">
        <v>4746</v>
      </c>
      <c r="O558" s="6">
        <f>Q558-J558</f>
        <v>11</v>
      </c>
      <c r="P558" s="6">
        <f>O558-1</f>
        <v>10</v>
      </c>
      <c r="Q558" s="1">
        <v>43823</v>
      </c>
      <c r="R558" s="10">
        <v>10.6</v>
      </c>
      <c r="S558" s="5" t="s">
        <v>1518</v>
      </c>
      <c r="T558" s="3" t="s">
        <v>1177</v>
      </c>
      <c r="U558" s="3">
        <v>560</v>
      </c>
      <c r="V558" s="3">
        <f>VLOOKUP(U558,employees[],6,FALSE)</f>
        <v>2</v>
      </c>
      <c r="W558" s="3">
        <f>VLOOKUP(V558,levels[],2,FALSE)</f>
        <v>6</v>
      </c>
      <c r="X558" s="3" t="str">
        <f t="shared" si="8"/>
        <v>yes</v>
      </c>
      <c r="Y558" s="3" t="s">
        <v>4679</v>
      </c>
    </row>
    <row r="559" spans="1:25" x14ac:dyDescent="0.55000000000000004">
      <c r="A559" s="3" t="s">
        <v>1124</v>
      </c>
      <c r="B559" s="3">
        <v>6</v>
      </c>
      <c r="C559" s="3" t="s">
        <v>1542</v>
      </c>
      <c r="D559" s="3" t="s">
        <v>1522</v>
      </c>
      <c r="E559" s="3" t="str">
        <f>VLOOKUP(C559,airports[],3,FALSE)</f>
        <v>England</v>
      </c>
      <c r="F559" s="3" t="str">
        <f>VLOOKUP(E559,Regions[],2,FALSE)</f>
        <v>EMEAR</v>
      </c>
      <c r="G559" s="3" t="str">
        <f>VLOOKUP(D559,airports[],3,FALSE)</f>
        <v>USA</v>
      </c>
      <c r="H559" s="3" t="str">
        <f>VLOOKUP(G559,Regions[],2,FALSE)</f>
        <v>AMER</v>
      </c>
      <c r="I559" s="1">
        <f>J559-K559</f>
        <v>42960</v>
      </c>
      <c r="J559" s="1">
        <v>42971</v>
      </c>
      <c r="K559" s="4">
        <v>11</v>
      </c>
      <c r="L559" s="7">
        <v>8797</v>
      </c>
      <c r="M559" s="2">
        <v>5078.1499999999996</v>
      </c>
      <c r="N559" s="2" t="s">
        <v>4746</v>
      </c>
      <c r="O559" s="6">
        <f>Q559-J559</f>
        <v>14</v>
      </c>
      <c r="P559" s="6">
        <f>O559-1</f>
        <v>13</v>
      </c>
      <c r="Q559" s="1">
        <v>42985</v>
      </c>
      <c r="R559" s="10">
        <v>13.9</v>
      </c>
      <c r="S559" s="5" t="s">
        <v>1518</v>
      </c>
      <c r="T559" s="3" t="s">
        <v>1177</v>
      </c>
      <c r="U559" s="3">
        <v>944</v>
      </c>
      <c r="V559" s="3">
        <f>VLOOKUP(U559,employees[],6,FALSE)</f>
        <v>3</v>
      </c>
      <c r="W559" s="3">
        <f>VLOOKUP(V559,levels[],2,FALSE)</f>
        <v>8</v>
      </c>
      <c r="X559" s="3" t="str">
        <f t="shared" si="8"/>
        <v>yes</v>
      </c>
      <c r="Y559" s="3" t="s">
        <v>4679</v>
      </c>
    </row>
    <row r="560" spans="1:25" x14ac:dyDescent="0.55000000000000004">
      <c r="A560" s="3" t="s">
        <v>876</v>
      </c>
      <c r="B560" s="3">
        <v>2</v>
      </c>
      <c r="C560" s="3" t="s">
        <v>1542</v>
      </c>
      <c r="D560" s="3" t="s">
        <v>1560</v>
      </c>
      <c r="E560" s="3" t="str">
        <f>VLOOKUP(C560,airports[],3,FALSE)</f>
        <v>England</v>
      </c>
      <c r="F560" s="3" t="str">
        <f>VLOOKUP(E560,Regions[],2,FALSE)</f>
        <v>EMEAR</v>
      </c>
      <c r="G560" s="3" t="str">
        <f>VLOOKUP(D560,airports[],3,FALSE)</f>
        <v>China</v>
      </c>
      <c r="H560" s="3" t="str">
        <f>VLOOKUP(G560,Regions[],2,FALSE)</f>
        <v>APAC</v>
      </c>
      <c r="I560" s="1">
        <f>J560-K560</f>
        <v>43603</v>
      </c>
      <c r="J560" s="1">
        <v>43625</v>
      </c>
      <c r="K560" s="4">
        <v>22</v>
      </c>
      <c r="L560" s="7">
        <v>9252</v>
      </c>
      <c r="M560" s="2">
        <v>5044.9399999999996</v>
      </c>
      <c r="N560" s="2" t="s">
        <v>4746</v>
      </c>
      <c r="O560" s="6">
        <f>Q560-J560</f>
        <v>4</v>
      </c>
      <c r="P560" s="6">
        <f>O560-1</f>
        <v>3</v>
      </c>
      <c r="Q560" s="1">
        <v>43629</v>
      </c>
      <c r="R560" s="10">
        <v>13.4</v>
      </c>
      <c r="S560" s="5" t="s">
        <v>1518</v>
      </c>
      <c r="T560" s="3" t="s">
        <v>1177</v>
      </c>
      <c r="U560" s="3">
        <v>884</v>
      </c>
      <c r="V560" s="3">
        <f>VLOOKUP(U560,employees[],6,FALSE)</f>
        <v>3</v>
      </c>
      <c r="W560" s="3">
        <f>VLOOKUP(V560,levels[],2,FALSE)</f>
        <v>8</v>
      </c>
      <c r="X560" s="3" t="str">
        <f t="shared" si="8"/>
        <v>yes</v>
      </c>
      <c r="Y560" s="3" t="s">
        <v>4679</v>
      </c>
    </row>
    <row r="561" spans="1:25" x14ac:dyDescent="0.55000000000000004">
      <c r="A561" s="3" t="s">
        <v>590</v>
      </c>
      <c r="B561" s="3">
        <v>10</v>
      </c>
      <c r="C561" s="3" t="s">
        <v>1529</v>
      </c>
      <c r="D561" s="3" t="s">
        <v>1555</v>
      </c>
      <c r="E561" s="3" t="str">
        <f>VLOOKUP(C561,airports[],3,FALSE)</f>
        <v>Singapore</v>
      </c>
      <c r="F561" s="3" t="str">
        <f>VLOOKUP(E561,Regions[],2,FALSE)</f>
        <v>APAC</v>
      </c>
      <c r="G561" s="3" t="str">
        <f>VLOOKUP(D561,airports[],3,FALSE)</f>
        <v>USA</v>
      </c>
      <c r="H561" s="3" t="str">
        <f>VLOOKUP(G561,Regions[],2,FALSE)</f>
        <v>AMER</v>
      </c>
      <c r="I561" s="1">
        <f>J561-K561</f>
        <v>43049</v>
      </c>
      <c r="J561" s="1">
        <v>43062</v>
      </c>
      <c r="K561" s="4">
        <v>13</v>
      </c>
      <c r="L561" s="7">
        <v>15336</v>
      </c>
      <c r="M561" s="2">
        <v>5000.22</v>
      </c>
      <c r="N561" s="2" t="s">
        <v>4746</v>
      </c>
      <c r="O561" s="6">
        <f>Q561-J561</f>
        <v>8</v>
      </c>
      <c r="P561" s="6">
        <f>O561-1</f>
        <v>7</v>
      </c>
      <c r="Q561" s="1">
        <v>43070</v>
      </c>
      <c r="R561" s="10">
        <v>18.5</v>
      </c>
      <c r="S561" s="5" t="s">
        <v>1518</v>
      </c>
      <c r="T561" s="3" t="s">
        <v>1221</v>
      </c>
      <c r="U561" s="3">
        <v>456</v>
      </c>
      <c r="V561" s="3">
        <f>VLOOKUP(U561,employees[],6,FALSE)</f>
        <v>4</v>
      </c>
      <c r="W561" s="3">
        <f>VLOOKUP(V561,levels[],2,FALSE)</f>
        <v>10</v>
      </c>
      <c r="X561" s="3" t="str">
        <f t="shared" si="8"/>
        <v>yes</v>
      </c>
      <c r="Y561" s="3" t="s">
        <v>4679</v>
      </c>
    </row>
    <row r="562" spans="1:25" x14ac:dyDescent="0.55000000000000004">
      <c r="A562" s="3" t="s">
        <v>393</v>
      </c>
      <c r="B562" s="3">
        <v>6</v>
      </c>
      <c r="C562" s="3" t="s">
        <v>1528</v>
      </c>
      <c r="D562" s="3" t="s">
        <v>1531</v>
      </c>
      <c r="E562" s="3" t="str">
        <f>VLOOKUP(C562,airports[],3,FALSE)</f>
        <v>USA</v>
      </c>
      <c r="F562" s="3" t="str">
        <f>VLOOKUP(E562,Regions[],2,FALSE)</f>
        <v>AMER</v>
      </c>
      <c r="G562" s="3" t="str">
        <f>VLOOKUP(D562,airports[],3,FALSE)</f>
        <v>China</v>
      </c>
      <c r="H562" s="3" t="str">
        <f>VLOOKUP(G562,Regions[],2,FALSE)</f>
        <v>APAC</v>
      </c>
      <c r="I562" s="1">
        <f>J562-K562</f>
        <v>42849</v>
      </c>
      <c r="J562" s="1">
        <v>42872</v>
      </c>
      <c r="K562" s="4">
        <v>23</v>
      </c>
      <c r="L562" s="7">
        <v>11004</v>
      </c>
      <c r="M562" s="2">
        <v>5000.42</v>
      </c>
      <c r="N562" s="2" t="s">
        <v>4746</v>
      </c>
      <c r="O562" s="6">
        <f>Q562-J562</f>
        <v>14</v>
      </c>
      <c r="P562" s="6">
        <f>O562-1</f>
        <v>13</v>
      </c>
      <c r="Q562" s="1">
        <v>42886</v>
      </c>
      <c r="R562" s="10">
        <v>13.5</v>
      </c>
      <c r="S562" s="5" t="s">
        <v>1518</v>
      </c>
      <c r="T562" s="3" t="s">
        <v>1177</v>
      </c>
      <c r="U562" s="3">
        <v>871</v>
      </c>
      <c r="V562" s="3">
        <f>VLOOKUP(U562,employees[],6,FALSE)</f>
        <v>3</v>
      </c>
      <c r="W562" s="3">
        <f>VLOOKUP(V562,levels[],2,FALSE)</f>
        <v>8</v>
      </c>
      <c r="X562" s="3" t="str">
        <f t="shared" si="8"/>
        <v>yes</v>
      </c>
      <c r="Y562" s="3" t="s">
        <v>4679</v>
      </c>
    </row>
    <row r="563" spans="1:25" x14ac:dyDescent="0.55000000000000004">
      <c r="A563" s="3" t="s">
        <v>427</v>
      </c>
      <c r="B563" s="3">
        <v>10</v>
      </c>
      <c r="C563" s="3" t="s">
        <v>1528</v>
      </c>
      <c r="D563" s="3" t="s">
        <v>1529</v>
      </c>
      <c r="E563" s="3" t="str">
        <f>VLOOKUP(C563,airports[],3,FALSE)</f>
        <v>USA</v>
      </c>
      <c r="F563" s="3" t="str">
        <f>VLOOKUP(E563,Regions[],2,FALSE)</f>
        <v>AMER</v>
      </c>
      <c r="G563" s="3" t="str">
        <f>VLOOKUP(D563,airports[],3,FALSE)</f>
        <v>Singapore</v>
      </c>
      <c r="H563" s="3" t="str">
        <f>VLOOKUP(G563,Regions[],2,FALSE)</f>
        <v>APAC</v>
      </c>
      <c r="I563" s="1">
        <f>J563-K563</f>
        <v>42897</v>
      </c>
      <c r="J563" s="1">
        <v>42951</v>
      </c>
      <c r="K563" s="4">
        <v>54</v>
      </c>
      <c r="L563" s="7">
        <v>15349</v>
      </c>
      <c r="M563" s="2">
        <v>4996.37</v>
      </c>
      <c r="N563" s="2" t="s">
        <v>4746</v>
      </c>
      <c r="O563" s="6">
        <f>Q563-J563</f>
        <v>10</v>
      </c>
      <c r="P563" s="6">
        <f>O563-1</f>
        <v>9</v>
      </c>
      <c r="Q563" s="1">
        <v>42961</v>
      </c>
      <c r="R563" s="10">
        <v>18.5</v>
      </c>
      <c r="S563" s="5" t="s">
        <v>1518</v>
      </c>
      <c r="T563" s="3" t="s">
        <v>1221</v>
      </c>
      <c r="U563" s="3">
        <v>195</v>
      </c>
      <c r="V563" s="3">
        <f>VLOOKUP(U563,employees[],6,FALSE)</f>
        <v>4</v>
      </c>
      <c r="W563" s="3">
        <f>VLOOKUP(V563,levels[],2,FALSE)</f>
        <v>10</v>
      </c>
      <c r="X563" s="3" t="str">
        <f t="shared" si="8"/>
        <v>yes</v>
      </c>
      <c r="Y563" s="3" t="s">
        <v>4679</v>
      </c>
    </row>
    <row r="564" spans="1:25" x14ac:dyDescent="0.55000000000000004">
      <c r="A564" s="3" t="s">
        <v>411</v>
      </c>
      <c r="B564" s="3">
        <v>4</v>
      </c>
      <c r="C564" s="3" t="s">
        <v>1528</v>
      </c>
      <c r="D564" s="3" t="s">
        <v>1538</v>
      </c>
      <c r="E564" s="3" t="str">
        <f>VLOOKUP(C564,airports[],3,FALSE)</f>
        <v>USA</v>
      </c>
      <c r="F564" s="3" t="str">
        <f>VLOOKUP(E564,Regions[],2,FALSE)</f>
        <v>AMER</v>
      </c>
      <c r="G564" s="3" t="str">
        <f>VLOOKUP(D564,airports[],3,FALSE)</f>
        <v>Thailand</v>
      </c>
      <c r="H564" s="3" t="str">
        <f>VLOOKUP(G564,Regions[],2,FALSE)</f>
        <v>APAC</v>
      </c>
      <c r="I564" s="1">
        <f>J564-K564</f>
        <v>43498</v>
      </c>
      <c r="J564" s="1">
        <v>43515</v>
      </c>
      <c r="K564" s="4">
        <v>17</v>
      </c>
      <c r="L564" s="7">
        <v>13964</v>
      </c>
      <c r="M564" s="2">
        <v>4976.5</v>
      </c>
      <c r="N564" s="2" t="s">
        <v>4746</v>
      </c>
      <c r="O564" s="6">
        <f>Q564-J564</f>
        <v>9</v>
      </c>
      <c r="P564" s="6">
        <f>O564-1</f>
        <v>8</v>
      </c>
      <c r="Q564" s="1">
        <v>43524</v>
      </c>
      <c r="R564" s="10">
        <v>16.899999999999999</v>
      </c>
      <c r="S564" s="5" t="s">
        <v>1518</v>
      </c>
      <c r="T564" s="3" t="s">
        <v>1177</v>
      </c>
      <c r="U564" s="3">
        <v>478</v>
      </c>
      <c r="V564" s="3">
        <f>VLOOKUP(U564,employees[],6,FALSE)</f>
        <v>3</v>
      </c>
      <c r="W564" s="3">
        <f>VLOOKUP(V564,levels[],2,FALSE)</f>
        <v>8</v>
      </c>
      <c r="X564" s="3" t="str">
        <f t="shared" si="8"/>
        <v>yes</v>
      </c>
      <c r="Y564" s="3" t="s">
        <v>4679</v>
      </c>
    </row>
    <row r="565" spans="1:25" x14ac:dyDescent="0.55000000000000004">
      <c r="A565" s="3" t="s">
        <v>418</v>
      </c>
      <c r="B565" s="3">
        <v>4</v>
      </c>
      <c r="C565" s="3" t="s">
        <v>1528</v>
      </c>
      <c r="D565" s="3" t="s">
        <v>1532</v>
      </c>
      <c r="E565" s="3" t="str">
        <f>VLOOKUP(C565,airports[],3,FALSE)</f>
        <v>USA</v>
      </c>
      <c r="F565" s="3" t="str">
        <f>VLOOKUP(E565,Regions[],2,FALSE)</f>
        <v>AMER</v>
      </c>
      <c r="G565" s="3" t="str">
        <f>VLOOKUP(D565,airports[],3,FALSE)</f>
        <v>Korea</v>
      </c>
      <c r="H565" s="3" t="str">
        <f>VLOOKUP(G565,Regions[],2,FALSE)</f>
        <v>APAC</v>
      </c>
      <c r="I565" s="1">
        <f>J565-K565</f>
        <v>42767</v>
      </c>
      <c r="J565" s="1">
        <v>42810</v>
      </c>
      <c r="K565" s="4">
        <v>43</v>
      </c>
      <c r="L565" s="7">
        <v>11115</v>
      </c>
      <c r="M565" s="2">
        <v>4931.5600000000004</v>
      </c>
      <c r="N565" s="2" t="s">
        <v>4746</v>
      </c>
      <c r="O565" s="6">
        <f>Q565-J565</f>
        <v>8</v>
      </c>
      <c r="P565" s="6">
        <f>O565-1</f>
        <v>7</v>
      </c>
      <c r="Q565" s="1">
        <v>42818</v>
      </c>
      <c r="R565" s="10">
        <v>13.5</v>
      </c>
      <c r="S565" s="5" t="s">
        <v>1518</v>
      </c>
      <c r="T565" s="3" t="s">
        <v>1177</v>
      </c>
      <c r="U565" s="3">
        <v>266</v>
      </c>
      <c r="V565" s="3">
        <f>VLOOKUP(U565,employees[],6,FALSE)</f>
        <v>4</v>
      </c>
      <c r="W565" s="3">
        <f>VLOOKUP(V565,levels[],2,FALSE)</f>
        <v>10</v>
      </c>
      <c r="X565" s="3" t="str">
        <f t="shared" si="8"/>
        <v>yes</v>
      </c>
      <c r="Y565" s="3" t="s">
        <v>4679</v>
      </c>
    </row>
    <row r="566" spans="1:25" x14ac:dyDescent="0.55000000000000004">
      <c r="A566" s="3" t="s">
        <v>727</v>
      </c>
      <c r="B566" s="3">
        <v>3</v>
      </c>
      <c r="C566" s="3" t="s">
        <v>1541</v>
      </c>
      <c r="D566" s="3" t="s">
        <v>1558</v>
      </c>
      <c r="E566" s="3" t="str">
        <f>VLOOKUP(C566,airports[],3,FALSE)</f>
        <v>England</v>
      </c>
      <c r="F566" s="3" t="str">
        <f>VLOOKUP(E566,Regions[],2,FALSE)</f>
        <v>EMEAR</v>
      </c>
      <c r="G566" s="3" t="str">
        <f>VLOOKUP(D566,airports[],3,FALSE)</f>
        <v>China</v>
      </c>
      <c r="H566" s="3" t="str">
        <f>VLOOKUP(G566,Regions[],2,FALSE)</f>
        <v>APAC</v>
      </c>
      <c r="I566" s="1">
        <f>J566-K566</f>
        <v>43782</v>
      </c>
      <c r="J566" s="1">
        <v>43806</v>
      </c>
      <c r="K566" s="4">
        <v>24</v>
      </c>
      <c r="L566" s="7">
        <v>9212</v>
      </c>
      <c r="M566" s="2">
        <v>4904.83</v>
      </c>
      <c r="N566" s="2" t="s">
        <v>4746</v>
      </c>
      <c r="O566" s="6">
        <f>Q566-J566</f>
        <v>6</v>
      </c>
      <c r="P566" s="6">
        <f>O566-1</f>
        <v>5</v>
      </c>
      <c r="Q566" s="1">
        <v>43812</v>
      </c>
      <c r="R566" s="10">
        <v>12.4</v>
      </c>
      <c r="S566" s="5" t="s">
        <v>1518</v>
      </c>
      <c r="T566" s="3" t="s">
        <v>1177</v>
      </c>
      <c r="U566" s="3">
        <v>15</v>
      </c>
      <c r="V566" s="3">
        <f>VLOOKUP(U566,employees[],6,FALSE)</f>
        <v>4</v>
      </c>
      <c r="W566" s="3">
        <f>VLOOKUP(V566,levels[],2,FALSE)</f>
        <v>10</v>
      </c>
      <c r="X566" s="3" t="str">
        <f t="shared" si="8"/>
        <v>yes</v>
      </c>
      <c r="Y566" s="3" t="s">
        <v>4679</v>
      </c>
    </row>
    <row r="567" spans="1:25" x14ac:dyDescent="0.55000000000000004">
      <c r="A567" s="3" t="s">
        <v>853</v>
      </c>
      <c r="B567" s="3">
        <v>10</v>
      </c>
      <c r="C567" s="3" t="s">
        <v>1541</v>
      </c>
      <c r="D567" s="3" t="s">
        <v>1533</v>
      </c>
      <c r="E567" s="3" t="str">
        <f>VLOOKUP(C567,airports[],3,FALSE)</f>
        <v>England</v>
      </c>
      <c r="F567" s="3" t="str">
        <f>VLOOKUP(E567,Regions[],2,FALSE)</f>
        <v>EMEAR</v>
      </c>
      <c r="G567" s="3" t="str">
        <f>VLOOKUP(D567,airports[],3,FALSE)</f>
        <v>India</v>
      </c>
      <c r="H567" s="3" t="str">
        <f>VLOOKUP(G567,Regions[],2,FALSE)</f>
        <v>APAC</v>
      </c>
      <c r="I567" s="1">
        <f>J567-K567</f>
        <v>43484</v>
      </c>
      <c r="J567" s="1">
        <v>43524</v>
      </c>
      <c r="K567" s="4">
        <v>40</v>
      </c>
      <c r="L567" s="7">
        <v>7213</v>
      </c>
      <c r="M567" s="2">
        <v>4867.1400000000003</v>
      </c>
      <c r="N567" s="2" t="s">
        <v>4746</v>
      </c>
      <c r="O567" s="6">
        <f>Q567-J567</f>
        <v>7</v>
      </c>
      <c r="P567" s="6">
        <f>O567-1</f>
        <v>6</v>
      </c>
      <c r="Q567" s="1">
        <v>43531</v>
      </c>
      <c r="R567" s="10">
        <v>8.4</v>
      </c>
      <c r="S567" s="5" t="s">
        <v>1518</v>
      </c>
      <c r="T567" s="3" t="s">
        <v>1228</v>
      </c>
      <c r="U567" s="3">
        <v>707</v>
      </c>
      <c r="V567" s="3">
        <f>VLOOKUP(U567,employees[],6,FALSE)</f>
        <v>2</v>
      </c>
      <c r="W567" s="3">
        <f>VLOOKUP(V567,levels[],2,FALSE)</f>
        <v>6</v>
      </c>
      <c r="X567" s="3" t="str">
        <f t="shared" si="8"/>
        <v>yes</v>
      </c>
      <c r="Y567" s="3" t="s">
        <v>4679</v>
      </c>
    </row>
    <row r="568" spans="1:25" x14ac:dyDescent="0.55000000000000004">
      <c r="A568" s="3" t="s">
        <v>413</v>
      </c>
      <c r="B568" s="3">
        <v>2</v>
      </c>
      <c r="C568" s="3" t="s">
        <v>1528</v>
      </c>
      <c r="D568" s="3" t="s">
        <v>1530</v>
      </c>
      <c r="E568" s="3" t="str">
        <f>VLOOKUP(C568,airports[],3,FALSE)</f>
        <v>USA</v>
      </c>
      <c r="F568" s="3" t="str">
        <f>VLOOKUP(E568,Regions[],2,FALSE)</f>
        <v>AMER</v>
      </c>
      <c r="G568" s="3" t="str">
        <f>VLOOKUP(D568,airports[],3,FALSE)</f>
        <v>Japan</v>
      </c>
      <c r="H568" s="3" t="str">
        <f>VLOOKUP(G568,Regions[],2,FALSE)</f>
        <v>APAC</v>
      </c>
      <c r="I568" s="1">
        <f>J568-K568</f>
        <v>43629</v>
      </c>
      <c r="J568" s="1">
        <v>43671</v>
      </c>
      <c r="K568" s="4">
        <v>42</v>
      </c>
      <c r="L568" s="7">
        <v>10899</v>
      </c>
      <c r="M568" s="2">
        <v>4855.3599999999997</v>
      </c>
      <c r="N568" s="2" t="s">
        <v>4746</v>
      </c>
      <c r="O568" s="6">
        <f>Q568-J568</f>
        <v>7</v>
      </c>
      <c r="P568" s="6">
        <f>O568-1</f>
        <v>6</v>
      </c>
      <c r="Q568" s="1">
        <v>43678</v>
      </c>
      <c r="R568" s="10">
        <v>13.3</v>
      </c>
      <c r="S568" s="5" t="s">
        <v>1518</v>
      </c>
      <c r="T568" s="3" t="s">
        <v>1177</v>
      </c>
      <c r="U568" s="3">
        <v>63</v>
      </c>
      <c r="V568" s="3">
        <f>VLOOKUP(U568,employees[],6,FALSE)</f>
        <v>3</v>
      </c>
      <c r="W568" s="3">
        <f>VLOOKUP(V568,levels[],2,FALSE)</f>
        <v>8</v>
      </c>
      <c r="X568" s="3" t="str">
        <f t="shared" si="8"/>
        <v>yes</v>
      </c>
      <c r="Y568" s="3" t="s">
        <v>4679</v>
      </c>
    </row>
    <row r="569" spans="1:25" x14ac:dyDescent="0.55000000000000004">
      <c r="A569" s="3" t="s">
        <v>1117</v>
      </c>
      <c r="B569" s="3">
        <v>1</v>
      </c>
      <c r="C569" s="3" t="s">
        <v>1541</v>
      </c>
      <c r="D569" s="3" t="s">
        <v>1526</v>
      </c>
      <c r="E569" s="3" t="str">
        <f>VLOOKUP(C569,airports[],3,FALSE)</f>
        <v>England</v>
      </c>
      <c r="F569" s="3" t="str">
        <f>VLOOKUP(E569,Regions[],2,FALSE)</f>
        <v>EMEAR</v>
      </c>
      <c r="G569" s="3" t="str">
        <f>VLOOKUP(D569,airports[],3,FALSE)</f>
        <v>USA</v>
      </c>
      <c r="H569" s="3" t="str">
        <f>VLOOKUP(G569,Regions[],2,FALSE)</f>
        <v>AMER</v>
      </c>
      <c r="I569" s="1">
        <f>J569-K569</f>
        <v>43237</v>
      </c>
      <c r="J569" s="1">
        <v>43245</v>
      </c>
      <c r="K569" s="4">
        <v>8</v>
      </c>
      <c r="L569" s="7">
        <v>7702</v>
      </c>
      <c r="M569" s="2">
        <v>4839.03</v>
      </c>
      <c r="N569" s="2" t="s">
        <v>4746</v>
      </c>
      <c r="O569" s="6">
        <f>Q569-J569</f>
        <v>13</v>
      </c>
      <c r="P569" s="6">
        <f>O569-1</f>
        <v>12</v>
      </c>
      <c r="Q569" s="1">
        <v>43258</v>
      </c>
      <c r="R569" s="10">
        <v>8.9</v>
      </c>
      <c r="S569" s="5" t="s">
        <v>1518</v>
      </c>
      <c r="T569" s="3" t="s">
        <v>1177</v>
      </c>
      <c r="U569" s="3">
        <v>52</v>
      </c>
      <c r="V569" s="3">
        <f>VLOOKUP(U569,employees[],6,FALSE)</f>
        <v>3</v>
      </c>
      <c r="W569" s="3">
        <f>VLOOKUP(V569,levels[],2,FALSE)</f>
        <v>8</v>
      </c>
      <c r="X569" s="3" t="str">
        <f t="shared" si="8"/>
        <v>yes</v>
      </c>
      <c r="Y569" s="3" t="s">
        <v>4679</v>
      </c>
    </row>
    <row r="570" spans="1:25" x14ac:dyDescent="0.55000000000000004">
      <c r="A570" s="3" t="s">
        <v>468</v>
      </c>
      <c r="B570" s="3">
        <v>3</v>
      </c>
      <c r="C570" s="3" t="s">
        <v>1514</v>
      </c>
      <c r="D570" s="3" t="s">
        <v>1541</v>
      </c>
      <c r="E570" s="3" t="str">
        <f>VLOOKUP(C570,airports[],3,FALSE)</f>
        <v>USA</v>
      </c>
      <c r="F570" s="3" t="str">
        <f>VLOOKUP(E570,Regions[],2,FALSE)</f>
        <v>AMER</v>
      </c>
      <c r="G570" s="3" t="str">
        <f>VLOOKUP(D570,airports[],3,FALSE)</f>
        <v>England</v>
      </c>
      <c r="H570" s="3" t="str">
        <f>VLOOKUP(G570,Regions[],2,FALSE)</f>
        <v>EMEAR</v>
      </c>
      <c r="I570" s="1">
        <f>J570-K570</f>
        <v>43049</v>
      </c>
      <c r="J570" s="1">
        <v>43123</v>
      </c>
      <c r="K570" s="4">
        <v>74</v>
      </c>
      <c r="L570" s="7">
        <v>5536</v>
      </c>
      <c r="M570" s="2">
        <v>4834.3999999999996</v>
      </c>
      <c r="N570" s="2" t="s">
        <v>4746</v>
      </c>
      <c r="O570" s="6">
        <f>Q570-J570</f>
        <v>7</v>
      </c>
      <c r="P570" s="6">
        <f>O570-1</f>
        <v>6</v>
      </c>
      <c r="Q570" s="1">
        <v>43130</v>
      </c>
      <c r="R570" s="10">
        <v>11.7</v>
      </c>
      <c r="S570" s="5" t="s">
        <v>1518</v>
      </c>
      <c r="T570" s="3" t="s">
        <v>1177</v>
      </c>
      <c r="U570" s="3">
        <v>158</v>
      </c>
      <c r="V570" s="3">
        <f>VLOOKUP(U570,employees[],6,FALSE)</f>
        <v>2</v>
      </c>
      <c r="W570" s="3">
        <f>VLOOKUP(V570,levels[],2,FALSE)</f>
        <v>6</v>
      </c>
      <c r="X570" s="3" t="str">
        <f t="shared" si="8"/>
        <v>yes</v>
      </c>
      <c r="Y570" s="3" t="s">
        <v>4679</v>
      </c>
    </row>
    <row r="571" spans="1:25" x14ac:dyDescent="0.55000000000000004">
      <c r="A571" s="3" t="s">
        <v>402</v>
      </c>
      <c r="B571" s="3">
        <v>4</v>
      </c>
      <c r="C571" s="3" t="s">
        <v>1528</v>
      </c>
      <c r="D571" s="3" t="s">
        <v>1540</v>
      </c>
      <c r="E571" s="3" t="str">
        <f>VLOOKUP(C571,airports[],3,FALSE)</f>
        <v>USA</v>
      </c>
      <c r="F571" s="3" t="str">
        <f>VLOOKUP(E571,Regions[],2,FALSE)</f>
        <v>AMER</v>
      </c>
      <c r="G571" s="3" t="str">
        <f>VLOOKUP(D571,airports[],3,FALSE)</f>
        <v>Qatar</v>
      </c>
      <c r="H571" s="3" t="str">
        <f>VLOOKUP(G571,Regions[],2,FALSE)</f>
        <v>EMEAR</v>
      </c>
      <c r="I571" s="1">
        <f>J571-K571</f>
        <v>42740</v>
      </c>
      <c r="J571" s="1">
        <v>42762</v>
      </c>
      <c r="K571" s="4">
        <v>22</v>
      </c>
      <c r="L571" s="7">
        <v>10789</v>
      </c>
      <c r="M571" s="2">
        <v>4830.6099999999997</v>
      </c>
      <c r="N571" s="2" t="s">
        <v>4746</v>
      </c>
      <c r="O571" s="6">
        <f>Q571-J571</f>
        <v>11</v>
      </c>
      <c r="P571" s="6">
        <f>O571-1</f>
        <v>10</v>
      </c>
      <c r="Q571" s="1">
        <v>42773</v>
      </c>
      <c r="R571" s="10">
        <v>13.2</v>
      </c>
      <c r="S571" s="5" t="s">
        <v>1518</v>
      </c>
      <c r="T571" s="3" t="s">
        <v>1177</v>
      </c>
      <c r="U571" s="3">
        <v>808</v>
      </c>
      <c r="V571" s="3">
        <f>VLOOKUP(U571,employees[],6,FALSE)</f>
        <v>2</v>
      </c>
      <c r="W571" s="3">
        <f>VLOOKUP(V571,levels[],2,FALSE)</f>
        <v>6</v>
      </c>
      <c r="X571" s="3" t="str">
        <f t="shared" si="8"/>
        <v>yes</v>
      </c>
      <c r="Y571" s="3" t="s">
        <v>4679</v>
      </c>
    </row>
    <row r="572" spans="1:25" x14ac:dyDescent="0.55000000000000004">
      <c r="A572" s="3" t="s">
        <v>867</v>
      </c>
      <c r="B572" s="3">
        <v>6</v>
      </c>
      <c r="C572" s="3" t="s">
        <v>1541</v>
      </c>
      <c r="D572" s="3" t="s">
        <v>1557</v>
      </c>
      <c r="E572" s="3" t="str">
        <f>VLOOKUP(C572,airports[],3,FALSE)</f>
        <v>England</v>
      </c>
      <c r="F572" s="3" t="str">
        <f>VLOOKUP(E572,Regions[],2,FALSE)</f>
        <v>EMEAR</v>
      </c>
      <c r="G572" s="3" t="str">
        <f>VLOOKUP(D572,airports[],3,FALSE)</f>
        <v>USA</v>
      </c>
      <c r="H572" s="3" t="str">
        <f>VLOOKUP(G572,Regions[],2,FALSE)</f>
        <v>AMER</v>
      </c>
      <c r="I572" s="1">
        <f>J572-K572</f>
        <v>43428</v>
      </c>
      <c r="J572" s="1">
        <v>43428</v>
      </c>
      <c r="K572" s="4">
        <v>0</v>
      </c>
      <c r="L572" s="7">
        <v>8462</v>
      </c>
      <c r="M572" s="2">
        <v>4822.76</v>
      </c>
      <c r="N572" s="2" t="s">
        <v>4746</v>
      </c>
      <c r="O572" s="6">
        <f>Q572-J572</f>
        <v>39</v>
      </c>
      <c r="P572" s="6">
        <f>O572-1</f>
        <v>38</v>
      </c>
      <c r="Q572" s="1">
        <v>43467</v>
      </c>
      <c r="R572" s="10">
        <v>9.6</v>
      </c>
      <c r="S572" s="5" t="s">
        <v>1518</v>
      </c>
      <c r="T572" s="3" t="s">
        <v>1177</v>
      </c>
      <c r="U572" s="3">
        <v>996</v>
      </c>
      <c r="V572" s="3">
        <f>VLOOKUP(U572,employees[],6,FALSE)</f>
        <v>2</v>
      </c>
      <c r="W572" s="3">
        <f>VLOOKUP(V572,levels[],2,FALSE)</f>
        <v>6</v>
      </c>
      <c r="X572" s="3" t="str">
        <f t="shared" si="8"/>
        <v>yes</v>
      </c>
      <c r="Y572" s="3" t="s">
        <v>4679</v>
      </c>
    </row>
    <row r="573" spans="1:25" x14ac:dyDescent="0.55000000000000004">
      <c r="A573" s="3" t="s">
        <v>1107</v>
      </c>
      <c r="B573" s="3">
        <v>7</v>
      </c>
      <c r="C573" s="3" t="s">
        <v>1541</v>
      </c>
      <c r="D573" s="3" t="s">
        <v>1533</v>
      </c>
      <c r="E573" s="3" t="str">
        <f>VLOOKUP(C573,airports[],3,FALSE)</f>
        <v>England</v>
      </c>
      <c r="F573" s="3" t="str">
        <f>VLOOKUP(E573,Regions[],2,FALSE)</f>
        <v>EMEAR</v>
      </c>
      <c r="G573" s="3" t="str">
        <f>VLOOKUP(D573,airports[],3,FALSE)</f>
        <v>India</v>
      </c>
      <c r="H573" s="3" t="str">
        <f>VLOOKUP(G573,Regions[],2,FALSE)</f>
        <v>APAC</v>
      </c>
      <c r="I573" s="1">
        <f>J573-K573</f>
        <v>43789</v>
      </c>
      <c r="J573" s="1">
        <v>43790</v>
      </c>
      <c r="K573" s="4">
        <v>1</v>
      </c>
      <c r="L573" s="7">
        <v>7213</v>
      </c>
      <c r="M573" s="2">
        <v>4821.99</v>
      </c>
      <c r="N573" s="2" t="s">
        <v>4746</v>
      </c>
      <c r="O573" s="6">
        <f>Q573-J573</f>
        <v>12</v>
      </c>
      <c r="P573" s="6">
        <f>O573-1</f>
        <v>11</v>
      </c>
      <c r="Q573" s="1">
        <v>43802</v>
      </c>
      <c r="R573" s="10">
        <v>8.4</v>
      </c>
      <c r="S573" s="5" t="s">
        <v>1518</v>
      </c>
      <c r="T573" s="3" t="s">
        <v>1177</v>
      </c>
      <c r="U573" s="3">
        <v>944</v>
      </c>
      <c r="V573" s="3">
        <f>VLOOKUP(U573,employees[],6,FALSE)</f>
        <v>3</v>
      </c>
      <c r="W573" s="3">
        <f>VLOOKUP(V573,levels[],2,FALSE)</f>
        <v>8</v>
      </c>
      <c r="X573" s="3" t="str">
        <f t="shared" si="8"/>
        <v>yes</v>
      </c>
      <c r="Y573" s="3" t="s">
        <v>4679</v>
      </c>
    </row>
    <row r="574" spans="1:25" x14ac:dyDescent="0.55000000000000004">
      <c r="A574" s="3" t="s">
        <v>419</v>
      </c>
      <c r="B574" s="3">
        <v>10</v>
      </c>
      <c r="C574" s="3" t="s">
        <v>1528</v>
      </c>
      <c r="D574" s="3" t="s">
        <v>1530</v>
      </c>
      <c r="E574" s="3" t="str">
        <f>VLOOKUP(C574,airports[],3,FALSE)</f>
        <v>USA</v>
      </c>
      <c r="F574" s="3" t="str">
        <f>VLOOKUP(E574,Regions[],2,FALSE)</f>
        <v>AMER</v>
      </c>
      <c r="G574" s="3" t="str">
        <f>VLOOKUP(D574,airports[],3,FALSE)</f>
        <v>Japan</v>
      </c>
      <c r="H574" s="3" t="str">
        <f>VLOOKUP(G574,Regions[],2,FALSE)</f>
        <v>APAC</v>
      </c>
      <c r="I574" s="1">
        <f>J574-K574</f>
        <v>43762</v>
      </c>
      <c r="J574" s="1">
        <v>43781</v>
      </c>
      <c r="K574" s="4">
        <v>19</v>
      </c>
      <c r="L574" s="7">
        <v>10899</v>
      </c>
      <c r="M574" s="2">
        <v>4817.63</v>
      </c>
      <c r="N574" s="2" t="s">
        <v>4746</v>
      </c>
      <c r="O574" s="6">
        <f>Q574-J574</f>
        <v>8</v>
      </c>
      <c r="P574" s="6">
        <f>O574-1</f>
        <v>7</v>
      </c>
      <c r="Q574" s="1">
        <v>43789</v>
      </c>
      <c r="R574" s="10">
        <v>13.3</v>
      </c>
      <c r="S574" s="5" t="s">
        <v>1518</v>
      </c>
      <c r="T574" s="3" t="s">
        <v>1193</v>
      </c>
      <c r="U574" s="3">
        <v>384</v>
      </c>
      <c r="V574" s="3">
        <f>VLOOKUP(U574,employees[],6,FALSE)</f>
        <v>4</v>
      </c>
      <c r="W574" s="3">
        <f>VLOOKUP(V574,levels[],2,FALSE)</f>
        <v>10</v>
      </c>
      <c r="X574" s="3" t="str">
        <f t="shared" si="8"/>
        <v>yes</v>
      </c>
      <c r="Y574" s="3" t="s">
        <v>4679</v>
      </c>
    </row>
    <row r="575" spans="1:25" x14ac:dyDescent="0.55000000000000004">
      <c r="A575" s="3" t="s">
        <v>424</v>
      </c>
      <c r="B575" s="3">
        <v>8</v>
      </c>
      <c r="C575" s="3" t="s">
        <v>1528</v>
      </c>
      <c r="D575" s="3" t="s">
        <v>1529</v>
      </c>
      <c r="E575" s="3" t="str">
        <f>VLOOKUP(C575,airports[],3,FALSE)</f>
        <v>USA</v>
      </c>
      <c r="F575" s="3" t="str">
        <f>VLOOKUP(E575,Regions[],2,FALSE)</f>
        <v>AMER</v>
      </c>
      <c r="G575" s="3" t="str">
        <f>VLOOKUP(D575,airports[],3,FALSE)</f>
        <v>Singapore</v>
      </c>
      <c r="H575" s="3" t="str">
        <f>VLOOKUP(G575,Regions[],2,FALSE)</f>
        <v>APAC</v>
      </c>
      <c r="I575" s="1">
        <f>J575-K575</f>
        <v>43105</v>
      </c>
      <c r="J575" s="1">
        <v>43169</v>
      </c>
      <c r="K575" s="4">
        <v>64</v>
      </c>
      <c r="L575" s="7">
        <v>15349</v>
      </c>
      <c r="M575" s="2">
        <v>4807.8599999999997</v>
      </c>
      <c r="N575" s="2" t="s">
        <v>4746</v>
      </c>
      <c r="O575" s="6">
        <f>Q575-J575</f>
        <v>9</v>
      </c>
      <c r="P575" s="6">
        <f>O575-1</f>
        <v>8</v>
      </c>
      <c r="Q575" s="1">
        <v>43178</v>
      </c>
      <c r="R575" s="10">
        <v>18.5</v>
      </c>
      <c r="S575" s="5" t="s">
        <v>1518</v>
      </c>
      <c r="T575" s="3" t="s">
        <v>1228</v>
      </c>
      <c r="U575" s="3">
        <v>792</v>
      </c>
      <c r="V575" s="3">
        <f>VLOOKUP(U575,employees[],6,FALSE)</f>
        <v>4</v>
      </c>
      <c r="W575" s="3">
        <f>VLOOKUP(V575,levels[],2,FALSE)</f>
        <v>10</v>
      </c>
      <c r="X575" s="3" t="str">
        <f t="shared" si="8"/>
        <v>yes</v>
      </c>
      <c r="Y575" s="3" t="s">
        <v>4679</v>
      </c>
    </row>
    <row r="576" spans="1:25" x14ac:dyDescent="0.55000000000000004">
      <c r="A576" s="3" t="s">
        <v>423</v>
      </c>
      <c r="B576" s="3">
        <v>7</v>
      </c>
      <c r="C576" s="3" t="s">
        <v>1528</v>
      </c>
      <c r="D576" s="3" t="s">
        <v>1529</v>
      </c>
      <c r="E576" s="3" t="str">
        <f>VLOOKUP(C576,airports[],3,FALSE)</f>
        <v>USA</v>
      </c>
      <c r="F576" s="3" t="str">
        <f>VLOOKUP(E576,Regions[],2,FALSE)</f>
        <v>AMER</v>
      </c>
      <c r="G576" s="3" t="str">
        <f>VLOOKUP(D576,airports[],3,FALSE)</f>
        <v>Singapore</v>
      </c>
      <c r="H576" s="3" t="str">
        <f>VLOOKUP(G576,Regions[],2,FALSE)</f>
        <v>APAC</v>
      </c>
      <c r="I576" s="1">
        <f>J576-K576</f>
        <v>43568</v>
      </c>
      <c r="J576" s="1">
        <v>43654</v>
      </c>
      <c r="K576" s="4">
        <v>86</v>
      </c>
      <c r="L576" s="7">
        <v>15349</v>
      </c>
      <c r="M576" s="2">
        <v>4807.2700000000004</v>
      </c>
      <c r="N576" s="2" t="s">
        <v>4746</v>
      </c>
      <c r="O576" s="6">
        <f>Q576-J576</f>
        <v>6</v>
      </c>
      <c r="P576" s="6">
        <f>O576-1</f>
        <v>5</v>
      </c>
      <c r="Q576" s="1">
        <v>43660</v>
      </c>
      <c r="R576" s="10">
        <v>18.5</v>
      </c>
      <c r="S576" s="5" t="s">
        <v>1518</v>
      </c>
      <c r="T576" s="3" t="s">
        <v>1228</v>
      </c>
      <c r="U576" s="3">
        <v>463</v>
      </c>
      <c r="V576" s="3">
        <f>VLOOKUP(U576,employees[],6,FALSE)</f>
        <v>4</v>
      </c>
      <c r="W576" s="3">
        <f>VLOOKUP(V576,levels[],2,FALSE)</f>
        <v>10</v>
      </c>
      <c r="X576" s="3" t="str">
        <f t="shared" si="8"/>
        <v>yes</v>
      </c>
      <c r="Y576" s="3" t="s">
        <v>4679</v>
      </c>
    </row>
    <row r="577" spans="1:25" x14ac:dyDescent="0.55000000000000004">
      <c r="A577" s="3" t="s">
        <v>870</v>
      </c>
      <c r="B577" s="3">
        <v>9</v>
      </c>
      <c r="C577" s="3" t="s">
        <v>1541</v>
      </c>
      <c r="D577" s="3" t="s">
        <v>1519</v>
      </c>
      <c r="E577" s="3" t="str">
        <f>VLOOKUP(C577,airports[],3,FALSE)</f>
        <v>England</v>
      </c>
      <c r="F577" s="3" t="str">
        <f>VLOOKUP(E577,Regions[],2,FALSE)</f>
        <v>EMEAR</v>
      </c>
      <c r="G577" s="3" t="str">
        <f>VLOOKUP(D577,airports[],3,FALSE)</f>
        <v>USA</v>
      </c>
      <c r="H577" s="3" t="str">
        <f>VLOOKUP(G577,Regions[],2,FALSE)</f>
        <v>AMER</v>
      </c>
      <c r="I577" s="1">
        <f>J577-K577</f>
        <v>43047</v>
      </c>
      <c r="J577" s="1">
        <v>43047</v>
      </c>
      <c r="K577" s="4">
        <v>0</v>
      </c>
      <c r="L577" s="7">
        <v>7627</v>
      </c>
      <c r="M577" s="2">
        <v>4793</v>
      </c>
      <c r="N577" s="2" t="s">
        <v>4746</v>
      </c>
      <c r="O577" s="6">
        <f>Q577-J577</f>
        <v>6</v>
      </c>
      <c r="P577" s="6">
        <f>O577-1</f>
        <v>5</v>
      </c>
      <c r="Q577" s="1">
        <v>43053</v>
      </c>
      <c r="R577" s="10">
        <v>8.8000000000000007</v>
      </c>
      <c r="S577" s="5" t="s">
        <v>1518</v>
      </c>
      <c r="T577" s="3" t="s">
        <v>1193</v>
      </c>
      <c r="U577" s="3">
        <v>31</v>
      </c>
      <c r="V577" s="3">
        <f>VLOOKUP(U577,employees[],6,FALSE)</f>
        <v>4</v>
      </c>
      <c r="W577" s="3">
        <f>VLOOKUP(V577,levels[],2,FALSE)</f>
        <v>10</v>
      </c>
      <c r="X577" s="3" t="str">
        <f t="shared" si="8"/>
        <v>no</v>
      </c>
      <c r="Y577" s="3" t="s">
        <v>4663</v>
      </c>
    </row>
    <row r="578" spans="1:25" x14ac:dyDescent="0.55000000000000004">
      <c r="A578" s="3" t="s">
        <v>1137</v>
      </c>
      <c r="B578" s="3">
        <v>8</v>
      </c>
      <c r="C578" s="3" t="s">
        <v>1541</v>
      </c>
      <c r="D578" s="3" t="s">
        <v>1529</v>
      </c>
      <c r="E578" s="3" t="str">
        <f>VLOOKUP(C578,airports[],3,FALSE)</f>
        <v>England</v>
      </c>
      <c r="F578" s="3" t="str">
        <f>VLOOKUP(E578,Regions[],2,FALSE)</f>
        <v>EMEAR</v>
      </c>
      <c r="G578" s="3" t="str">
        <f>VLOOKUP(D578,airports[],3,FALSE)</f>
        <v>Singapore</v>
      </c>
      <c r="H578" s="3" t="str">
        <f>VLOOKUP(G578,Regions[],2,FALSE)</f>
        <v>APAC</v>
      </c>
      <c r="I578" s="1">
        <f>J578-K578</f>
        <v>43462</v>
      </c>
      <c r="J578" s="1">
        <v>43480</v>
      </c>
      <c r="K578" s="4">
        <v>18</v>
      </c>
      <c r="L578" s="7">
        <v>10883</v>
      </c>
      <c r="M578" s="2">
        <v>4785.83</v>
      </c>
      <c r="N578" s="2" t="s">
        <v>4746</v>
      </c>
      <c r="O578" s="6">
        <f>Q578-J578</f>
        <v>15</v>
      </c>
      <c r="P578" s="6">
        <f>O578-1</f>
        <v>14</v>
      </c>
      <c r="Q578" s="1">
        <v>43495</v>
      </c>
      <c r="R578" s="10">
        <v>12.8</v>
      </c>
      <c r="S578" s="5" t="s">
        <v>1518</v>
      </c>
      <c r="T578" s="3" t="s">
        <v>1172</v>
      </c>
      <c r="U578" s="3">
        <v>225</v>
      </c>
      <c r="V578" s="3">
        <f>VLOOKUP(U578,employees[],6,FALSE)</f>
        <v>1</v>
      </c>
      <c r="W578" s="3">
        <f>VLOOKUP(V578,levels[],2,FALSE)</f>
        <v>4</v>
      </c>
      <c r="X578" s="3" t="str">
        <f t="shared" si="8"/>
        <v>yes</v>
      </c>
      <c r="Y578" s="3" t="s">
        <v>4679</v>
      </c>
    </row>
    <row r="579" spans="1:25" x14ac:dyDescent="0.55000000000000004">
      <c r="A579" s="3" t="s">
        <v>807</v>
      </c>
      <c r="B579" s="3">
        <v>1</v>
      </c>
      <c r="C579" s="3" t="s">
        <v>1541</v>
      </c>
      <c r="D579" s="3" t="s">
        <v>1538</v>
      </c>
      <c r="E579" s="3" t="str">
        <f>VLOOKUP(C579,airports[],3,FALSE)</f>
        <v>England</v>
      </c>
      <c r="F579" s="3" t="str">
        <f>VLOOKUP(E579,Regions[],2,FALSE)</f>
        <v>EMEAR</v>
      </c>
      <c r="G579" s="3" t="str">
        <f>VLOOKUP(D579,airports[],3,FALSE)</f>
        <v>Thailand</v>
      </c>
      <c r="H579" s="3" t="str">
        <f>VLOOKUP(G579,Regions[],2,FALSE)</f>
        <v>APAC</v>
      </c>
      <c r="I579" s="1">
        <f>J579-K579</f>
        <v>43517</v>
      </c>
      <c r="J579" s="1">
        <v>43544</v>
      </c>
      <c r="K579" s="4">
        <v>27</v>
      </c>
      <c r="L579" s="7">
        <v>9577</v>
      </c>
      <c r="M579" s="2">
        <v>4768.42</v>
      </c>
      <c r="N579" s="2" t="s">
        <v>4746</v>
      </c>
      <c r="O579" s="6">
        <f>Q579-J579</f>
        <v>3</v>
      </c>
      <c r="P579" s="6">
        <f>O579-1</f>
        <v>2</v>
      </c>
      <c r="Q579" s="1">
        <v>43547</v>
      </c>
      <c r="R579" s="10">
        <v>10.7</v>
      </c>
      <c r="S579" s="5" t="s">
        <v>1518</v>
      </c>
      <c r="T579" s="3" t="s">
        <v>1177</v>
      </c>
      <c r="U579" s="3">
        <v>393</v>
      </c>
      <c r="V579" s="3">
        <f>VLOOKUP(U579,employees[],6,FALSE)</f>
        <v>4</v>
      </c>
      <c r="W579" s="3">
        <f>VLOOKUP(V579,levels[],2,FALSE)</f>
        <v>10</v>
      </c>
      <c r="X579" s="3" t="str">
        <f t="shared" ref="X579:X642" si="9">IF(R579&gt;W579,"yes","no")</f>
        <v>yes</v>
      </c>
      <c r="Y579" s="3" t="s">
        <v>4679</v>
      </c>
    </row>
    <row r="580" spans="1:25" x14ac:dyDescent="0.55000000000000004">
      <c r="A580" s="3" t="s">
        <v>416</v>
      </c>
      <c r="B580" s="3">
        <v>9</v>
      </c>
      <c r="C580" s="3" t="s">
        <v>1528</v>
      </c>
      <c r="D580" s="3" t="s">
        <v>1533</v>
      </c>
      <c r="E580" s="3" t="str">
        <f>VLOOKUP(C580,airports[],3,FALSE)</f>
        <v>USA</v>
      </c>
      <c r="F580" s="3" t="str">
        <f>VLOOKUP(E580,Regions[],2,FALSE)</f>
        <v>AMER</v>
      </c>
      <c r="G580" s="3" t="str">
        <f>VLOOKUP(D580,airports[],3,FALSE)</f>
        <v>India</v>
      </c>
      <c r="H580" s="3" t="str">
        <f>VLOOKUP(G580,Regions[],2,FALSE)</f>
        <v>APAC</v>
      </c>
      <c r="I580" s="1">
        <f>J580-K580</f>
        <v>43237</v>
      </c>
      <c r="J580" s="1">
        <v>43268</v>
      </c>
      <c r="K580" s="4">
        <v>31</v>
      </c>
      <c r="L580" s="7">
        <v>12551</v>
      </c>
      <c r="M580" s="2">
        <v>4734.2</v>
      </c>
      <c r="N580" s="2" t="s">
        <v>4745</v>
      </c>
      <c r="O580" s="6">
        <f>Q580-J580</f>
        <v>5</v>
      </c>
      <c r="P580" s="6">
        <f>O580-1</f>
        <v>4</v>
      </c>
      <c r="Q580" s="1">
        <v>43273</v>
      </c>
      <c r="R580" s="10">
        <v>15.3</v>
      </c>
      <c r="S580" s="5" t="s">
        <v>1518</v>
      </c>
      <c r="T580" s="3" t="s">
        <v>1193</v>
      </c>
      <c r="U580" s="3">
        <v>131</v>
      </c>
      <c r="V580" s="3">
        <f>VLOOKUP(U580,employees[],6,FALSE)</f>
        <v>3</v>
      </c>
      <c r="W580" s="3">
        <f>VLOOKUP(V580,levels[],2,FALSE)</f>
        <v>8</v>
      </c>
      <c r="X580" s="3" t="str">
        <f t="shared" si="9"/>
        <v>yes</v>
      </c>
      <c r="Y580" s="3" t="s">
        <v>4679</v>
      </c>
    </row>
    <row r="581" spans="1:25" x14ac:dyDescent="0.55000000000000004">
      <c r="A581" s="3" t="s">
        <v>710</v>
      </c>
      <c r="B581" s="3">
        <v>7</v>
      </c>
      <c r="C581" s="3" t="s">
        <v>1542</v>
      </c>
      <c r="D581" s="3" t="s">
        <v>1564</v>
      </c>
      <c r="E581" s="3" t="str">
        <f>VLOOKUP(C581,airports[],3,FALSE)</f>
        <v>England</v>
      </c>
      <c r="F581" s="3" t="str">
        <f>VLOOKUP(E581,Regions[],2,FALSE)</f>
        <v>EMEAR</v>
      </c>
      <c r="G581" s="3" t="str">
        <f>VLOOKUP(D581,airports[],3,FALSE)</f>
        <v>China</v>
      </c>
      <c r="H581" s="3" t="str">
        <f>VLOOKUP(G581,Regions[],2,FALSE)</f>
        <v>APAC</v>
      </c>
      <c r="I581" s="1">
        <f>J581-K581</f>
        <v>43782</v>
      </c>
      <c r="J581" s="1">
        <v>43806</v>
      </c>
      <c r="K581" s="4">
        <v>24</v>
      </c>
      <c r="L581" s="7">
        <v>9634</v>
      </c>
      <c r="M581" s="2">
        <v>4733.3900000000003</v>
      </c>
      <c r="N581" s="2" t="s">
        <v>4746</v>
      </c>
      <c r="O581" s="6">
        <f>Q581-J581</f>
        <v>6</v>
      </c>
      <c r="P581" s="6">
        <f>O581-1</f>
        <v>5</v>
      </c>
      <c r="Q581" s="1">
        <v>43812</v>
      </c>
      <c r="R581" s="10">
        <v>11.8</v>
      </c>
      <c r="S581" s="5" t="s">
        <v>1518</v>
      </c>
      <c r="T581" s="3" t="s">
        <v>1177</v>
      </c>
      <c r="U581" s="3">
        <v>435</v>
      </c>
      <c r="V581" s="3">
        <f>VLOOKUP(U581,employees[],6,FALSE)</f>
        <v>4</v>
      </c>
      <c r="W581" s="3">
        <f>VLOOKUP(V581,levels[],2,FALSE)</f>
        <v>10</v>
      </c>
      <c r="X581" s="3" t="str">
        <f t="shared" si="9"/>
        <v>yes</v>
      </c>
      <c r="Y581" s="3" t="s">
        <v>4679</v>
      </c>
    </row>
    <row r="582" spans="1:25" x14ac:dyDescent="0.55000000000000004">
      <c r="A582" s="3" t="s">
        <v>1109</v>
      </c>
      <c r="B582" s="3">
        <v>4</v>
      </c>
      <c r="C582" s="3" t="s">
        <v>1541</v>
      </c>
      <c r="D582" s="3" t="s">
        <v>1567</v>
      </c>
      <c r="E582" s="3" t="str">
        <f>VLOOKUP(C582,airports[],3,FALSE)</f>
        <v>England</v>
      </c>
      <c r="F582" s="3" t="str">
        <f>VLOOKUP(E582,Regions[],2,FALSE)</f>
        <v>EMEAR</v>
      </c>
      <c r="G582" s="3" t="str">
        <f>VLOOKUP(D582,airports[],3,FALSE)</f>
        <v>Indonesia</v>
      </c>
      <c r="H582" s="3" t="str">
        <f>VLOOKUP(G582,Regions[],2,FALSE)</f>
        <v>APAC</v>
      </c>
      <c r="I582" s="1">
        <f>J582-K582</f>
        <v>43751</v>
      </c>
      <c r="J582" s="1">
        <v>43777</v>
      </c>
      <c r="K582" s="4">
        <v>26</v>
      </c>
      <c r="L582" s="7">
        <v>11721</v>
      </c>
      <c r="M582" s="2">
        <v>4695.16</v>
      </c>
      <c r="N582" s="2" t="s">
        <v>4746</v>
      </c>
      <c r="O582" s="6">
        <f>Q582-J582</f>
        <v>13</v>
      </c>
      <c r="P582" s="6">
        <f>O582-1</f>
        <v>12</v>
      </c>
      <c r="Q582" s="1">
        <v>43790</v>
      </c>
      <c r="R582" s="10">
        <v>13.9</v>
      </c>
      <c r="S582" s="5" t="s">
        <v>1518</v>
      </c>
      <c r="T582" s="3" t="s">
        <v>1177</v>
      </c>
      <c r="U582" s="3">
        <v>171</v>
      </c>
      <c r="V582" s="3">
        <f>VLOOKUP(U582,employees[],6,FALSE)</f>
        <v>3</v>
      </c>
      <c r="W582" s="3">
        <f>VLOOKUP(V582,levels[],2,FALSE)</f>
        <v>8</v>
      </c>
      <c r="X582" s="3" t="str">
        <f t="shared" si="9"/>
        <v>yes</v>
      </c>
      <c r="Y582" s="3" t="s">
        <v>4679</v>
      </c>
    </row>
    <row r="583" spans="1:25" x14ac:dyDescent="0.55000000000000004">
      <c r="A583" s="3" t="s">
        <v>496</v>
      </c>
      <c r="B583" s="3">
        <v>7</v>
      </c>
      <c r="C583" s="3" t="s">
        <v>1528</v>
      </c>
      <c r="D583" s="3" t="s">
        <v>1541</v>
      </c>
      <c r="E583" s="3" t="str">
        <f>VLOOKUP(C583,airports[],3,FALSE)</f>
        <v>USA</v>
      </c>
      <c r="F583" s="3" t="str">
        <f>VLOOKUP(E583,Regions[],2,FALSE)</f>
        <v>AMER</v>
      </c>
      <c r="G583" s="3" t="str">
        <f>VLOOKUP(D583,airports[],3,FALSE)</f>
        <v>England</v>
      </c>
      <c r="H583" s="3" t="str">
        <f>VLOOKUP(G583,Regions[],2,FALSE)</f>
        <v>EMEAR</v>
      </c>
      <c r="I583" s="1">
        <f>J583-K583</f>
        <v>43424</v>
      </c>
      <c r="J583" s="1">
        <v>43486</v>
      </c>
      <c r="K583" s="4">
        <v>62</v>
      </c>
      <c r="L583" s="7">
        <v>5555</v>
      </c>
      <c r="M583" s="2">
        <v>4691.6899999999996</v>
      </c>
      <c r="N583" s="2" t="s">
        <v>4746</v>
      </c>
      <c r="O583" s="6">
        <f>Q583-J583</f>
        <v>6</v>
      </c>
      <c r="P583" s="6">
        <f>O583-1</f>
        <v>5</v>
      </c>
      <c r="Q583" s="1">
        <v>43492</v>
      </c>
      <c r="R583" s="10">
        <v>7.1</v>
      </c>
      <c r="S583" s="5" t="s">
        <v>1518</v>
      </c>
      <c r="T583" s="3" t="s">
        <v>1172</v>
      </c>
      <c r="U583" s="3">
        <v>228</v>
      </c>
      <c r="V583" s="3">
        <f>VLOOKUP(U583,employees[],6,FALSE)</f>
        <v>3</v>
      </c>
      <c r="W583" s="3">
        <f>VLOOKUP(V583,levels[],2,FALSE)</f>
        <v>8</v>
      </c>
      <c r="X583" s="3" t="str">
        <f t="shared" si="9"/>
        <v>no</v>
      </c>
      <c r="Y583" s="3" t="s">
        <v>4663</v>
      </c>
    </row>
    <row r="584" spans="1:25" x14ac:dyDescent="0.55000000000000004">
      <c r="A584" s="3" t="s">
        <v>479</v>
      </c>
      <c r="B584" s="3">
        <v>1</v>
      </c>
      <c r="C584" s="3" t="s">
        <v>1514</v>
      </c>
      <c r="D584" s="3" t="s">
        <v>1541</v>
      </c>
      <c r="E584" s="3" t="str">
        <f>VLOOKUP(C584,airports[],3,FALSE)</f>
        <v>USA</v>
      </c>
      <c r="F584" s="3" t="str">
        <f>VLOOKUP(E584,Regions[],2,FALSE)</f>
        <v>AMER</v>
      </c>
      <c r="G584" s="3" t="str">
        <f>VLOOKUP(D584,airports[],3,FALSE)</f>
        <v>England</v>
      </c>
      <c r="H584" s="3" t="str">
        <f>VLOOKUP(G584,Regions[],2,FALSE)</f>
        <v>EMEAR</v>
      </c>
      <c r="I584" s="1">
        <f>J584-K584</f>
        <v>42770</v>
      </c>
      <c r="J584" s="1">
        <v>42887</v>
      </c>
      <c r="K584" s="4">
        <v>117</v>
      </c>
      <c r="L584" s="7">
        <v>5536</v>
      </c>
      <c r="M584" s="2">
        <v>4690.04</v>
      </c>
      <c r="N584" s="2" t="s">
        <v>4746</v>
      </c>
      <c r="O584" s="6">
        <f>Q584-J584</f>
        <v>8</v>
      </c>
      <c r="P584" s="6">
        <f>O584-1</f>
        <v>7</v>
      </c>
      <c r="Q584" s="1">
        <v>42895</v>
      </c>
      <c r="R584" s="10">
        <v>11.7</v>
      </c>
      <c r="S584" s="5" t="s">
        <v>1518</v>
      </c>
      <c r="T584" s="3" t="s">
        <v>1177</v>
      </c>
      <c r="U584" s="3">
        <v>13</v>
      </c>
      <c r="V584" s="3">
        <f>VLOOKUP(U584,employees[],6,FALSE)</f>
        <v>2</v>
      </c>
      <c r="W584" s="3">
        <f>VLOOKUP(V584,levels[],2,FALSE)</f>
        <v>6</v>
      </c>
      <c r="X584" s="3" t="str">
        <f t="shared" si="9"/>
        <v>yes</v>
      </c>
      <c r="Y584" s="3" t="s">
        <v>4679</v>
      </c>
    </row>
    <row r="585" spans="1:25" x14ac:dyDescent="0.55000000000000004">
      <c r="A585" s="3" t="s">
        <v>379</v>
      </c>
      <c r="B585" s="3">
        <v>6</v>
      </c>
      <c r="C585" s="3" t="s">
        <v>1528</v>
      </c>
      <c r="D585" s="3" t="s">
        <v>1538</v>
      </c>
      <c r="E585" s="3" t="str">
        <f>VLOOKUP(C585,airports[],3,FALSE)</f>
        <v>USA</v>
      </c>
      <c r="F585" s="3" t="str">
        <f>VLOOKUP(E585,Regions[],2,FALSE)</f>
        <v>AMER</v>
      </c>
      <c r="G585" s="3" t="str">
        <f>VLOOKUP(D585,airports[],3,FALSE)</f>
        <v>Thailand</v>
      </c>
      <c r="H585" s="3" t="str">
        <f>VLOOKUP(G585,Regions[],2,FALSE)</f>
        <v>APAC</v>
      </c>
      <c r="I585" s="1">
        <f>J585-K585</f>
        <v>42986</v>
      </c>
      <c r="J585" s="1">
        <v>43006</v>
      </c>
      <c r="K585" s="4">
        <v>20</v>
      </c>
      <c r="L585" s="7">
        <v>13964</v>
      </c>
      <c r="M585" s="2">
        <v>4684.3500000000004</v>
      </c>
      <c r="N585" s="2" t="s">
        <v>4746</v>
      </c>
      <c r="O585" s="6">
        <f>Q585-J585</f>
        <v>11</v>
      </c>
      <c r="P585" s="6">
        <f>O585-1</f>
        <v>10</v>
      </c>
      <c r="Q585" s="1">
        <v>43017</v>
      </c>
      <c r="R585" s="10">
        <v>16.899999999999999</v>
      </c>
      <c r="S585" s="5" t="s">
        <v>1518</v>
      </c>
      <c r="T585" s="3" t="s">
        <v>1177</v>
      </c>
      <c r="U585" s="3">
        <v>252</v>
      </c>
      <c r="V585" s="3">
        <f>VLOOKUP(U585,employees[],6,FALSE)</f>
        <v>4</v>
      </c>
      <c r="W585" s="3">
        <f>VLOOKUP(V585,levels[],2,FALSE)</f>
        <v>10</v>
      </c>
      <c r="X585" s="3" t="str">
        <f t="shared" si="9"/>
        <v>yes</v>
      </c>
      <c r="Y585" s="3" t="s">
        <v>4679</v>
      </c>
    </row>
    <row r="586" spans="1:25" x14ac:dyDescent="0.55000000000000004">
      <c r="A586" s="3" t="s">
        <v>878</v>
      </c>
      <c r="B586" s="3">
        <v>1</v>
      </c>
      <c r="C586" s="3" t="s">
        <v>1541</v>
      </c>
      <c r="D586" s="3" t="s">
        <v>1531</v>
      </c>
      <c r="E586" s="3" t="str">
        <f>VLOOKUP(C586,airports[],3,FALSE)</f>
        <v>England</v>
      </c>
      <c r="F586" s="3" t="str">
        <f>VLOOKUP(E586,Regions[],2,FALSE)</f>
        <v>EMEAR</v>
      </c>
      <c r="G586" s="3" t="str">
        <f>VLOOKUP(D586,airports[],3,FALSE)</f>
        <v>China</v>
      </c>
      <c r="H586" s="3" t="str">
        <f>VLOOKUP(G586,Regions[],2,FALSE)</f>
        <v>APAC</v>
      </c>
      <c r="I586" s="1">
        <f>J586-K586</f>
        <v>43543</v>
      </c>
      <c r="J586" s="1">
        <v>43561</v>
      </c>
      <c r="K586" s="4">
        <v>18</v>
      </c>
      <c r="L586" s="7">
        <v>8153</v>
      </c>
      <c r="M586" s="2">
        <v>4674.91</v>
      </c>
      <c r="N586" s="2" t="s">
        <v>4746</v>
      </c>
      <c r="O586" s="6">
        <f>Q586-J586</f>
        <v>3</v>
      </c>
      <c r="P586" s="6">
        <f>O586-1</f>
        <v>2</v>
      </c>
      <c r="Q586" s="1">
        <v>43564</v>
      </c>
      <c r="R586" s="10">
        <v>9.3000000000000007</v>
      </c>
      <c r="S586" s="5" t="s">
        <v>1518</v>
      </c>
      <c r="T586" s="3" t="s">
        <v>1177</v>
      </c>
      <c r="U586" s="3">
        <v>52</v>
      </c>
      <c r="V586" s="3">
        <f>VLOOKUP(U586,employees[],6,FALSE)</f>
        <v>3</v>
      </c>
      <c r="W586" s="3">
        <f>VLOOKUP(V586,levels[],2,FALSE)</f>
        <v>8</v>
      </c>
      <c r="X586" s="3" t="str">
        <f t="shared" si="9"/>
        <v>yes</v>
      </c>
      <c r="Y586" s="3" t="s">
        <v>4679</v>
      </c>
    </row>
    <row r="587" spans="1:25" x14ac:dyDescent="0.55000000000000004">
      <c r="A587" s="3" t="s">
        <v>930</v>
      </c>
      <c r="B587" s="3">
        <v>9</v>
      </c>
      <c r="C587" s="3" t="s">
        <v>1541</v>
      </c>
      <c r="D587" s="3" t="s">
        <v>1519</v>
      </c>
      <c r="E587" s="3" t="str">
        <f>VLOOKUP(C587,airports[],3,FALSE)</f>
        <v>England</v>
      </c>
      <c r="F587" s="3" t="str">
        <f>VLOOKUP(E587,Regions[],2,FALSE)</f>
        <v>EMEAR</v>
      </c>
      <c r="G587" s="3" t="str">
        <f>VLOOKUP(D587,airports[],3,FALSE)</f>
        <v>USA</v>
      </c>
      <c r="H587" s="3" t="str">
        <f>VLOOKUP(G587,Regions[],2,FALSE)</f>
        <v>AMER</v>
      </c>
      <c r="I587" s="1">
        <f>J587-K587</f>
        <v>43132</v>
      </c>
      <c r="J587" s="1">
        <v>43154</v>
      </c>
      <c r="K587" s="4">
        <v>22</v>
      </c>
      <c r="L587" s="7">
        <v>7627</v>
      </c>
      <c r="M587" s="2">
        <v>4673.2700000000004</v>
      </c>
      <c r="N587" s="2" t="s">
        <v>4746</v>
      </c>
      <c r="O587" s="6">
        <f>Q587-J587</f>
        <v>7</v>
      </c>
      <c r="P587" s="6">
        <f>O587-1</f>
        <v>6</v>
      </c>
      <c r="Q587" s="1">
        <v>43161</v>
      </c>
      <c r="R587" s="10">
        <v>8.8000000000000007</v>
      </c>
      <c r="S587" s="5" t="s">
        <v>1518</v>
      </c>
      <c r="T587" s="3" t="s">
        <v>1193</v>
      </c>
      <c r="U587" s="3">
        <v>636</v>
      </c>
      <c r="V587" s="3">
        <f>VLOOKUP(U587,employees[],6,FALSE)</f>
        <v>2</v>
      </c>
      <c r="W587" s="3">
        <f>VLOOKUP(V587,levels[],2,FALSE)</f>
        <v>6</v>
      </c>
      <c r="X587" s="3" t="str">
        <f t="shared" si="9"/>
        <v>yes</v>
      </c>
      <c r="Y587" s="3" t="s">
        <v>4679</v>
      </c>
    </row>
    <row r="588" spans="1:25" x14ac:dyDescent="0.55000000000000004">
      <c r="A588" s="3" t="s">
        <v>914</v>
      </c>
      <c r="B588" s="3">
        <v>8</v>
      </c>
      <c r="C588" s="3" t="s">
        <v>1542</v>
      </c>
      <c r="D588" s="3" t="s">
        <v>1562</v>
      </c>
      <c r="E588" s="3" t="str">
        <f>VLOOKUP(C588,airports[],3,FALSE)</f>
        <v>England</v>
      </c>
      <c r="F588" s="3" t="str">
        <f>VLOOKUP(E588,Regions[],2,FALSE)</f>
        <v>EMEAR</v>
      </c>
      <c r="G588" s="3" t="str">
        <f>VLOOKUP(D588,airports[],3,FALSE)</f>
        <v>China</v>
      </c>
      <c r="H588" s="3" t="str">
        <f>VLOOKUP(G588,Regions[],2,FALSE)</f>
        <v>APAC</v>
      </c>
      <c r="I588" s="1">
        <f>J588-K588</f>
        <v>43529</v>
      </c>
      <c r="J588" s="1">
        <v>43532</v>
      </c>
      <c r="K588" s="4">
        <v>3</v>
      </c>
      <c r="L588" s="7">
        <v>9499</v>
      </c>
      <c r="M588" s="2">
        <v>4671.76</v>
      </c>
      <c r="N588" s="2" t="s">
        <v>4746</v>
      </c>
      <c r="O588" s="6">
        <f>Q588-J588</f>
        <v>7</v>
      </c>
      <c r="P588" s="6">
        <f>O588-1</f>
        <v>6</v>
      </c>
      <c r="Q588" s="1">
        <v>43539</v>
      </c>
      <c r="R588" s="10">
        <v>15.6</v>
      </c>
      <c r="S588" s="5" t="s">
        <v>1518</v>
      </c>
      <c r="T588" s="3" t="s">
        <v>1177</v>
      </c>
      <c r="U588" s="3">
        <v>11</v>
      </c>
      <c r="V588" s="3">
        <f>VLOOKUP(U588,employees[],6,FALSE)</f>
        <v>3</v>
      </c>
      <c r="W588" s="3">
        <f>VLOOKUP(V588,levels[],2,FALSE)</f>
        <v>8</v>
      </c>
      <c r="X588" s="3" t="str">
        <f t="shared" si="9"/>
        <v>yes</v>
      </c>
      <c r="Y588" s="3" t="s">
        <v>4679</v>
      </c>
    </row>
    <row r="589" spans="1:25" x14ac:dyDescent="0.55000000000000004">
      <c r="A589" s="3" t="s">
        <v>384</v>
      </c>
      <c r="B589" s="3">
        <v>7</v>
      </c>
      <c r="C589" s="3" t="s">
        <v>1528</v>
      </c>
      <c r="D589" s="3" t="s">
        <v>1529</v>
      </c>
      <c r="E589" s="3" t="str">
        <f>VLOOKUP(C589,airports[],3,FALSE)</f>
        <v>USA</v>
      </c>
      <c r="F589" s="3" t="str">
        <f>VLOOKUP(E589,Regions[],2,FALSE)</f>
        <v>AMER</v>
      </c>
      <c r="G589" s="3" t="str">
        <f>VLOOKUP(D589,airports[],3,FALSE)</f>
        <v>Singapore</v>
      </c>
      <c r="H589" s="3" t="str">
        <f>VLOOKUP(G589,Regions[],2,FALSE)</f>
        <v>APAC</v>
      </c>
      <c r="I589" s="1">
        <f>J589-K589</f>
        <v>42810</v>
      </c>
      <c r="J589" s="1">
        <v>42848</v>
      </c>
      <c r="K589" s="4">
        <v>38</v>
      </c>
      <c r="L589" s="7">
        <v>15349</v>
      </c>
      <c r="M589" s="2">
        <v>4634.1000000000004</v>
      </c>
      <c r="N589" s="2" t="s">
        <v>4746</v>
      </c>
      <c r="O589" s="6">
        <f>Q589-J589</f>
        <v>5</v>
      </c>
      <c r="P589" s="6">
        <f>O589-1</f>
        <v>4</v>
      </c>
      <c r="Q589" s="1">
        <v>42853</v>
      </c>
      <c r="R589" s="10">
        <v>18.5</v>
      </c>
      <c r="S589" s="5" t="s">
        <v>1518</v>
      </c>
      <c r="T589" s="3" t="s">
        <v>1228</v>
      </c>
      <c r="U589" s="3">
        <v>563</v>
      </c>
      <c r="V589" s="3">
        <f>VLOOKUP(U589,employees[],6,FALSE)</f>
        <v>2</v>
      </c>
      <c r="W589" s="3">
        <f>VLOOKUP(V589,levels[],2,FALSE)</f>
        <v>6</v>
      </c>
      <c r="X589" s="3" t="str">
        <f t="shared" si="9"/>
        <v>yes</v>
      </c>
      <c r="Y589" s="3" t="s">
        <v>4679</v>
      </c>
    </row>
    <row r="590" spans="1:25" x14ac:dyDescent="0.55000000000000004">
      <c r="A590" s="3" t="s">
        <v>1087</v>
      </c>
      <c r="B590" s="3">
        <v>9</v>
      </c>
      <c r="C590" s="3" t="s">
        <v>1542</v>
      </c>
      <c r="D590" s="3" t="s">
        <v>1563</v>
      </c>
      <c r="E590" s="3" t="str">
        <f>VLOOKUP(C590,airports[],3,FALSE)</f>
        <v>England</v>
      </c>
      <c r="F590" s="3" t="str">
        <f>VLOOKUP(E590,Regions[],2,FALSE)</f>
        <v>EMEAR</v>
      </c>
      <c r="G590" s="3" t="str">
        <f>VLOOKUP(D590,airports[],3,FALSE)</f>
        <v>China</v>
      </c>
      <c r="H590" s="3" t="str">
        <f>VLOOKUP(G590,Regions[],2,FALSE)</f>
        <v>APAC</v>
      </c>
      <c r="I590" s="1">
        <f>J590-K590</f>
        <v>43706</v>
      </c>
      <c r="J590" s="1">
        <v>43733</v>
      </c>
      <c r="K590" s="4">
        <v>27</v>
      </c>
      <c r="L590" s="7">
        <v>9597</v>
      </c>
      <c r="M590" s="2">
        <v>4628.42</v>
      </c>
      <c r="N590" s="2" t="s">
        <v>4746</v>
      </c>
      <c r="O590" s="6">
        <f>Q590-J590</f>
        <v>109</v>
      </c>
      <c r="P590" s="6">
        <f>O590-1</f>
        <v>108</v>
      </c>
      <c r="Q590" s="1">
        <v>43842</v>
      </c>
      <c r="R590" s="10">
        <v>17.7</v>
      </c>
      <c r="S590" s="5" t="s">
        <v>1518</v>
      </c>
      <c r="T590" s="3" t="s">
        <v>1193</v>
      </c>
      <c r="U590" s="3">
        <v>512</v>
      </c>
      <c r="V590" s="3">
        <f>VLOOKUP(U590,employees[],6,FALSE)</f>
        <v>2</v>
      </c>
      <c r="W590" s="3">
        <f>VLOOKUP(V590,levels[],2,FALSE)</f>
        <v>6</v>
      </c>
      <c r="X590" s="3" t="str">
        <f t="shared" si="9"/>
        <v>yes</v>
      </c>
      <c r="Y590" s="3" t="s">
        <v>4679</v>
      </c>
    </row>
    <row r="591" spans="1:25" x14ac:dyDescent="0.55000000000000004">
      <c r="A591" s="3" t="s">
        <v>397</v>
      </c>
      <c r="B591" s="3">
        <v>9</v>
      </c>
      <c r="C591" s="3" t="s">
        <v>1528</v>
      </c>
      <c r="D591" s="3" t="s">
        <v>1531</v>
      </c>
      <c r="E591" s="3" t="str">
        <f>VLOOKUP(C591,airports[],3,FALSE)</f>
        <v>USA</v>
      </c>
      <c r="F591" s="3" t="str">
        <f>VLOOKUP(E591,Regions[],2,FALSE)</f>
        <v>AMER</v>
      </c>
      <c r="G591" s="3" t="str">
        <f>VLOOKUP(D591,airports[],3,FALSE)</f>
        <v>China</v>
      </c>
      <c r="H591" s="3" t="str">
        <f>VLOOKUP(G591,Regions[],2,FALSE)</f>
        <v>APAC</v>
      </c>
      <c r="I591" s="1">
        <f>J591-K591</f>
        <v>43477</v>
      </c>
      <c r="J591" s="1">
        <v>43500</v>
      </c>
      <c r="K591" s="4">
        <v>23</v>
      </c>
      <c r="L591" s="7">
        <v>11004</v>
      </c>
      <c r="M591" s="2">
        <v>4627.1400000000003</v>
      </c>
      <c r="N591" s="2" t="s">
        <v>4746</v>
      </c>
      <c r="O591" s="6">
        <f>Q591-J591</f>
        <v>9</v>
      </c>
      <c r="P591" s="6">
        <f>O591-1</f>
        <v>8</v>
      </c>
      <c r="Q591" s="1">
        <v>43509</v>
      </c>
      <c r="R591" s="10">
        <v>13.5</v>
      </c>
      <c r="S591" s="5" t="s">
        <v>1518</v>
      </c>
      <c r="T591" s="3" t="s">
        <v>1177</v>
      </c>
      <c r="U591" s="3">
        <v>13</v>
      </c>
      <c r="V591" s="3">
        <f>VLOOKUP(U591,employees[],6,FALSE)</f>
        <v>2</v>
      </c>
      <c r="W591" s="3">
        <f>VLOOKUP(V591,levels[],2,FALSE)</f>
        <v>6</v>
      </c>
      <c r="X591" s="3" t="str">
        <f t="shared" si="9"/>
        <v>yes</v>
      </c>
      <c r="Y591" s="3" t="s">
        <v>4679</v>
      </c>
    </row>
    <row r="592" spans="1:25" x14ac:dyDescent="0.55000000000000004">
      <c r="A592" s="3" t="s">
        <v>434</v>
      </c>
      <c r="B592" s="3">
        <v>6</v>
      </c>
      <c r="C592" s="3" t="s">
        <v>1528</v>
      </c>
      <c r="D592" s="3" t="s">
        <v>1529</v>
      </c>
      <c r="E592" s="3" t="str">
        <f>VLOOKUP(C592,airports[],3,FALSE)</f>
        <v>USA</v>
      </c>
      <c r="F592" s="3" t="str">
        <f>VLOOKUP(E592,Regions[],2,FALSE)</f>
        <v>AMER</v>
      </c>
      <c r="G592" s="3" t="str">
        <f>VLOOKUP(D592,airports[],3,FALSE)</f>
        <v>Singapore</v>
      </c>
      <c r="H592" s="3" t="str">
        <f>VLOOKUP(G592,Regions[],2,FALSE)</f>
        <v>APAC</v>
      </c>
      <c r="I592" s="1">
        <f>J592-K592</f>
        <v>42929</v>
      </c>
      <c r="J592" s="1">
        <v>43024</v>
      </c>
      <c r="K592" s="4">
        <v>95</v>
      </c>
      <c r="L592" s="7">
        <v>15349</v>
      </c>
      <c r="M592" s="2">
        <v>4616.78</v>
      </c>
      <c r="N592" s="2" t="s">
        <v>4746</v>
      </c>
      <c r="O592" s="6">
        <f>Q592-J592</f>
        <v>8</v>
      </c>
      <c r="P592" s="6">
        <f>O592-1</f>
        <v>7</v>
      </c>
      <c r="Q592" s="1">
        <v>43032</v>
      </c>
      <c r="R592" s="10">
        <v>18.5</v>
      </c>
      <c r="S592" s="5" t="s">
        <v>1518</v>
      </c>
      <c r="T592" s="3" t="s">
        <v>1228</v>
      </c>
      <c r="U592" s="3">
        <v>463</v>
      </c>
      <c r="V592" s="3">
        <f>VLOOKUP(U592,employees[],6,FALSE)</f>
        <v>4</v>
      </c>
      <c r="W592" s="3">
        <f>VLOOKUP(V592,levels[],2,FALSE)</f>
        <v>10</v>
      </c>
      <c r="X592" s="3" t="str">
        <f t="shared" si="9"/>
        <v>yes</v>
      </c>
      <c r="Y592" s="3" t="s">
        <v>4679</v>
      </c>
    </row>
    <row r="593" spans="1:25" x14ac:dyDescent="0.55000000000000004">
      <c r="A593" s="3" t="s">
        <v>888</v>
      </c>
      <c r="B593" s="3">
        <v>8</v>
      </c>
      <c r="C593" s="3" t="s">
        <v>1541</v>
      </c>
      <c r="D593" s="3" t="s">
        <v>1519</v>
      </c>
      <c r="E593" s="3" t="str">
        <f>VLOOKUP(C593,airports[],3,FALSE)</f>
        <v>England</v>
      </c>
      <c r="F593" s="3" t="str">
        <f>VLOOKUP(E593,Regions[],2,FALSE)</f>
        <v>EMEAR</v>
      </c>
      <c r="G593" s="3" t="str">
        <f>VLOOKUP(D593,airports[],3,FALSE)</f>
        <v>USA</v>
      </c>
      <c r="H593" s="3" t="str">
        <f>VLOOKUP(G593,Regions[],2,FALSE)</f>
        <v>AMER</v>
      </c>
      <c r="I593" s="1">
        <f>J593-K593</f>
        <v>43002</v>
      </c>
      <c r="J593" s="1">
        <v>43024</v>
      </c>
      <c r="K593" s="4">
        <v>22</v>
      </c>
      <c r="L593" s="7">
        <v>7627</v>
      </c>
      <c r="M593" s="2">
        <v>4569.7</v>
      </c>
      <c r="N593" s="2" t="s">
        <v>4746</v>
      </c>
      <c r="O593" s="6">
        <f>Q593-J593</f>
        <v>6</v>
      </c>
      <c r="P593" s="6">
        <f>O593-1</f>
        <v>5</v>
      </c>
      <c r="Q593" s="1">
        <v>43030</v>
      </c>
      <c r="R593" s="10">
        <v>8.8000000000000007</v>
      </c>
      <c r="S593" s="5" t="s">
        <v>1518</v>
      </c>
      <c r="T593" s="3" t="s">
        <v>1177</v>
      </c>
      <c r="U593" s="3">
        <v>212</v>
      </c>
      <c r="V593" s="3">
        <f>VLOOKUP(U593,employees[],6,FALSE)</f>
        <v>3</v>
      </c>
      <c r="W593" s="3">
        <f>VLOOKUP(V593,levels[],2,FALSE)</f>
        <v>8</v>
      </c>
      <c r="X593" s="3" t="str">
        <f t="shared" si="9"/>
        <v>yes</v>
      </c>
      <c r="Y593" s="3" t="s">
        <v>4679</v>
      </c>
    </row>
    <row r="594" spans="1:25" x14ac:dyDescent="0.55000000000000004">
      <c r="A594" s="3" t="s">
        <v>967</v>
      </c>
      <c r="B594" s="3">
        <v>4</v>
      </c>
      <c r="C594" s="3" t="s">
        <v>1541</v>
      </c>
      <c r="D594" s="3" t="s">
        <v>1556</v>
      </c>
      <c r="E594" s="3" t="str">
        <f>VLOOKUP(C594,airports[],3,FALSE)</f>
        <v>England</v>
      </c>
      <c r="F594" s="3" t="str">
        <f>VLOOKUP(E594,Regions[],2,FALSE)</f>
        <v>EMEAR</v>
      </c>
      <c r="G594" s="3" t="str">
        <f>VLOOKUP(D594,airports[],3,FALSE)</f>
        <v>USA</v>
      </c>
      <c r="H594" s="3" t="str">
        <f>VLOOKUP(G594,Regions[],2,FALSE)</f>
        <v>AMER</v>
      </c>
      <c r="I594" s="1">
        <f>J594-K594</f>
        <v>43367</v>
      </c>
      <c r="J594" s="1">
        <v>43390</v>
      </c>
      <c r="K594" s="4">
        <v>23</v>
      </c>
      <c r="L594" s="7">
        <v>6409</v>
      </c>
      <c r="M594" s="2">
        <v>4558.41</v>
      </c>
      <c r="N594" s="2" t="s">
        <v>4746</v>
      </c>
      <c r="O594" s="6">
        <f>Q594-J594</f>
        <v>8</v>
      </c>
      <c r="P594" s="6">
        <f>O594-1</f>
        <v>7</v>
      </c>
      <c r="Q594" s="1">
        <v>43398</v>
      </c>
      <c r="R594" s="10">
        <v>7.6</v>
      </c>
      <c r="S594" s="5" t="s">
        <v>1518</v>
      </c>
      <c r="T594" s="3" t="s">
        <v>1177</v>
      </c>
      <c r="U594" s="3">
        <v>549</v>
      </c>
      <c r="V594" s="3">
        <f>VLOOKUP(U594,employees[],6,FALSE)</f>
        <v>4</v>
      </c>
      <c r="W594" s="3">
        <f>VLOOKUP(V594,levels[],2,FALSE)</f>
        <v>10</v>
      </c>
      <c r="X594" s="3" t="str">
        <f t="shared" si="9"/>
        <v>no</v>
      </c>
      <c r="Y594" s="3" t="s">
        <v>4663</v>
      </c>
    </row>
    <row r="595" spans="1:25" x14ac:dyDescent="0.55000000000000004">
      <c r="A595" s="3" t="s">
        <v>864</v>
      </c>
      <c r="B595" s="3">
        <v>1</v>
      </c>
      <c r="C595" s="3" t="s">
        <v>1542</v>
      </c>
      <c r="D595" s="3" t="s">
        <v>1529</v>
      </c>
      <c r="E595" s="3" t="str">
        <f>VLOOKUP(C595,airports[],3,FALSE)</f>
        <v>England</v>
      </c>
      <c r="F595" s="3" t="str">
        <f>VLOOKUP(E595,Regions[],2,FALSE)</f>
        <v>EMEAR</v>
      </c>
      <c r="G595" s="3" t="str">
        <f>VLOOKUP(D595,airports[],3,FALSE)</f>
        <v>Singapore</v>
      </c>
      <c r="H595" s="3" t="str">
        <f>VLOOKUP(G595,Regions[],2,FALSE)</f>
        <v>APAC</v>
      </c>
      <c r="I595" s="1">
        <f>J595-K595</f>
        <v>43477</v>
      </c>
      <c r="J595" s="1">
        <v>43513</v>
      </c>
      <c r="K595" s="4">
        <v>36</v>
      </c>
      <c r="L595" s="7">
        <v>10877</v>
      </c>
      <c r="M595" s="2">
        <v>4553.74</v>
      </c>
      <c r="N595" s="2" t="s">
        <v>4746</v>
      </c>
      <c r="O595" s="6">
        <f>Q595-J595</f>
        <v>3</v>
      </c>
      <c r="P595" s="6">
        <f>O595-1</f>
        <v>2</v>
      </c>
      <c r="Q595" s="1">
        <v>43516</v>
      </c>
      <c r="R595" s="10">
        <v>13.3</v>
      </c>
      <c r="S595" s="5" t="s">
        <v>1518</v>
      </c>
      <c r="T595" s="3" t="s">
        <v>1172</v>
      </c>
      <c r="U595" s="3">
        <v>41</v>
      </c>
      <c r="V595" s="3">
        <f>VLOOKUP(U595,employees[],6,FALSE)</f>
        <v>4</v>
      </c>
      <c r="W595" s="3">
        <f>VLOOKUP(V595,levels[],2,FALSE)</f>
        <v>10</v>
      </c>
      <c r="X595" s="3" t="str">
        <f t="shared" si="9"/>
        <v>yes</v>
      </c>
      <c r="Y595" s="3" t="s">
        <v>4679</v>
      </c>
    </row>
    <row r="596" spans="1:25" x14ac:dyDescent="0.55000000000000004">
      <c r="A596" s="3" t="s">
        <v>109</v>
      </c>
      <c r="B596" s="3">
        <v>8</v>
      </c>
      <c r="C596" s="3" t="s">
        <v>1514</v>
      </c>
      <c r="D596" s="3" t="s">
        <v>1527</v>
      </c>
      <c r="E596" s="3" t="str">
        <f>VLOOKUP(C596,airports[],3,FALSE)</f>
        <v>USA</v>
      </c>
      <c r="F596" s="3" t="str">
        <f>VLOOKUP(E596,Regions[],2,FALSE)</f>
        <v>AMER</v>
      </c>
      <c r="G596" s="3" t="str">
        <f>VLOOKUP(D596,airports[],3,FALSE)</f>
        <v>USA</v>
      </c>
      <c r="H596" s="3" t="str">
        <f>VLOOKUP(G596,Regions[],2,FALSE)</f>
        <v>AMER</v>
      </c>
      <c r="I596" s="1">
        <f>J596-K596</f>
        <v>43040</v>
      </c>
      <c r="J596" s="1">
        <v>43042</v>
      </c>
      <c r="K596" s="4">
        <v>2</v>
      </c>
      <c r="L596" s="7">
        <v>4151</v>
      </c>
      <c r="M596" s="2">
        <v>4547.46</v>
      </c>
      <c r="N596" s="2" t="s">
        <v>4746</v>
      </c>
      <c r="O596" s="6">
        <f>Q596-J596</f>
        <v>2</v>
      </c>
      <c r="P596" s="6">
        <f>O596-1</f>
        <v>1</v>
      </c>
      <c r="Q596" s="1">
        <v>43044</v>
      </c>
      <c r="R596" s="10">
        <v>4.5</v>
      </c>
      <c r="S596" s="5" t="s">
        <v>1518</v>
      </c>
      <c r="T596" s="3" t="s">
        <v>1177</v>
      </c>
      <c r="U596" s="3">
        <v>596</v>
      </c>
      <c r="V596" s="3">
        <f>VLOOKUP(U596,employees[],6,FALSE)</f>
        <v>2</v>
      </c>
      <c r="W596" s="3">
        <f>VLOOKUP(V596,levels[],2,FALSE)</f>
        <v>6</v>
      </c>
      <c r="X596" s="3" t="str">
        <f t="shared" si="9"/>
        <v>no</v>
      </c>
      <c r="Y596" s="3" t="s">
        <v>4663</v>
      </c>
    </row>
    <row r="597" spans="1:25" x14ac:dyDescent="0.55000000000000004">
      <c r="A597" s="3" t="s">
        <v>421</v>
      </c>
      <c r="B597" s="3">
        <v>9</v>
      </c>
      <c r="C597" s="3" t="s">
        <v>1528</v>
      </c>
      <c r="D597" s="3" t="s">
        <v>1531</v>
      </c>
      <c r="E597" s="3" t="str">
        <f>VLOOKUP(C597,airports[],3,FALSE)</f>
        <v>USA</v>
      </c>
      <c r="F597" s="3" t="str">
        <f>VLOOKUP(E597,Regions[],2,FALSE)</f>
        <v>AMER</v>
      </c>
      <c r="G597" s="3" t="str">
        <f>VLOOKUP(D597,airports[],3,FALSE)</f>
        <v>China</v>
      </c>
      <c r="H597" s="3" t="str">
        <f>VLOOKUP(G597,Regions[],2,FALSE)</f>
        <v>APAC</v>
      </c>
      <c r="I597" s="1">
        <f>J597-K597</f>
        <v>42928</v>
      </c>
      <c r="J597" s="1">
        <v>42957</v>
      </c>
      <c r="K597" s="4">
        <v>29</v>
      </c>
      <c r="L597" s="7">
        <v>11004</v>
      </c>
      <c r="M597" s="2">
        <v>4545.66</v>
      </c>
      <c r="N597" s="2" t="s">
        <v>4746</v>
      </c>
      <c r="O597" s="6">
        <f>Q597-J597</f>
        <v>5</v>
      </c>
      <c r="P597" s="6">
        <f>O597-1</f>
        <v>4</v>
      </c>
      <c r="Q597" s="1">
        <v>42962</v>
      </c>
      <c r="R597" s="10">
        <v>13.5</v>
      </c>
      <c r="S597" s="5" t="s">
        <v>1518</v>
      </c>
      <c r="T597" s="3" t="s">
        <v>1177</v>
      </c>
      <c r="U597" s="3">
        <v>352</v>
      </c>
      <c r="V597" s="3">
        <f>VLOOKUP(U597,employees[],6,FALSE)</f>
        <v>2</v>
      </c>
      <c r="W597" s="3">
        <f>VLOOKUP(V597,levels[],2,FALSE)</f>
        <v>6</v>
      </c>
      <c r="X597" s="3" t="str">
        <f t="shared" si="9"/>
        <v>yes</v>
      </c>
      <c r="Y597" s="3" t="s">
        <v>4679</v>
      </c>
    </row>
    <row r="598" spans="1:25" x14ac:dyDescent="0.55000000000000004">
      <c r="A598" s="3" t="s">
        <v>1038</v>
      </c>
      <c r="B598" s="3">
        <v>5</v>
      </c>
      <c r="C598" s="3" t="s">
        <v>1541</v>
      </c>
      <c r="D598" s="3" t="s">
        <v>1528</v>
      </c>
      <c r="E598" s="3" t="str">
        <f>VLOOKUP(C598,airports[],3,FALSE)</f>
        <v>England</v>
      </c>
      <c r="F598" s="3" t="str">
        <f>VLOOKUP(E598,Regions[],2,FALSE)</f>
        <v>EMEAR</v>
      </c>
      <c r="G598" s="3" t="str">
        <f>VLOOKUP(D598,airports[],3,FALSE)</f>
        <v>USA</v>
      </c>
      <c r="H598" s="3" t="str">
        <f>VLOOKUP(G598,Regions[],2,FALSE)</f>
        <v>AMER</v>
      </c>
      <c r="I598" s="1">
        <f>J598-K598</f>
        <v>43003</v>
      </c>
      <c r="J598" s="1">
        <v>43030</v>
      </c>
      <c r="K598" s="4">
        <v>27</v>
      </c>
      <c r="L598" s="7">
        <v>5539</v>
      </c>
      <c r="M598" s="2">
        <v>4530.62</v>
      </c>
      <c r="N598" s="2" t="s">
        <v>4746</v>
      </c>
      <c r="O598" s="6">
        <f>Q598-J598</f>
        <v>9</v>
      </c>
      <c r="P598" s="6">
        <f>O598-1</f>
        <v>8</v>
      </c>
      <c r="Q598" s="1">
        <v>43039</v>
      </c>
      <c r="R598" s="10">
        <v>6.7</v>
      </c>
      <c r="S598" s="5" t="s">
        <v>1518</v>
      </c>
      <c r="T598" s="3" t="s">
        <v>1172</v>
      </c>
      <c r="U598" s="3">
        <v>165</v>
      </c>
      <c r="V598" s="3">
        <f>VLOOKUP(U598,employees[],6,FALSE)</f>
        <v>2</v>
      </c>
      <c r="W598" s="3">
        <f>VLOOKUP(V598,levels[],2,FALSE)</f>
        <v>6</v>
      </c>
      <c r="X598" s="3" t="str">
        <f t="shared" si="9"/>
        <v>yes</v>
      </c>
      <c r="Y598" s="3" t="s">
        <v>4679</v>
      </c>
    </row>
    <row r="599" spans="1:25" x14ac:dyDescent="0.55000000000000004">
      <c r="A599" s="3" t="s">
        <v>484</v>
      </c>
      <c r="B599" s="3">
        <v>8</v>
      </c>
      <c r="C599" s="3" t="s">
        <v>1528</v>
      </c>
      <c r="D599" s="3" t="s">
        <v>1551</v>
      </c>
      <c r="E599" s="3" t="str">
        <f>VLOOKUP(C599,airports[],3,FALSE)</f>
        <v>USA</v>
      </c>
      <c r="F599" s="3" t="str">
        <f>VLOOKUP(E599,Regions[],2,FALSE)</f>
        <v>AMER</v>
      </c>
      <c r="G599" s="3" t="str">
        <f>VLOOKUP(D599,airports[],3,FALSE)</f>
        <v>Netherlands</v>
      </c>
      <c r="H599" s="3" t="str">
        <f>VLOOKUP(G599,Regions[],2,FALSE)</f>
        <v>EMEAR</v>
      </c>
      <c r="I599" s="1">
        <f>J599-K599</f>
        <v>43523</v>
      </c>
      <c r="J599" s="1">
        <v>43566</v>
      </c>
      <c r="K599" s="4">
        <v>43</v>
      </c>
      <c r="L599" s="7">
        <v>5863</v>
      </c>
      <c r="M599" s="2">
        <v>4504.26</v>
      </c>
      <c r="N599" s="2" t="s">
        <v>4746</v>
      </c>
      <c r="O599" s="6">
        <f>Q599-J599</f>
        <v>7</v>
      </c>
      <c r="P599" s="6">
        <f>O599-1</f>
        <v>6</v>
      </c>
      <c r="Q599" s="1">
        <v>43573</v>
      </c>
      <c r="R599" s="10">
        <v>7.4</v>
      </c>
      <c r="S599" s="5" t="s">
        <v>1518</v>
      </c>
      <c r="T599" s="3" t="s">
        <v>1177</v>
      </c>
      <c r="U599" s="3">
        <v>478</v>
      </c>
      <c r="V599" s="3">
        <f>VLOOKUP(U599,employees[],6,FALSE)</f>
        <v>3</v>
      </c>
      <c r="W599" s="3">
        <f>VLOOKUP(V599,levels[],2,FALSE)</f>
        <v>8</v>
      </c>
      <c r="X599" s="3" t="str">
        <f t="shared" si="9"/>
        <v>no</v>
      </c>
      <c r="Y599" s="3" t="s">
        <v>4663</v>
      </c>
    </row>
    <row r="600" spans="1:25" x14ac:dyDescent="0.55000000000000004">
      <c r="A600" s="3" t="s">
        <v>591</v>
      </c>
      <c r="B600" s="3">
        <v>9</v>
      </c>
      <c r="C600" s="3" t="s">
        <v>1529</v>
      </c>
      <c r="D600" s="3" t="s">
        <v>1526</v>
      </c>
      <c r="E600" s="3" t="str">
        <f>VLOOKUP(C600,airports[],3,FALSE)</f>
        <v>Singapore</v>
      </c>
      <c r="F600" s="3" t="str">
        <f>VLOOKUP(E600,Regions[],2,FALSE)</f>
        <v>APAC</v>
      </c>
      <c r="G600" s="3" t="str">
        <f>VLOOKUP(D600,airports[],3,FALSE)</f>
        <v>USA</v>
      </c>
      <c r="H600" s="3" t="str">
        <f>VLOOKUP(G600,Regions[],2,FALSE)</f>
        <v>AMER</v>
      </c>
      <c r="I600" s="1">
        <f>J600-K600</f>
        <v>43200</v>
      </c>
      <c r="J600" s="1">
        <v>43206</v>
      </c>
      <c r="K600" s="4">
        <v>6</v>
      </c>
      <c r="L600" s="7">
        <v>12979</v>
      </c>
      <c r="M600" s="2">
        <v>4502.1400000000003</v>
      </c>
      <c r="N600" s="2" t="s">
        <v>4746</v>
      </c>
      <c r="O600" s="6">
        <f>Q600-J600</f>
        <v>5</v>
      </c>
      <c r="P600" s="6">
        <f>O600-1</f>
        <v>4</v>
      </c>
      <c r="Q600" s="1">
        <v>43211</v>
      </c>
      <c r="R600" s="10">
        <v>21.1</v>
      </c>
      <c r="S600" s="5" t="s">
        <v>1518</v>
      </c>
      <c r="T600" s="3" t="s">
        <v>1177</v>
      </c>
      <c r="U600" s="3">
        <v>77</v>
      </c>
      <c r="V600" s="3">
        <f>VLOOKUP(U600,employees[],6,FALSE)</f>
        <v>4</v>
      </c>
      <c r="W600" s="3">
        <f>VLOOKUP(V600,levels[],2,FALSE)</f>
        <v>10</v>
      </c>
      <c r="X600" s="3" t="str">
        <f t="shared" si="9"/>
        <v>yes</v>
      </c>
      <c r="Y600" s="3" t="s">
        <v>4679</v>
      </c>
    </row>
    <row r="601" spans="1:25" x14ac:dyDescent="0.55000000000000004">
      <c r="A601" s="3" t="s">
        <v>936</v>
      </c>
      <c r="B601" s="3">
        <v>9</v>
      </c>
      <c r="C601" s="3" t="s">
        <v>1541</v>
      </c>
      <c r="D601" s="3" t="s">
        <v>1519</v>
      </c>
      <c r="E601" s="3" t="str">
        <f>VLOOKUP(C601,airports[],3,FALSE)</f>
        <v>England</v>
      </c>
      <c r="F601" s="3" t="str">
        <f>VLOOKUP(E601,Regions[],2,FALSE)</f>
        <v>EMEAR</v>
      </c>
      <c r="G601" s="3" t="str">
        <f>VLOOKUP(D601,airports[],3,FALSE)</f>
        <v>USA</v>
      </c>
      <c r="H601" s="3" t="str">
        <f>VLOOKUP(G601,Regions[],2,FALSE)</f>
        <v>AMER</v>
      </c>
      <c r="I601" s="1">
        <f>J601-K601</f>
        <v>43107</v>
      </c>
      <c r="J601" s="1">
        <v>43136</v>
      </c>
      <c r="K601" s="4">
        <v>29</v>
      </c>
      <c r="L601" s="7">
        <v>7627</v>
      </c>
      <c r="M601" s="2">
        <v>4465.28</v>
      </c>
      <c r="N601" s="2" t="s">
        <v>4746</v>
      </c>
      <c r="O601" s="6">
        <f>Q601-J601</f>
        <v>7</v>
      </c>
      <c r="P601" s="6">
        <f>O601-1</f>
        <v>6</v>
      </c>
      <c r="Q601" s="1">
        <v>43143</v>
      </c>
      <c r="R601" s="10">
        <v>8.8000000000000007</v>
      </c>
      <c r="S601" s="5" t="s">
        <v>1518</v>
      </c>
      <c r="T601" s="3" t="s">
        <v>1193</v>
      </c>
      <c r="U601" s="3">
        <v>636</v>
      </c>
      <c r="V601" s="3">
        <f>VLOOKUP(U601,employees[],6,FALSE)</f>
        <v>2</v>
      </c>
      <c r="W601" s="3">
        <f>VLOOKUP(V601,levels[],2,FALSE)</f>
        <v>6</v>
      </c>
      <c r="X601" s="3" t="str">
        <f t="shared" si="9"/>
        <v>yes</v>
      </c>
      <c r="Y601" s="3" t="s">
        <v>4679</v>
      </c>
    </row>
    <row r="602" spans="1:25" x14ac:dyDescent="0.55000000000000004">
      <c r="A602" s="3" t="s">
        <v>1026</v>
      </c>
      <c r="B602" s="3">
        <v>1</v>
      </c>
      <c r="C602" s="3" t="s">
        <v>1542</v>
      </c>
      <c r="D602" s="3" t="s">
        <v>1529</v>
      </c>
      <c r="E602" s="3" t="str">
        <f>VLOOKUP(C602,airports[],3,FALSE)</f>
        <v>England</v>
      </c>
      <c r="F602" s="3" t="str">
        <f>VLOOKUP(E602,Regions[],2,FALSE)</f>
        <v>EMEAR</v>
      </c>
      <c r="G602" s="3" t="str">
        <f>VLOOKUP(D602,airports[],3,FALSE)</f>
        <v>Singapore</v>
      </c>
      <c r="H602" s="3" t="str">
        <f>VLOOKUP(G602,Regions[],2,FALSE)</f>
        <v>APAC</v>
      </c>
      <c r="I602" s="1">
        <f>J602-K602</f>
        <v>43704</v>
      </c>
      <c r="J602" s="1">
        <v>43717</v>
      </c>
      <c r="K602" s="4">
        <v>13</v>
      </c>
      <c r="L602" s="7">
        <v>10877</v>
      </c>
      <c r="M602" s="2">
        <v>4408.13</v>
      </c>
      <c r="N602" s="2" t="s">
        <v>4746</v>
      </c>
      <c r="O602" s="6">
        <f>Q602-J602</f>
        <v>10</v>
      </c>
      <c r="P602" s="6">
        <f>O602-1</f>
        <v>9</v>
      </c>
      <c r="Q602" s="1">
        <v>43727</v>
      </c>
      <c r="R602" s="10">
        <v>13.3</v>
      </c>
      <c r="S602" s="5" t="s">
        <v>1518</v>
      </c>
      <c r="T602" s="3" t="s">
        <v>1172</v>
      </c>
      <c r="U602" s="3">
        <v>165</v>
      </c>
      <c r="V602" s="3">
        <f>VLOOKUP(U602,employees[],6,FALSE)</f>
        <v>2</v>
      </c>
      <c r="W602" s="3">
        <f>VLOOKUP(V602,levels[],2,FALSE)</f>
        <v>6</v>
      </c>
      <c r="X602" s="3" t="str">
        <f t="shared" si="9"/>
        <v>yes</v>
      </c>
      <c r="Y602" s="3" t="s">
        <v>4679</v>
      </c>
    </row>
    <row r="603" spans="1:25" x14ac:dyDescent="0.55000000000000004">
      <c r="A603" s="3" t="s">
        <v>1151</v>
      </c>
      <c r="B603" s="3">
        <v>3</v>
      </c>
      <c r="C603" s="3" t="s">
        <v>1541</v>
      </c>
      <c r="D603" s="3" t="s">
        <v>1521</v>
      </c>
      <c r="E603" s="3" t="str">
        <f>VLOOKUP(C603,airports[],3,FALSE)</f>
        <v>England</v>
      </c>
      <c r="F603" s="3" t="str">
        <f>VLOOKUP(E603,Regions[],2,FALSE)</f>
        <v>EMEAR</v>
      </c>
      <c r="G603" s="3" t="str">
        <f>VLOOKUP(D603,airports[],3,FALSE)</f>
        <v>USA</v>
      </c>
      <c r="H603" s="3" t="str">
        <f>VLOOKUP(G603,Regions[],2,FALSE)</f>
        <v>AMER</v>
      </c>
      <c r="I603" s="1">
        <f>J603-K603</f>
        <v>42772</v>
      </c>
      <c r="J603" s="1">
        <v>42784</v>
      </c>
      <c r="K603" s="4">
        <v>12</v>
      </c>
      <c r="L603" s="7">
        <v>8395</v>
      </c>
      <c r="M603" s="2">
        <v>4407.74</v>
      </c>
      <c r="N603" s="2" t="s">
        <v>4746</v>
      </c>
      <c r="O603" s="6">
        <f>Q603-J603</f>
        <v>17</v>
      </c>
      <c r="P603" s="6">
        <f>O603-1</f>
        <v>16</v>
      </c>
      <c r="Q603" s="1">
        <v>42801</v>
      </c>
      <c r="R603" s="10">
        <v>9.5</v>
      </c>
      <c r="S603" s="5" t="s">
        <v>1518</v>
      </c>
      <c r="T603" s="3" t="s">
        <v>1177</v>
      </c>
      <c r="U603" s="3">
        <v>269</v>
      </c>
      <c r="V603" s="3">
        <f>VLOOKUP(U603,employees[],6,FALSE)</f>
        <v>4</v>
      </c>
      <c r="W603" s="3">
        <f>VLOOKUP(V603,levels[],2,FALSE)</f>
        <v>10</v>
      </c>
      <c r="X603" s="3" t="str">
        <f t="shared" si="9"/>
        <v>no</v>
      </c>
      <c r="Y603" s="3" t="s">
        <v>4663</v>
      </c>
    </row>
    <row r="604" spans="1:25" x14ac:dyDescent="0.55000000000000004">
      <c r="A604" s="3" t="s">
        <v>464</v>
      </c>
      <c r="B604" s="3">
        <v>2</v>
      </c>
      <c r="C604" s="3" t="s">
        <v>1528</v>
      </c>
      <c r="D604" s="3" t="s">
        <v>1542</v>
      </c>
      <c r="E604" s="3" t="str">
        <f>VLOOKUP(C604,airports[],3,FALSE)</f>
        <v>USA</v>
      </c>
      <c r="F604" s="3" t="str">
        <f>VLOOKUP(E604,Regions[],2,FALSE)</f>
        <v>AMER</v>
      </c>
      <c r="G604" s="3" t="str">
        <f>VLOOKUP(D604,airports[],3,FALSE)</f>
        <v>England</v>
      </c>
      <c r="H604" s="3" t="str">
        <f>VLOOKUP(G604,Regions[],2,FALSE)</f>
        <v>EMEAR</v>
      </c>
      <c r="I604" s="1">
        <f>J604-K604</f>
        <v>43125</v>
      </c>
      <c r="J604" s="1">
        <v>43139</v>
      </c>
      <c r="K604" s="4">
        <v>14</v>
      </c>
      <c r="L604" s="7">
        <v>5584</v>
      </c>
      <c r="M604" s="2">
        <v>4397.57</v>
      </c>
      <c r="N604" s="2" t="s">
        <v>4746</v>
      </c>
      <c r="O604" s="6">
        <f>Q604-J604</f>
        <v>14</v>
      </c>
      <c r="P604" s="6">
        <f>O604-1</f>
        <v>13</v>
      </c>
      <c r="Q604" s="1">
        <v>43153</v>
      </c>
      <c r="R604" s="10">
        <v>7.1</v>
      </c>
      <c r="S604" s="5" t="s">
        <v>1518</v>
      </c>
      <c r="T604" s="3" t="s">
        <v>1172</v>
      </c>
      <c r="U604" s="3">
        <v>7</v>
      </c>
      <c r="V604" s="3">
        <f>VLOOKUP(U604,employees[],6,FALSE)</f>
        <v>3</v>
      </c>
      <c r="W604" s="3">
        <f>VLOOKUP(V604,levels[],2,FALSE)</f>
        <v>8</v>
      </c>
      <c r="X604" s="3" t="str">
        <f t="shared" si="9"/>
        <v>no</v>
      </c>
      <c r="Y604" s="3" t="s">
        <v>4663</v>
      </c>
    </row>
    <row r="605" spans="1:25" x14ac:dyDescent="0.55000000000000004">
      <c r="A605" s="3" t="s">
        <v>984</v>
      </c>
      <c r="B605" s="3">
        <v>9</v>
      </c>
      <c r="C605" s="3" t="s">
        <v>1541</v>
      </c>
      <c r="D605" s="3" t="s">
        <v>1555</v>
      </c>
      <c r="E605" s="3" t="str">
        <f>VLOOKUP(C605,airports[],3,FALSE)</f>
        <v>England</v>
      </c>
      <c r="F605" s="3" t="str">
        <f>VLOOKUP(E605,Regions[],2,FALSE)</f>
        <v>EMEAR</v>
      </c>
      <c r="G605" s="3" t="str">
        <f>VLOOKUP(D605,airports[],3,FALSE)</f>
        <v>USA</v>
      </c>
      <c r="H605" s="3" t="str">
        <f>VLOOKUP(G605,Regions[],2,FALSE)</f>
        <v>AMER</v>
      </c>
      <c r="I605" s="1">
        <f>J605-K605</f>
        <v>43022</v>
      </c>
      <c r="J605" s="1">
        <v>43032</v>
      </c>
      <c r="K605" s="4">
        <v>10</v>
      </c>
      <c r="L605" s="7">
        <v>5561</v>
      </c>
      <c r="M605" s="2">
        <v>4394.03</v>
      </c>
      <c r="N605" s="2" t="s">
        <v>4746</v>
      </c>
      <c r="O605" s="6">
        <f>Q605-J605</f>
        <v>8</v>
      </c>
      <c r="P605" s="6">
        <f>O605-1</f>
        <v>7</v>
      </c>
      <c r="Q605" s="1">
        <v>43040</v>
      </c>
      <c r="R605" s="10">
        <v>6.7</v>
      </c>
      <c r="S605" s="5" t="s">
        <v>1518</v>
      </c>
      <c r="T605" s="3" t="s">
        <v>1221</v>
      </c>
      <c r="U605" s="3">
        <v>751</v>
      </c>
      <c r="V605" s="3">
        <f>VLOOKUP(U605,employees[],6,FALSE)</f>
        <v>4</v>
      </c>
      <c r="W605" s="3">
        <f>VLOOKUP(V605,levels[],2,FALSE)</f>
        <v>10</v>
      </c>
      <c r="X605" s="3" t="str">
        <f t="shared" si="9"/>
        <v>no</v>
      </c>
      <c r="Y605" s="3" t="s">
        <v>4663</v>
      </c>
    </row>
    <row r="606" spans="1:25" x14ac:dyDescent="0.55000000000000004">
      <c r="A606" s="3" t="s">
        <v>676</v>
      </c>
      <c r="B606" s="3">
        <v>7</v>
      </c>
      <c r="C606" s="3" t="s">
        <v>1542</v>
      </c>
      <c r="D606" s="3" t="s">
        <v>1535</v>
      </c>
      <c r="E606" s="3" t="str">
        <f>VLOOKUP(C606,airports[],3,FALSE)</f>
        <v>England</v>
      </c>
      <c r="F606" s="3" t="str">
        <f>VLOOKUP(E606,Regions[],2,FALSE)</f>
        <v>EMEAR</v>
      </c>
      <c r="G606" s="3" t="str">
        <f>VLOOKUP(D606,airports[],3,FALSE)</f>
        <v>Malaysia</v>
      </c>
      <c r="H606" s="3" t="str">
        <f>VLOOKUP(G606,Regions[],2,FALSE)</f>
        <v>APAC</v>
      </c>
      <c r="I606" s="1">
        <f>J606-K606</f>
        <v>43781</v>
      </c>
      <c r="J606" s="1">
        <v>43796</v>
      </c>
      <c r="K606" s="4">
        <v>15</v>
      </c>
      <c r="L606" s="7">
        <v>10593</v>
      </c>
      <c r="M606" s="2">
        <v>4380.07</v>
      </c>
      <c r="N606" s="2" t="s">
        <v>4746</v>
      </c>
      <c r="O606" s="6">
        <f>Q606-J606</f>
        <v>1</v>
      </c>
      <c r="P606" s="6">
        <f>O606-1</f>
        <v>0</v>
      </c>
      <c r="Q606" s="1">
        <v>43797</v>
      </c>
      <c r="R606" s="10">
        <v>17.7</v>
      </c>
      <c r="S606" s="5" t="s">
        <v>1518</v>
      </c>
      <c r="T606" s="3" t="s">
        <v>1177</v>
      </c>
      <c r="U606" s="3">
        <v>845</v>
      </c>
      <c r="V606" s="3">
        <f>VLOOKUP(U606,employees[],6,FALSE)</f>
        <v>4</v>
      </c>
      <c r="W606" s="3">
        <f>VLOOKUP(V606,levels[],2,FALSE)</f>
        <v>10</v>
      </c>
      <c r="X606" s="3" t="str">
        <f t="shared" si="9"/>
        <v>yes</v>
      </c>
      <c r="Y606" s="3" t="s">
        <v>4679</v>
      </c>
    </row>
    <row r="607" spans="1:25" x14ac:dyDescent="0.55000000000000004">
      <c r="A607" s="3" t="s">
        <v>473</v>
      </c>
      <c r="B607" s="3">
        <v>3</v>
      </c>
      <c r="C607" s="3" t="s">
        <v>1514</v>
      </c>
      <c r="D607" s="3" t="s">
        <v>1542</v>
      </c>
      <c r="E607" s="3" t="str">
        <f>VLOOKUP(C607,airports[],3,FALSE)</f>
        <v>USA</v>
      </c>
      <c r="F607" s="3" t="str">
        <f>VLOOKUP(E607,Regions[],2,FALSE)</f>
        <v>AMER</v>
      </c>
      <c r="G607" s="3" t="str">
        <f>VLOOKUP(D607,airports[],3,FALSE)</f>
        <v>England</v>
      </c>
      <c r="H607" s="3" t="str">
        <f>VLOOKUP(G607,Regions[],2,FALSE)</f>
        <v>EMEAR</v>
      </c>
      <c r="I607" s="1">
        <f>J607-K607</f>
        <v>43225</v>
      </c>
      <c r="J607" s="1">
        <v>43255</v>
      </c>
      <c r="K607" s="4">
        <v>30</v>
      </c>
      <c r="L607" s="7">
        <v>5565</v>
      </c>
      <c r="M607" s="2">
        <v>4363.24</v>
      </c>
      <c r="N607" s="2" t="s">
        <v>4746</v>
      </c>
      <c r="O607" s="6">
        <f>Q607-J607</f>
        <v>7</v>
      </c>
      <c r="P607" s="6">
        <f>O607-1</f>
        <v>6</v>
      </c>
      <c r="Q607" s="1">
        <v>43262</v>
      </c>
      <c r="R607" s="10">
        <v>8.6999999999999993</v>
      </c>
      <c r="S607" s="5" t="s">
        <v>1518</v>
      </c>
      <c r="T607" s="3" t="s">
        <v>1177</v>
      </c>
      <c r="U607" s="3">
        <v>530</v>
      </c>
      <c r="V607" s="3">
        <f>VLOOKUP(U607,employees[],6,FALSE)</f>
        <v>3</v>
      </c>
      <c r="W607" s="3">
        <f>VLOOKUP(V607,levels[],2,FALSE)</f>
        <v>8</v>
      </c>
      <c r="X607" s="3" t="str">
        <f t="shared" si="9"/>
        <v>yes</v>
      </c>
      <c r="Y607" s="3" t="s">
        <v>4679</v>
      </c>
    </row>
    <row r="608" spans="1:25" x14ac:dyDescent="0.55000000000000004">
      <c r="A608" s="3" t="s">
        <v>852</v>
      </c>
      <c r="B608" s="3">
        <v>7</v>
      </c>
      <c r="C608" s="3" t="s">
        <v>1541</v>
      </c>
      <c r="D608" s="3" t="s">
        <v>1538</v>
      </c>
      <c r="E608" s="3" t="str">
        <f>VLOOKUP(C608,airports[],3,FALSE)</f>
        <v>England</v>
      </c>
      <c r="F608" s="3" t="str">
        <f>VLOOKUP(E608,Regions[],2,FALSE)</f>
        <v>EMEAR</v>
      </c>
      <c r="G608" s="3" t="str">
        <f>VLOOKUP(D608,airports[],3,FALSE)</f>
        <v>Thailand</v>
      </c>
      <c r="H608" s="3" t="str">
        <f>VLOOKUP(G608,Regions[],2,FALSE)</f>
        <v>APAC</v>
      </c>
      <c r="I608" s="1">
        <f>J608-K608</f>
        <v>43274</v>
      </c>
      <c r="J608" s="1">
        <v>43310</v>
      </c>
      <c r="K608" s="4">
        <v>36</v>
      </c>
      <c r="L608" s="7">
        <v>9577</v>
      </c>
      <c r="M608" s="2">
        <v>4362.49</v>
      </c>
      <c r="N608" s="2" t="s">
        <v>4746</v>
      </c>
      <c r="O608" s="6">
        <f>Q608-J608</f>
        <v>7</v>
      </c>
      <c r="P608" s="6">
        <f>O608-1</f>
        <v>6</v>
      </c>
      <c r="Q608" s="1">
        <v>43317</v>
      </c>
      <c r="R608" s="10">
        <v>10.7</v>
      </c>
      <c r="S608" s="5" t="s">
        <v>1518</v>
      </c>
      <c r="T608" s="3" t="s">
        <v>1177</v>
      </c>
      <c r="U608" s="3">
        <v>280</v>
      </c>
      <c r="V608" s="3">
        <f>VLOOKUP(U608,employees[],6,FALSE)</f>
        <v>4</v>
      </c>
      <c r="W608" s="3">
        <f>VLOOKUP(V608,levels[],2,FALSE)</f>
        <v>10</v>
      </c>
      <c r="X608" s="3" t="str">
        <f t="shared" si="9"/>
        <v>yes</v>
      </c>
      <c r="Y608" s="3" t="s">
        <v>4679</v>
      </c>
    </row>
    <row r="609" spans="1:25" x14ac:dyDescent="0.55000000000000004">
      <c r="A609" s="3" t="s">
        <v>462</v>
      </c>
      <c r="B609" s="3">
        <v>10</v>
      </c>
      <c r="C609" s="3" t="s">
        <v>1514</v>
      </c>
      <c r="D609" s="3" t="s">
        <v>1542</v>
      </c>
      <c r="E609" s="3" t="str">
        <f>VLOOKUP(C609,airports[],3,FALSE)</f>
        <v>USA</v>
      </c>
      <c r="F609" s="3" t="str">
        <f>VLOOKUP(E609,Regions[],2,FALSE)</f>
        <v>AMER</v>
      </c>
      <c r="G609" s="3" t="str">
        <f>VLOOKUP(D609,airports[],3,FALSE)</f>
        <v>England</v>
      </c>
      <c r="H609" s="3" t="str">
        <f>VLOOKUP(G609,Regions[],2,FALSE)</f>
        <v>EMEAR</v>
      </c>
      <c r="I609" s="1">
        <f>J609-K609</f>
        <v>42792</v>
      </c>
      <c r="J609" s="1">
        <v>42874</v>
      </c>
      <c r="K609" s="4">
        <v>82</v>
      </c>
      <c r="L609" s="7">
        <v>5565</v>
      </c>
      <c r="M609" s="2">
        <v>4314.32</v>
      </c>
      <c r="N609" s="2" t="s">
        <v>4746</v>
      </c>
      <c r="O609" s="6">
        <f>Q609-J609</f>
        <v>12</v>
      </c>
      <c r="P609" s="6">
        <f>O609-1</f>
        <v>11</v>
      </c>
      <c r="Q609" s="1">
        <v>42886</v>
      </c>
      <c r="R609" s="10">
        <v>8.6999999999999993</v>
      </c>
      <c r="S609" s="5" t="s">
        <v>1518</v>
      </c>
      <c r="T609" s="3" t="s">
        <v>1221</v>
      </c>
      <c r="U609" s="3">
        <v>301</v>
      </c>
      <c r="V609" s="3">
        <f>VLOOKUP(U609,employees[],6,FALSE)</f>
        <v>2</v>
      </c>
      <c r="W609" s="3">
        <f>VLOOKUP(V609,levels[],2,FALSE)</f>
        <v>6</v>
      </c>
      <c r="X609" s="3" t="str">
        <f t="shared" si="9"/>
        <v>yes</v>
      </c>
      <c r="Y609" s="3" t="s">
        <v>4679</v>
      </c>
    </row>
    <row r="610" spans="1:25" x14ac:dyDescent="0.55000000000000004">
      <c r="A610" s="3" t="s">
        <v>987</v>
      </c>
      <c r="B610" s="3">
        <v>8</v>
      </c>
      <c r="C610" s="3" t="s">
        <v>1541</v>
      </c>
      <c r="D610" s="3" t="s">
        <v>1555</v>
      </c>
      <c r="E610" s="3" t="str">
        <f>VLOOKUP(C610,airports[],3,FALSE)</f>
        <v>England</v>
      </c>
      <c r="F610" s="3" t="str">
        <f>VLOOKUP(E610,Regions[],2,FALSE)</f>
        <v>EMEAR</v>
      </c>
      <c r="G610" s="3" t="str">
        <f>VLOOKUP(D610,airports[],3,FALSE)</f>
        <v>USA</v>
      </c>
      <c r="H610" s="3" t="str">
        <f>VLOOKUP(G610,Regions[],2,FALSE)</f>
        <v>AMER</v>
      </c>
      <c r="I610" s="1">
        <f>J610-K610</f>
        <v>42881</v>
      </c>
      <c r="J610" s="1">
        <v>42889</v>
      </c>
      <c r="K610" s="4">
        <v>8</v>
      </c>
      <c r="L610" s="7">
        <v>5561</v>
      </c>
      <c r="M610" s="2">
        <v>4296.3</v>
      </c>
      <c r="N610" s="2" t="s">
        <v>4746</v>
      </c>
      <c r="O610" s="6">
        <f>Q610-J610</f>
        <v>8</v>
      </c>
      <c r="P610" s="6">
        <f>O610-1</f>
        <v>7</v>
      </c>
      <c r="Q610" s="1">
        <v>42897</v>
      </c>
      <c r="R610" s="10">
        <v>6.7</v>
      </c>
      <c r="S610" s="5" t="s">
        <v>1518</v>
      </c>
      <c r="T610" s="3" t="s">
        <v>1177</v>
      </c>
      <c r="U610" s="3">
        <v>741</v>
      </c>
      <c r="V610" s="3">
        <f>VLOOKUP(U610,employees[],6,FALSE)</f>
        <v>4</v>
      </c>
      <c r="W610" s="3">
        <f>VLOOKUP(V610,levels[],2,FALSE)</f>
        <v>10</v>
      </c>
      <c r="X610" s="3" t="str">
        <f t="shared" si="9"/>
        <v>no</v>
      </c>
      <c r="Y610" s="3" t="s">
        <v>4663</v>
      </c>
    </row>
    <row r="611" spans="1:25" x14ac:dyDescent="0.55000000000000004">
      <c r="A611" s="3" t="s">
        <v>390</v>
      </c>
      <c r="B611" s="3">
        <v>2</v>
      </c>
      <c r="C611" s="3" t="s">
        <v>1528</v>
      </c>
      <c r="D611" s="3" t="s">
        <v>1531</v>
      </c>
      <c r="E611" s="3" t="str">
        <f>VLOOKUP(C611,airports[],3,FALSE)</f>
        <v>USA</v>
      </c>
      <c r="F611" s="3" t="str">
        <f>VLOOKUP(E611,Regions[],2,FALSE)</f>
        <v>AMER</v>
      </c>
      <c r="G611" s="3" t="str">
        <f>VLOOKUP(D611,airports[],3,FALSE)</f>
        <v>China</v>
      </c>
      <c r="H611" s="3" t="str">
        <f>VLOOKUP(G611,Regions[],2,FALSE)</f>
        <v>APAC</v>
      </c>
      <c r="I611" s="1">
        <f>J611-K611</f>
        <v>43375</v>
      </c>
      <c r="J611" s="1">
        <v>43392</v>
      </c>
      <c r="K611" s="4">
        <v>17</v>
      </c>
      <c r="L611" s="7">
        <v>11004</v>
      </c>
      <c r="M611" s="2">
        <v>4276.0600000000004</v>
      </c>
      <c r="N611" s="2" t="s">
        <v>4746</v>
      </c>
      <c r="O611" s="6">
        <f>Q611-J611</f>
        <v>9</v>
      </c>
      <c r="P611" s="6">
        <f>O611-1</f>
        <v>8</v>
      </c>
      <c r="Q611" s="1">
        <v>43401</v>
      </c>
      <c r="R611" s="10">
        <v>13.5</v>
      </c>
      <c r="S611" s="5" t="s">
        <v>1518</v>
      </c>
      <c r="T611" s="3" t="s">
        <v>1177</v>
      </c>
      <c r="U611" s="3">
        <v>266</v>
      </c>
      <c r="V611" s="3">
        <f>VLOOKUP(U611,employees[],6,FALSE)</f>
        <v>4</v>
      </c>
      <c r="W611" s="3">
        <f>VLOOKUP(V611,levels[],2,FALSE)</f>
        <v>10</v>
      </c>
      <c r="X611" s="3" t="str">
        <f t="shared" si="9"/>
        <v>yes</v>
      </c>
      <c r="Y611" s="3" t="s">
        <v>4679</v>
      </c>
    </row>
    <row r="612" spans="1:25" x14ac:dyDescent="0.55000000000000004">
      <c r="A612" s="3" t="s">
        <v>986</v>
      </c>
      <c r="B612" s="3">
        <v>6</v>
      </c>
      <c r="C612" s="3" t="s">
        <v>1541</v>
      </c>
      <c r="D612" s="3" t="s">
        <v>1553</v>
      </c>
      <c r="E612" s="3" t="str">
        <f>VLOOKUP(C612,airports[],3,FALSE)</f>
        <v>England</v>
      </c>
      <c r="F612" s="3" t="str">
        <f>VLOOKUP(E612,Regions[],2,FALSE)</f>
        <v>EMEAR</v>
      </c>
      <c r="G612" s="3" t="str">
        <f>VLOOKUP(D612,airports[],3,FALSE)</f>
        <v>Canada</v>
      </c>
      <c r="H612" s="3" t="str">
        <f>VLOOKUP(G612,Regions[],2,FALSE)</f>
        <v>AMER</v>
      </c>
      <c r="I612" s="1">
        <f>J612-K612</f>
        <v>43182</v>
      </c>
      <c r="J612" s="1">
        <v>43191</v>
      </c>
      <c r="K612" s="4">
        <v>9</v>
      </c>
      <c r="L612" s="7">
        <v>5707</v>
      </c>
      <c r="M612" s="2">
        <v>4273.6499999999996</v>
      </c>
      <c r="N612" s="2" t="s">
        <v>4746</v>
      </c>
      <c r="O612" s="6">
        <f>Q612-J612</f>
        <v>8</v>
      </c>
      <c r="P612" s="6">
        <f>O612-1</f>
        <v>7</v>
      </c>
      <c r="Q612" s="1">
        <v>43199</v>
      </c>
      <c r="R612" s="10">
        <v>6.9</v>
      </c>
      <c r="S612" s="5" t="s">
        <v>1518</v>
      </c>
      <c r="T612" s="3" t="s">
        <v>1177</v>
      </c>
      <c r="U612" s="3">
        <v>388</v>
      </c>
      <c r="V612" s="3">
        <f>VLOOKUP(U612,employees[],6,FALSE)</f>
        <v>4</v>
      </c>
      <c r="W612" s="3">
        <f>VLOOKUP(V612,levels[],2,FALSE)</f>
        <v>10</v>
      </c>
      <c r="X612" s="3" t="str">
        <f t="shared" si="9"/>
        <v>no</v>
      </c>
      <c r="Y612" s="3" t="s">
        <v>4663</v>
      </c>
    </row>
    <row r="613" spans="1:25" x14ac:dyDescent="0.55000000000000004">
      <c r="A613" s="3" t="s">
        <v>924</v>
      </c>
      <c r="B613" s="3">
        <v>10</v>
      </c>
      <c r="C613" s="3" t="s">
        <v>1542</v>
      </c>
      <c r="D613" s="3" t="s">
        <v>1528</v>
      </c>
      <c r="E613" s="3" t="str">
        <f>VLOOKUP(C613,airports[],3,FALSE)</f>
        <v>England</v>
      </c>
      <c r="F613" s="3" t="str">
        <f>VLOOKUP(E613,Regions[],2,FALSE)</f>
        <v>EMEAR</v>
      </c>
      <c r="G613" s="3" t="str">
        <f>VLOOKUP(D613,airports[],3,FALSE)</f>
        <v>USA</v>
      </c>
      <c r="H613" s="3" t="str">
        <f>VLOOKUP(G613,Regions[],2,FALSE)</f>
        <v>AMER</v>
      </c>
      <c r="I613" s="1">
        <f>J613-K613</f>
        <v>43660</v>
      </c>
      <c r="J613" s="1">
        <v>43674</v>
      </c>
      <c r="K613" s="4">
        <v>14</v>
      </c>
      <c r="L613" s="7">
        <v>5568</v>
      </c>
      <c r="M613" s="2">
        <v>4244.68</v>
      </c>
      <c r="N613" s="2" t="s">
        <v>4746</v>
      </c>
      <c r="O613" s="6">
        <f>Q613-J613</f>
        <v>7</v>
      </c>
      <c r="P613" s="6">
        <f>O613-1</f>
        <v>6</v>
      </c>
      <c r="Q613" s="1">
        <v>43681</v>
      </c>
      <c r="R613" s="10">
        <v>12.7</v>
      </c>
      <c r="S613" s="5" t="s">
        <v>1518</v>
      </c>
      <c r="T613" s="3" t="s">
        <v>1228</v>
      </c>
      <c r="U613" s="3">
        <v>707</v>
      </c>
      <c r="V613" s="3">
        <f>VLOOKUP(U613,employees[],6,FALSE)</f>
        <v>2</v>
      </c>
      <c r="W613" s="3">
        <f>VLOOKUP(V613,levels[],2,FALSE)</f>
        <v>6</v>
      </c>
      <c r="X613" s="3" t="str">
        <f t="shared" si="9"/>
        <v>yes</v>
      </c>
      <c r="Y613" s="3" t="s">
        <v>4679</v>
      </c>
    </row>
    <row r="614" spans="1:25" x14ac:dyDescent="0.55000000000000004">
      <c r="A614" s="3" t="s">
        <v>1005</v>
      </c>
      <c r="B614" s="3">
        <v>8</v>
      </c>
      <c r="C614" s="3" t="s">
        <v>1541</v>
      </c>
      <c r="D614" s="3" t="s">
        <v>1555</v>
      </c>
      <c r="E614" s="3" t="str">
        <f>VLOOKUP(C614,airports[],3,FALSE)</f>
        <v>England</v>
      </c>
      <c r="F614" s="3" t="str">
        <f>VLOOKUP(E614,Regions[],2,FALSE)</f>
        <v>EMEAR</v>
      </c>
      <c r="G614" s="3" t="str">
        <f>VLOOKUP(D614,airports[],3,FALSE)</f>
        <v>USA</v>
      </c>
      <c r="H614" s="3" t="str">
        <f>VLOOKUP(G614,Regions[],2,FALSE)</f>
        <v>AMER</v>
      </c>
      <c r="I614" s="1">
        <f>J614-K614</f>
        <v>43816</v>
      </c>
      <c r="J614" s="1">
        <v>43821</v>
      </c>
      <c r="K614" s="4">
        <v>5</v>
      </c>
      <c r="L614" s="7">
        <v>5561</v>
      </c>
      <c r="M614" s="2">
        <v>4244.45</v>
      </c>
      <c r="N614" s="2" t="s">
        <v>4746</v>
      </c>
      <c r="O614" s="6">
        <f>Q614-J614</f>
        <v>8</v>
      </c>
      <c r="P614" s="6">
        <f>O614-1</f>
        <v>7</v>
      </c>
      <c r="Q614" s="1">
        <v>43829</v>
      </c>
      <c r="R614" s="10">
        <v>6.7</v>
      </c>
      <c r="S614" s="5" t="s">
        <v>1518</v>
      </c>
      <c r="T614" s="3" t="s">
        <v>1177</v>
      </c>
      <c r="U614" s="3">
        <v>460</v>
      </c>
      <c r="V614" s="3">
        <f>VLOOKUP(U614,employees[],6,FALSE)</f>
        <v>4</v>
      </c>
      <c r="W614" s="3">
        <f>VLOOKUP(V614,levels[],2,FALSE)</f>
        <v>10</v>
      </c>
      <c r="X614" s="3" t="str">
        <f t="shared" si="9"/>
        <v>no</v>
      </c>
      <c r="Y614" s="3" t="s">
        <v>4663</v>
      </c>
    </row>
    <row r="615" spans="1:25" x14ac:dyDescent="0.55000000000000004">
      <c r="A615" s="3" t="s">
        <v>408</v>
      </c>
      <c r="B615" s="3">
        <v>4</v>
      </c>
      <c r="C615" s="3" t="s">
        <v>1528</v>
      </c>
      <c r="D615" s="3" t="s">
        <v>1532</v>
      </c>
      <c r="E615" s="3" t="str">
        <f>VLOOKUP(C615,airports[],3,FALSE)</f>
        <v>USA</v>
      </c>
      <c r="F615" s="3" t="str">
        <f>VLOOKUP(E615,Regions[],2,FALSE)</f>
        <v>AMER</v>
      </c>
      <c r="G615" s="3" t="str">
        <f>VLOOKUP(D615,airports[],3,FALSE)</f>
        <v>Korea</v>
      </c>
      <c r="H615" s="3" t="str">
        <f>VLOOKUP(G615,Regions[],2,FALSE)</f>
        <v>APAC</v>
      </c>
      <c r="I615" s="1">
        <f>J615-K615</f>
        <v>43621</v>
      </c>
      <c r="J615" s="1">
        <v>43645</v>
      </c>
      <c r="K615" s="4">
        <v>24</v>
      </c>
      <c r="L615" s="7">
        <v>11115</v>
      </c>
      <c r="M615" s="2">
        <v>4237.75</v>
      </c>
      <c r="N615" s="2" t="s">
        <v>4746</v>
      </c>
      <c r="O615" s="6">
        <f>Q615-J615</f>
        <v>11</v>
      </c>
      <c r="P615" s="6">
        <f>O615-1</f>
        <v>10</v>
      </c>
      <c r="Q615" s="1">
        <v>43656</v>
      </c>
      <c r="R615" s="10">
        <v>13.5</v>
      </c>
      <c r="S615" s="5" t="s">
        <v>1518</v>
      </c>
      <c r="T615" s="3" t="s">
        <v>1177</v>
      </c>
      <c r="U615" s="3">
        <v>962</v>
      </c>
      <c r="V615" s="3">
        <f>VLOOKUP(U615,employees[],6,FALSE)</f>
        <v>4</v>
      </c>
      <c r="W615" s="3">
        <f>VLOOKUP(V615,levels[],2,FALSE)</f>
        <v>10</v>
      </c>
      <c r="X615" s="3" t="str">
        <f t="shared" si="9"/>
        <v>yes</v>
      </c>
      <c r="Y615" s="3" t="s">
        <v>4679</v>
      </c>
    </row>
    <row r="616" spans="1:25" x14ac:dyDescent="0.55000000000000004">
      <c r="A616" s="3" t="s">
        <v>523</v>
      </c>
      <c r="B616" s="3">
        <v>10</v>
      </c>
      <c r="C616" s="3" t="s">
        <v>1528</v>
      </c>
      <c r="D616" s="3" t="s">
        <v>1542</v>
      </c>
      <c r="E616" s="3" t="str">
        <f>VLOOKUP(C616,airports[],3,FALSE)</f>
        <v>USA</v>
      </c>
      <c r="F616" s="3" t="str">
        <f>VLOOKUP(E616,Regions[],2,FALSE)</f>
        <v>AMER</v>
      </c>
      <c r="G616" s="3" t="str">
        <f>VLOOKUP(D616,airports[],3,FALSE)</f>
        <v>England</v>
      </c>
      <c r="H616" s="3" t="str">
        <f>VLOOKUP(G616,Regions[],2,FALSE)</f>
        <v>EMEAR</v>
      </c>
      <c r="I616" s="1">
        <f>J616-K616</f>
        <v>43577</v>
      </c>
      <c r="J616" s="1">
        <v>43592</v>
      </c>
      <c r="K616" s="4">
        <v>15</v>
      </c>
      <c r="L616" s="7">
        <v>5584</v>
      </c>
      <c r="M616" s="2">
        <v>4231.05</v>
      </c>
      <c r="N616" s="2" t="s">
        <v>4746</v>
      </c>
      <c r="O616" s="6">
        <f>Q616-J616</f>
        <v>13</v>
      </c>
      <c r="P616" s="6">
        <f>O616-1</f>
        <v>12</v>
      </c>
      <c r="Q616" s="1">
        <v>43605</v>
      </c>
      <c r="R616" s="10">
        <v>7.1</v>
      </c>
      <c r="S616" s="5" t="s">
        <v>1518</v>
      </c>
      <c r="T616" s="3" t="s">
        <v>1193</v>
      </c>
      <c r="U616" s="3">
        <v>499</v>
      </c>
      <c r="V616" s="3">
        <f>VLOOKUP(U616,employees[],6,FALSE)</f>
        <v>4</v>
      </c>
      <c r="W616" s="3">
        <f>VLOOKUP(V616,levels[],2,FALSE)</f>
        <v>10</v>
      </c>
      <c r="X616" s="3" t="str">
        <f t="shared" si="9"/>
        <v>no</v>
      </c>
      <c r="Y616" s="3" t="s">
        <v>4663</v>
      </c>
    </row>
    <row r="617" spans="1:25" x14ac:dyDescent="0.55000000000000004">
      <c r="A617" s="3" t="s">
        <v>895</v>
      </c>
      <c r="B617" s="3">
        <v>8</v>
      </c>
      <c r="C617" s="3" t="s">
        <v>1541</v>
      </c>
      <c r="D617" s="3" t="s">
        <v>1520</v>
      </c>
      <c r="E617" s="3" t="str">
        <f>VLOOKUP(C617,airports[],3,FALSE)</f>
        <v>England</v>
      </c>
      <c r="F617" s="3" t="str">
        <f>VLOOKUP(E617,Regions[],2,FALSE)</f>
        <v>EMEAR</v>
      </c>
      <c r="G617" s="3" t="str">
        <f>VLOOKUP(D617,airports[],3,FALSE)</f>
        <v>USA</v>
      </c>
      <c r="H617" s="3" t="str">
        <f>VLOOKUP(G617,Regions[],2,FALSE)</f>
        <v>AMER</v>
      </c>
      <c r="I617" s="1">
        <f>J617-K617</f>
        <v>43577</v>
      </c>
      <c r="J617" s="1">
        <v>43595</v>
      </c>
      <c r="K617" s="4">
        <v>18</v>
      </c>
      <c r="L617" s="7">
        <v>7762</v>
      </c>
      <c r="M617" s="2">
        <v>4217.79</v>
      </c>
      <c r="N617" s="2" t="s">
        <v>4746</v>
      </c>
      <c r="O617" s="6">
        <f>Q617-J617</f>
        <v>6</v>
      </c>
      <c r="P617" s="6">
        <f>O617-1</f>
        <v>5</v>
      </c>
      <c r="Q617" s="1">
        <v>43601</v>
      </c>
      <c r="R617" s="10">
        <v>8.9</v>
      </c>
      <c r="S617" s="5" t="s">
        <v>1518</v>
      </c>
      <c r="T617" s="3" t="s">
        <v>1177</v>
      </c>
      <c r="U617" s="3">
        <v>212</v>
      </c>
      <c r="V617" s="3">
        <f>VLOOKUP(U617,employees[],6,FALSE)</f>
        <v>3</v>
      </c>
      <c r="W617" s="3">
        <f>VLOOKUP(V617,levels[],2,FALSE)</f>
        <v>8</v>
      </c>
      <c r="X617" s="3" t="str">
        <f t="shared" si="9"/>
        <v>yes</v>
      </c>
      <c r="Y617" s="3" t="s">
        <v>4679</v>
      </c>
    </row>
    <row r="618" spans="1:25" x14ac:dyDescent="0.55000000000000004">
      <c r="A618" s="3" t="s">
        <v>1136</v>
      </c>
      <c r="B618" s="3">
        <v>2</v>
      </c>
      <c r="C618" s="3" t="s">
        <v>1542</v>
      </c>
      <c r="D618" s="3" t="s">
        <v>1529</v>
      </c>
      <c r="E618" s="3" t="str">
        <f>VLOOKUP(C618,airports[],3,FALSE)</f>
        <v>England</v>
      </c>
      <c r="F618" s="3" t="str">
        <f>VLOOKUP(E618,Regions[],2,FALSE)</f>
        <v>EMEAR</v>
      </c>
      <c r="G618" s="3" t="str">
        <f>VLOOKUP(D618,airports[],3,FALSE)</f>
        <v>Singapore</v>
      </c>
      <c r="H618" s="3" t="str">
        <f>VLOOKUP(G618,Regions[],2,FALSE)</f>
        <v>APAC</v>
      </c>
      <c r="I618" s="1">
        <f>J618-K618</f>
        <v>43200</v>
      </c>
      <c r="J618" s="1">
        <v>43219</v>
      </c>
      <c r="K618" s="4">
        <v>19</v>
      </c>
      <c r="L618" s="7">
        <v>10877</v>
      </c>
      <c r="M618" s="2">
        <v>4205.0200000000004</v>
      </c>
      <c r="N618" s="2" t="s">
        <v>4746</v>
      </c>
      <c r="O618" s="6">
        <f>Q618-J618</f>
        <v>15</v>
      </c>
      <c r="P618" s="6">
        <f>O618-1</f>
        <v>14</v>
      </c>
      <c r="Q618" s="1">
        <v>43234</v>
      </c>
      <c r="R618" s="10">
        <v>13.3</v>
      </c>
      <c r="S618" s="5" t="s">
        <v>1518</v>
      </c>
      <c r="T618" s="3" t="s">
        <v>1172</v>
      </c>
      <c r="U618" s="3">
        <v>165</v>
      </c>
      <c r="V618" s="3">
        <f>VLOOKUP(U618,employees[],6,FALSE)</f>
        <v>2</v>
      </c>
      <c r="W618" s="3">
        <f>VLOOKUP(V618,levels[],2,FALSE)</f>
        <v>6</v>
      </c>
      <c r="X618" s="3" t="str">
        <f t="shared" si="9"/>
        <v>yes</v>
      </c>
      <c r="Y618" s="3" t="s">
        <v>4679</v>
      </c>
    </row>
    <row r="619" spans="1:25" x14ac:dyDescent="0.55000000000000004">
      <c r="A619" s="3" t="s">
        <v>429</v>
      </c>
      <c r="B619" s="3">
        <v>8</v>
      </c>
      <c r="C619" s="3" t="s">
        <v>1528</v>
      </c>
      <c r="D619" s="3" t="s">
        <v>1531</v>
      </c>
      <c r="E619" s="3" t="str">
        <f>VLOOKUP(C619,airports[],3,FALSE)</f>
        <v>USA</v>
      </c>
      <c r="F619" s="3" t="str">
        <f>VLOOKUP(E619,Regions[],2,FALSE)</f>
        <v>AMER</v>
      </c>
      <c r="G619" s="3" t="str">
        <f>VLOOKUP(D619,airports[],3,FALSE)</f>
        <v>China</v>
      </c>
      <c r="H619" s="3" t="str">
        <f>VLOOKUP(G619,Regions[],2,FALSE)</f>
        <v>APAC</v>
      </c>
      <c r="I619" s="1">
        <f>J619-K619</f>
        <v>43149</v>
      </c>
      <c r="J619" s="1">
        <v>43171</v>
      </c>
      <c r="K619" s="4">
        <v>22</v>
      </c>
      <c r="L619" s="7">
        <v>11004</v>
      </c>
      <c r="M619" s="2">
        <v>4096.01</v>
      </c>
      <c r="N619" s="2" t="s">
        <v>4746</v>
      </c>
      <c r="O619" s="6">
        <f>Q619-J619</f>
        <v>6</v>
      </c>
      <c r="P619" s="6">
        <f>O619-1</f>
        <v>5</v>
      </c>
      <c r="Q619" s="1">
        <v>43177</v>
      </c>
      <c r="R619" s="10">
        <v>13.5</v>
      </c>
      <c r="S619" s="5" t="s">
        <v>1518</v>
      </c>
      <c r="T619" s="3" t="s">
        <v>1177</v>
      </c>
      <c r="U619" s="3">
        <v>479</v>
      </c>
      <c r="V619" s="3">
        <f>VLOOKUP(U619,employees[],6,FALSE)</f>
        <v>4</v>
      </c>
      <c r="W619" s="3">
        <f>VLOOKUP(V619,levels[],2,FALSE)</f>
        <v>10</v>
      </c>
      <c r="X619" s="3" t="str">
        <f t="shared" si="9"/>
        <v>yes</v>
      </c>
      <c r="Y619" s="3" t="s">
        <v>4679</v>
      </c>
    </row>
    <row r="620" spans="1:25" x14ac:dyDescent="0.55000000000000004">
      <c r="A620" s="3" t="s">
        <v>431</v>
      </c>
      <c r="B620" s="3">
        <v>6</v>
      </c>
      <c r="C620" s="3" t="s">
        <v>1528</v>
      </c>
      <c r="D620" s="3" t="s">
        <v>1535</v>
      </c>
      <c r="E620" s="3" t="str">
        <f>VLOOKUP(C620,airports[],3,FALSE)</f>
        <v>USA</v>
      </c>
      <c r="F620" s="3" t="str">
        <f>VLOOKUP(E620,Regions[],2,FALSE)</f>
        <v>AMER</v>
      </c>
      <c r="G620" s="3" t="str">
        <f>VLOOKUP(D620,airports[],3,FALSE)</f>
        <v>Malaysia</v>
      </c>
      <c r="H620" s="3" t="str">
        <f>VLOOKUP(G620,Regions[],2,FALSE)</f>
        <v>APAC</v>
      </c>
      <c r="I620" s="1">
        <f>J620-K620</f>
        <v>43445</v>
      </c>
      <c r="J620" s="1">
        <v>43473</v>
      </c>
      <c r="K620" s="4">
        <v>28</v>
      </c>
      <c r="L620" s="7">
        <v>15178</v>
      </c>
      <c r="M620" s="2">
        <v>4076.85</v>
      </c>
      <c r="N620" s="2" t="s">
        <v>4746</v>
      </c>
      <c r="O620" s="6">
        <f>Q620-J620</f>
        <v>10</v>
      </c>
      <c r="P620" s="6">
        <f>O620-1</f>
        <v>9</v>
      </c>
      <c r="Q620" s="1">
        <v>43483</v>
      </c>
      <c r="R620" s="10">
        <v>18.3</v>
      </c>
      <c r="S620" s="5" t="s">
        <v>1518</v>
      </c>
      <c r="T620" s="3" t="s">
        <v>1177</v>
      </c>
      <c r="U620" s="3">
        <v>728</v>
      </c>
      <c r="V620" s="3">
        <f>VLOOKUP(U620,employees[],6,FALSE)</f>
        <v>4</v>
      </c>
      <c r="W620" s="3">
        <f>VLOOKUP(V620,levels[],2,FALSE)</f>
        <v>10</v>
      </c>
      <c r="X620" s="3" t="str">
        <f t="shared" si="9"/>
        <v>yes</v>
      </c>
      <c r="Y620" s="3" t="s">
        <v>4679</v>
      </c>
    </row>
    <row r="621" spans="1:25" x14ac:dyDescent="0.55000000000000004">
      <c r="A621" s="3" t="s">
        <v>510</v>
      </c>
      <c r="B621" s="3">
        <v>4</v>
      </c>
      <c r="C621" s="3" t="s">
        <v>1514</v>
      </c>
      <c r="D621" s="3" t="s">
        <v>1546</v>
      </c>
      <c r="E621" s="3" t="str">
        <f>VLOOKUP(C621,airports[],3,FALSE)</f>
        <v>USA</v>
      </c>
      <c r="F621" s="3" t="str">
        <f>VLOOKUP(E621,Regions[],2,FALSE)</f>
        <v>AMER</v>
      </c>
      <c r="G621" s="3" t="str">
        <f>VLOOKUP(D621,airports[],3,FALSE)</f>
        <v>France</v>
      </c>
      <c r="H621" s="3" t="str">
        <f>VLOOKUP(G621,Regions[],2,FALSE)</f>
        <v>EMEAR</v>
      </c>
      <c r="I621" s="1">
        <f>J621-K621</f>
        <v>43028</v>
      </c>
      <c r="J621" s="1">
        <v>43044</v>
      </c>
      <c r="K621" s="4">
        <v>16</v>
      </c>
      <c r="L621" s="7">
        <v>5830</v>
      </c>
      <c r="M621" s="2">
        <v>4062.32</v>
      </c>
      <c r="N621" s="2" t="s">
        <v>4746</v>
      </c>
      <c r="O621" s="6">
        <f>Q621-J621</f>
        <v>15</v>
      </c>
      <c r="P621" s="6">
        <f>O621-1</f>
        <v>14</v>
      </c>
      <c r="Q621" s="1">
        <v>43059</v>
      </c>
      <c r="R621" s="10">
        <v>11.3</v>
      </c>
      <c r="S621" s="5" t="s">
        <v>1518</v>
      </c>
      <c r="T621" s="3" t="s">
        <v>1177</v>
      </c>
      <c r="U621" s="3">
        <v>728</v>
      </c>
      <c r="V621" s="3">
        <f>VLOOKUP(U621,employees[],6,FALSE)</f>
        <v>4</v>
      </c>
      <c r="W621" s="3">
        <f>VLOOKUP(V621,levels[],2,FALSE)</f>
        <v>10</v>
      </c>
      <c r="X621" s="3" t="str">
        <f t="shared" si="9"/>
        <v>yes</v>
      </c>
      <c r="Y621" s="3" t="s">
        <v>4679</v>
      </c>
    </row>
    <row r="622" spans="1:25" x14ac:dyDescent="0.55000000000000004">
      <c r="A622" s="3" t="s">
        <v>961</v>
      </c>
      <c r="B622" s="3">
        <v>10</v>
      </c>
      <c r="C622" s="3" t="s">
        <v>1541</v>
      </c>
      <c r="D622" s="3" t="s">
        <v>1528</v>
      </c>
      <c r="E622" s="3" t="str">
        <f>VLOOKUP(C622,airports[],3,FALSE)</f>
        <v>England</v>
      </c>
      <c r="F622" s="3" t="str">
        <f>VLOOKUP(E622,Regions[],2,FALSE)</f>
        <v>EMEAR</v>
      </c>
      <c r="G622" s="3" t="str">
        <f>VLOOKUP(D622,airports[],3,FALSE)</f>
        <v>USA</v>
      </c>
      <c r="H622" s="3" t="str">
        <f>VLOOKUP(G622,Regions[],2,FALSE)</f>
        <v>AMER</v>
      </c>
      <c r="I622" s="1">
        <f>J622-K622</f>
        <v>43514</v>
      </c>
      <c r="J622" s="1">
        <v>43564</v>
      </c>
      <c r="K622" s="4">
        <v>50</v>
      </c>
      <c r="L622" s="7">
        <v>5539</v>
      </c>
      <c r="M622" s="2">
        <v>4050.09</v>
      </c>
      <c r="N622" s="2" t="s">
        <v>4746</v>
      </c>
      <c r="O622" s="6">
        <f>Q622-J622</f>
        <v>271</v>
      </c>
      <c r="P622" s="6">
        <f>O622-1</f>
        <v>270</v>
      </c>
      <c r="Q622" s="1">
        <v>43835</v>
      </c>
      <c r="R622" s="10">
        <v>6.7</v>
      </c>
      <c r="S622" s="5" t="s">
        <v>1518</v>
      </c>
      <c r="T622" s="3" t="s">
        <v>1228</v>
      </c>
      <c r="U622" s="3">
        <v>454</v>
      </c>
      <c r="V622" s="3">
        <f>VLOOKUP(U622,employees[],6,FALSE)</f>
        <v>2</v>
      </c>
      <c r="W622" s="3">
        <f>VLOOKUP(V622,levels[],2,FALSE)</f>
        <v>6</v>
      </c>
      <c r="X622" s="3" t="str">
        <f t="shared" si="9"/>
        <v>yes</v>
      </c>
      <c r="Y622" s="3" t="s">
        <v>4679</v>
      </c>
    </row>
    <row r="623" spans="1:25" x14ac:dyDescent="0.55000000000000004">
      <c r="A623" s="3" t="s">
        <v>657</v>
      </c>
      <c r="B623" s="3">
        <v>1</v>
      </c>
      <c r="C623" s="3" t="s">
        <v>1541</v>
      </c>
      <c r="D623" s="3" t="s">
        <v>1529</v>
      </c>
      <c r="E623" s="3" t="str">
        <f>VLOOKUP(C623,airports[],3,FALSE)</f>
        <v>England</v>
      </c>
      <c r="F623" s="3" t="str">
        <f>VLOOKUP(E623,Regions[],2,FALSE)</f>
        <v>EMEAR</v>
      </c>
      <c r="G623" s="3" t="str">
        <f>VLOOKUP(D623,airports[],3,FALSE)</f>
        <v>Singapore</v>
      </c>
      <c r="H623" s="3" t="str">
        <f>VLOOKUP(G623,Regions[],2,FALSE)</f>
        <v>APAC</v>
      </c>
      <c r="I623" s="1">
        <f>J623-K623</f>
        <v>43099</v>
      </c>
      <c r="J623" s="1">
        <v>43135</v>
      </c>
      <c r="K623" s="4">
        <v>36</v>
      </c>
      <c r="L623" s="7">
        <v>10883</v>
      </c>
      <c r="M623" s="2">
        <v>4050.79</v>
      </c>
      <c r="N623" s="2" t="s">
        <v>4746</v>
      </c>
      <c r="O623" s="6">
        <f>Q623-J623</f>
        <v>5</v>
      </c>
      <c r="P623" s="6">
        <f>O623-1</f>
        <v>4</v>
      </c>
      <c r="Q623" s="1">
        <v>43140</v>
      </c>
      <c r="R623" s="10">
        <v>12.8</v>
      </c>
      <c r="S623" s="5" t="s">
        <v>1518</v>
      </c>
      <c r="T623" s="3" t="s">
        <v>1172</v>
      </c>
      <c r="U623" s="3">
        <v>41</v>
      </c>
      <c r="V623" s="3">
        <f>VLOOKUP(U623,employees[],6,FALSE)</f>
        <v>4</v>
      </c>
      <c r="W623" s="3">
        <f>VLOOKUP(V623,levels[],2,FALSE)</f>
        <v>10</v>
      </c>
      <c r="X623" s="3" t="str">
        <f t="shared" si="9"/>
        <v>yes</v>
      </c>
      <c r="Y623" s="3" t="s">
        <v>4679</v>
      </c>
    </row>
    <row r="624" spans="1:25" x14ac:dyDescent="0.55000000000000004">
      <c r="A624" s="3" t="s">
        <v>1085</v>
      </c>
      <c r="B624" s="3">
        <v>1</v>
      </c>
      <c r="C624" s="3" t="s">
        <v>1541</v>
      </c>
      <c r="D624" s="3" t="s">
        <v>1567</v>
      </c>
      <c r="E624" s="3" t="str">
        <f>VLOOKUP(C624,airports[],3,FALSE)</f>
        <v>England</v>
      </c>
      <c r="F624" s="3" t="str">
        <f>VLOOKUP(E624,Regions[],2,FALSE)</f>
        <v>EMEAR</v>
      </c>
      <c r="G624" s="3" t="str">
        <f>VLOOKUP(D624,airports[],3,FALSE)</f>
        <v>Indonesia</v>
      </c>
      <c r="H624" s="3" t="str">
        <f>VLOOKUP(G624,Regions[],2,FALSE)</f>
        <v>APAC</v>
      </c>
      <c r="I624" s="1">
        <f>J624-K624</f>
        <v>43472</v>
      </c>
      <c r="J624" s="1">
        <v>43472</v>
      </c>
      <c r="K624" s="4">
        <v>0</v>
      </c>
      <c r="L624" s="7">
        <v>11721</v>
      </c>
      <c r="M624" s="2">
        <v>4033.11</v>
      </c>
      <c r="N624" s="2" t="s">
        <v>4746</v>
      </c>
      <c r="O624" s="6">
        <f>Q624-J624</f>
        <v>12</v>
      </c>
      <c r="P624" s="6">
        <f>O624-1</f>
        <v>11</v>
      </c>
      <c r="Q624" s="1">
        <v>43484</v>
      </c>
      <c r="R624" s="10">
        <v>13.9</v>
      </c>
      <c r="S624" s="5" t="s">
        <v>1518</v>
      </c>
      <c r="T624" s="3" t="s">
        <v>1177</v>
      </c>
      <c r="U624" s="3">
        <v>139</v>
      </c>
      <c r="V624" s="3">
        <f>VLOOKUP(U624,employees[],6,FALSE)</f>
        <v>4</v>
      </c>
      <c r="W624" s="3">
        <f>VLOOKUP(V624,levels[],2,FALSE)</f>
        <v>10</v>
      </c>
      <c r="X624" s="3" t="str">
        <f t="shared" si="9"/>
        <v>yes</v>
      </c>
      <c r="Y624" s="3" t="s">
        <v>4679</v>
      </c>
    </row>
    <row r="625" spans="1:25" x14ac:dyDescent="0.55000000000000004">
      <c r="A625" s="3" t="s">
        <v>415</v>
      </c>
      <c r="B625" s="3">
        <v>9</v>
      </c>
      <c r="C625" s="3" t="s">
        <v>1528</v>
      </c>
      <c r="D625" s="3" t="s">
        <v>1535</v>
      </c>
      <c r="E625" s="3" t="str">
        <f>VLOOKUP(C625,airports[],3,FALSE)</f>
        <v>USA</v>
      </c>
      <c r="F625" s="3" t="str">
        <f>VLOOKUP(E625,Regions[],2,FALSE)</f>
        <v>AMER</v>
      </c>
      <c r="G625" s="3" t="str">
        <f>VLOOKUP(D625,airports[],3,FALSE)</f>
        <v>Malaysia</v>
      </c>
      <c r="H625" s="3" t="str">
        <f>VLOOKUP(G625,Regions[],2,FALSE)</f>
        <v>APAC</v>
      </c>
      <c r="I625" s="1">
        <f>J625-K625</f>
        <v>43312</v>
      </c>
      <c r="J625" s="1">
        <v>43352</v>
      </c>
      <c r="K625" s="4">
        <v>40</v>
      </c>
      <c r="L625" s="7">
        <v>15178</v>
      </c>
      <c r="M625" s="2">
        <v>4027.18</v>
      </c>
      <c r="N625" s="2" t="s">
        <v>4746</v>
      </c>
      <c r="O625" s="6">
        <f>Q625-J625</f>
        <v>15</v>
      </c>
      <c r="P625" s="6">
        <f>O625-1</f>
        <v>14</v>
      </c>
      <c r="Q625" s="1">
        <v>43367</v>
      </c>
      <c r="R625" s="10">
        <v>18.3</v>
      </c>
      <c r="S625" s="5" t="s">
        <v>1518</v>
      </c>
      <c r="T625" s="3" t="s">
        <v>1193</v>
      </c>
      <c r="U625" s="3">
        <v>201</v>
      </c>
      <c r="V625" s="3">
        <f>VLOOKUP(U625,employees[],6,FALSE)</f>
        <v>2</v>
      </c>
      <c r="W625" s="3">
        <f>VLOOKUP(V625,levels[],2,FALSE)</f>
        <v>6</v>
      </c>
      <c r="X625" s="3" t="str">
        <f t="shared" si="9"/>
        <v>yes</v>
      </c>
      <c r="Y625" s="3" t="s">
        <v>4679</v>
      </c>
    </row>
    <row r="626" spans="1:25" x14ac:dyDescent="0.55000000000000004">
      <c r="A626" s="3" t="s">
        <v>904</v>
      </c>
      <c r="B626" s="3">
        <v>1</v>
      </c>
      <c r="C626" s="3" t="s">
        <v>1542</v>
      </c>
      <c r="D626" s="3" t="s">
        <v>1523</v>
      </c>
      <c r="E626" s="3" t="str">
        <f>VLOOKUP(C626,airports[],3,FALSE)</f>
        <v>England</v>
      </c>
      <c r="F626" s="3" t="str">
        <f>VLOOKUP(E626,Regions[],2,FALSE)</f>
        <v>EMEAR</v>
      </c>
      <c r="G626" s="3" t="str">
        <f>VLOOKUP(D626,airports[],3,FALSE)</f>
        <v>USA</v>
      </c>
      <c r="H626" s="3" t="str">
        <f>VLOOKUP(G626,Regions[],2,FALSE)</f>
        <v>AMER</v>
      </c>
      <c r="I626" s="1">
        <f>J626-K626</f>
        <v>43100</v>
      </c>
      <c r="J626" s="1">
        <v>43107</v>
      </c>
      <c r="K626" s="4">
        <v>7</v>
      </c>
      <c r="L626" s="7">
        <v>7005</v>
      </c>
      <c r="M626" s="2">
        <v>4026.11</v>
      </c>
      <c r="N626" s="2" t="s">
        <v>4746</v>
      </c>
      <c r="O626" s="6">
        <f>Q626-J626</f>
        <v>6</v>
      </c>
      <c r="P626" s="6">
        <f>O626-1</f>
        <v>5</v>
      </c>
      <c r="Q626" s="1">
        <v>43113</v>
      </c>
      <c r="R626" s="10">
        <v>8.8000000000000007</v>
      </c>
      <c r="S626" s="5" t="s">
        <v>1518</v>
      </c>
      <c r="T626" s="3" t="s">
        <v>1177</v>
      </c>
      <c r="U626" s="3">
        <v>431</v>
      </c>
      <c r="V626" s="3">
        <f>VLOOKUP(U626,employees[],6,FALSE)</f>
        <v>1</v>
      </c>
      <c r="W626" s="3">
        <f>VLOOKUP(V626,levels[],2,FALSE)</f>
        <v>4</v>
      </c>
      <c r="X626" s="3" t="str">
        <f t="shared" si="9"/>
        <v>yes</v>
      </c>
      <c r="Y626" s="3" t="s">
        <v>4679</v>
      </c>
    </row>
    <row r="627" spans="1:25" x14ac:dyDescent="0.55000000000000004">
      <c r="A627" s="3" t="s">
        <v>988</v>
      </c>
      <c r="B627" s="3">
        <v>4</v>
      </c>
      <c r="C627" s="3" t="s">
        <v>1541</v>
      </c>
      <c r="D627" s="3" t="s">
        <v>1528</v>
      </c>
      <c r="E627" s="3" t="str">
        <f>VLOOKUP(C627,airports[],3,FALSE)</f>
        <v>England</v>
      </c>
      <c r="F627" s="3" t="str">
        <f>VLOOKUP(E627,Regions[],2,FALSE)</f>
        <v>EMEAR</v>
      </c>
      <c r="G627" s="3" t="str">
        <f>VLOOKUP(D627,airports[],3,FALSE)</f>
        <v>USA</v>
      </c>
      <c r="H627" s="3" t="str">
        <f>VLOOKUP(G627,Regions[],2,FALSE)</f>
        <v>AMER</v>
      </c>
      <c r="I627" s="1">
        <f>J627-K627</f>
        <v>43442</v>
      </c>
      <c r="J627" s="1">
        <v>43449</v>
      </c>
      <c r="K627" s="4">
        <v>7</v>
      </c>
      <c r="L627" s="7">
        <v>5539</v>
      </c>
      <c r="M627" s="2">
        <v>4007.2</v>
      </c>
      <c r="N627" s="2" t="s">
        <v>4746</v>
      </c>
      <c r="O627" s="6">
        <f>Q627-J627</f>
        <v>8</v>
      </c>
      <c r="P627" s="6">
        <f>O627-1</f>
        <v>7</v>
      </c>
      <c r="Q627" s="1">
        <v>43457</v>
      </c>
      <c r="R627" s="10">
        <v>6.7</v>
      </c>
      <c r="S627" s="5" t="s">
        <v>1518</v>
      </c>
      <c r="T627" s="3" t="s">
        <v>1172</v>
      </c>
      <c r="U627" s="3">
        <v>225</v>
      </c>
      <c r="V627" s="3">
        <f>VLOOKUP(U627,employees[],6,FALSE)</f>
        <v>1</v>
      </c>
      <c r="W627" s="3">
        <f>VLOOKUP(V627,levels[],2,FALSE)</f>
        <v>4</v>
      </c>
      <c r="X627" s="3" t="str">
        <f t="shared" si="9"/>
        <v>yes</v>
      </c>
      <c r="Y627" s="3" t="s">
        <v>4679</v>
      </c>
    </row>
    <row r="628" spans="1:25" x14ac:dyDescent="0.55000000000000004">
      <c r="A628" s="3" t="s">
        <v>439</v>
      </c>
      <c r="B628" s="3">
        <v>6</v>
      </c>
      <c r="C628" s="3" t="s">
        <v>1528</v>
      </c>
      <c r="D628" s="3" t="s">
        <v>1529</v>
      </c>
      <c r="E628" s="3" t="str">
        <f>VLOOKUP(C628,airports[],3,FALSE)</f>
        <v>USA</v>
      </c>
      <c r="F628" s="3" t="str">
        <f>VLOOKUP(E628,Regions[],2,FALSE)</f>
        <v>AMER</v>
      </c>
      <c r="G628" s="3" t="str">
        <f>VLOOKUP(D628,airports[],3,FALSE)</f>
        <v>Singapore</v>
      </c>
      <c r="H628" s="3" t="str">
        <f>VLOOKUP(G628,Regions[],2,FALSE)</f>
        <v>APAC</v>
      </c>
      <c r="I628" s="1">
        <f>J628-K628</f>
        <v>43511</v>
      </c>
      <c r="J628" s="1">
        <v>43624</v>
      </c>
      <c r="K628" s="4">
        <v>113</v>
      </c>
      <c r="L628" s="7">
        <v>15349</v>
      </c>
      <c r="M628" s="2">
        <v>4006.59</v>
      </c>
      <c r="N628" s="2" t="s">
        <v>4746</v>
      </c>
      <c r="O628" s="6">
        <f>Q628-J628</f>
        <v>7</v>
      </c>
      <c r="P628" s="6">
        <f>O628-1</f>
        <v>6</v>
      </c>
      <c r="Q628" s="1">
        <v>43631</v>
      </c>
      <c r="R628" s="10">
        <v>18.5</v>
      </c>
      <c r="S628" s="5" t="s">
        <v>1518</v>
      </c>
      <c r="T628" s="3" t="s">
        <v>1228</v>
      </c>
      <c r="U628" s="3">
        <v>463</v>
      </c>
      <c r="V628" s="3">
        <f>VLOOKUP(U628,employees[],6,FALSE)</f>
        <v>4</v>
      </c>
      <c r="W628" s="3">
        <f>VLOOKUP(V628,levels[],2,FALSE)</f>
        <v>10</v>
      </c>
      <c r="X628" s="3" t="str">
        <f t="shared" si="9"/>
        <v>yes</v>
      </c>
      <c r="Y628" s="3" t="s">
        <v>4679</v>
      </c>
    </row>
    <row r="629" spans="1:25" x14ac:dyDescent="0.55000000000000004">
      <c r="A629" s="3" t="s">
        <v>417</v>
      </c>
      <c r="B629" s="3">
        <v>9</v>
      </c>
      <c r="C629" s="3" t="s">
        <v>1528</v>
      </c>
      <c r="D629" s="3" t="s">
        <v>1538</v>
      </c>
      <c r="E629" s="3" t="str">
        <f>VLOOKUP(C629,airports[],3,FALSE)</f>
        <v>USA</v>
      </c>
      <c r="F629" s="3" t="str">
        <f>VLOOKUP(E629,Regions[],2,FALSE)</f>
        <v>AMER</v>
      </c>
      <c r="G629" s="3" t="str">
        <f>VLOOKUP(D629,airports[],3,FALSE)</f>
        <v>Thailand</v>
      </c>
      <c r="H629" s="3" t="str">
        <f>VLOOKUP(G629,Regions[],2,FALSE)</f>
        <v>APAC</v>
      </c>
      <c r="I629" s="1">
        <f>J629-K629</f>
        <v>43357</v>
      </c>
      <c r="J629" s="1">
        <v>43384</v>
      </c>
      <c r="K629" s="4">
        <v>27</v>
      </c>
      <c r="L629" s="7">
        <v>13964</v>
      </c>
      <c r="M629" s="2">
        <v>3974.61</v>
      </c>
      <c r="N629" s="2" t="s">
        <v>4746</v>
      </c>
      <c r="O629" s="6">
        <f>Q629-J629</f>
        <v>6</v>
      </c>
      <c r="P629" s="6">
        <f>O629-1</f>
        <v>5</v>
      </c>
      <c r="Q629" s="1">
        <v>43390</v>
      </c>
      <c r="R629" s="10">
        <v>16.899999999999999</v>
      </c>
      <c r="S629" s="5" t="s">
        <v>1518</v>
      </c>
      <c r="T629" s="3" t="s">
        <v>1193</v>
      </c>
      <c r="U629" s="3">
        <v>201</v>
      </c>
      <c r="V629" s="3">
        <f>VLOOKUP(U629,employees[],6,FALSE)</f>
        <v>2</v>
      </c>
      <c r="W629" s="3">
        <f>VLOOKUP(V629,levels[],2,FALSE)</f>
        <v>6</v>
      </c>
      <c r="X629" s="3" t="str">
        <f t="shared" si="9"/>
        <v>yes</v>
      </c>
      <c r="Y629" s="3" t="s">
        <v>4679</v>
      </c>
    </row>
    <row r="630" spans="1:25" x14ac:dyDescent="0.55000000000000004">
      <c r="A630" s="3" t="s">
        <v>435</v>
      </c>
      <c r="B630" s="3">
        <v>3</v>
      </c>
      <c r="C630" s="3" t="s">
        <v>1528</v>
      </c>
      <c r="D630" s="3" t="s">
        <v>1530</v>
      </c>
      <c r="E630" s="3" t="str">
        <f>VLOOKUP(C630,airports[],3,FALSE)</f>
        <v>USA</v>
      </c>
      <c r="F630" s="3" t="str">
        <f>VLOOKUP(E630,Regions[],2,FALSE)</f>
        <v>AMER</v>
      </c>
      <c r="G630" s="3" t="str">
        <f>VLOOKUP(D630,airports[],3,FALSE)</f>
        <v>Japan</v>
      </c>
      <c r="H630" s="3" t="str">
        <f>VLOOKUP(G630,Regions[],2,FALSE)</f>
        <v>APAC</v>
      </c>
      <c r="I630" s="1">
        <f>J630-K630</f>
        <v>42886</v>
      </c>
      <c r="J630" s="1">
        <v>42932</v>
      </c>
      <c r="K630" s="4">
        <v>46</v>
      </c>
      <c r="L630" s="7">
        <v>10899</v>
      </c>
      <c r="M630" s="2">
        <v>3972.06</v>
      </c>
      <c r="N630" s="2" t="s">
        <v>4746</v>
      </c>
      <c r="O630" s="6">
        <f>Q630-J630</f>
        <v>8</v>
      </c>
      <c r="P630" s="6">
        <f>O630-1</f>
        <v>7</v>
      </c>
      <c r="Q630" s="1">
        <v>42940</v>
      </c>
      <c r="R630" s="10">
        <v>13.3</v>
      </c>
      <c r="S630" s="5" t="s">
        <v>1518</v>
      </c>
      <c r="T630" s="3" t="s">
        <v>1177</v>
      </c>
      <c r="U630" s="3">
        <v>506</v>
      </c>
      <c r="V630" s="3">
        <f>VLOOKUP(U630,employees[],6,FALSE)</f>
        <v>3</v>
      </c>
      <c r="W630" s="3">
        <f>VLOOKUP(V630,levels[],2,FALSE)</f>
        <v>8</v>
      </c>
      <c r="X630" s="3" t="str">
        <f t="shared" si="9"/>
        <v>yes</v>
      </c>
      <c r="Y630" s="3" t="s">
        <v>4679</v>
      </c>
    </row>
    <row r="631" spans="1:25" x14ac:dyDescent="0.55000000000000004">
      <c r="A631" s="3" t="s">
        <v>433</v>
      </c>
      <c r="B631" s="3">
        <v>9</v>
      </c>
      <c r="C631" s="3" t="s">
        <v>1528</v>
      </c>
      <c r="D631" s="3" t="s">
        <v>1535</v>
      </c>
      <c r="E631" s="3" t="str">
        <f>VLOOKUP(C631,airports[],3,FALSE)</f>
        <v>USA</v>
      </c>
      <c r="F631" s="3" t="str">
        <f>VLOOKUP(E631,Regions[],2,FALSE)</f>
        <v>AMER</v>
      </c>
      <c r="G631" s="3" t="str">
        <f>VLOOKUP(D631,airports[],3,FALSE)</f>
        <v>Malaysia</v>
      </c>
      <c r="H631" s="3" t="str">
        <f>VLOOKUP(G631,Regions[],2,FALSE)</f>
        <v>APAC</v>
      </c>
      <c r="I631" s="1">
        <f>J631-K631</f>
        <v>43230</v>
      </c>
      <c r="J631" s="1">
        <v>43258</v>
      </c>
      <c r="K631" s="4">
        <v>28</v>
      </c>
      <c r="L631" s="7">
        <v>15178</v>
      </c>
      <c r="M631" s="2">
        <v>3956.9</v>
      </c>
      <c r="N631" s="2" t="s">
        <v>4746</v>
      </c>
      <c r="O631" s="6">
        <f>Q631-J631</f>
        <v>13</v>
      </c>
      <c r="P631" s="6">
        <f>O631-1</f>
        <v>12</v>
      </c>
      <c r="Q631" s="1">
        <v>43271</v>
      </c>
      <c r="R631" s="10">
        <v>18.3</v>
      </c>
      <c r="S631" s="5" t="s">
        <v>1518</v>
      </c>
      <c r="T631" s="3" t="s">
        <v>1193</v>
      </c>
      <c r="U631" s="3">
        <v>201</v>
      </c>
      <c r="V631" s="3">
        <f>VLOOKUP(U631,employees[],6,FALSE)</f>
        <v>2</v>
      </c>
      <c r="W631" s="3">
        <f>VLOOKUP(V631,levels[],2,FALSE)</f>
        <v>6</v>
      </c>
      <c r="X631" s="3" t="str">
        <f t="shared" si="9"/>
        <v>yes</v>
      </c>
      <c r="Y631" s="3" t="s">
        <v>4679</v>
      </c>
    </row>
    <row r="632" spans="1:25" x14ac:dyDescent="0.55000000000000004">
      <c r="A632" s="3" t="s">
        <v>1011</v>
      </c>
      <c r="B632" s="3">
        <v>1</v>
      </c>
      <c r="C632" s="3" t="s">
        <v>1542</v>
      </c>
      <c r="D632" s="3" t="s">
        <v>1550</v>
      </c>
      <c r="E632" s="3" t="str">
        <f>VLOOKUP(C632,airports[],3,FALSE)</f>
        <v>England</v>
      </c>
      <c r="F632" s="3" t="str">
        <f>VLOOKUP(E632,Regions[],2,FALSE)</f>
        <v>EMEAR</v>
      </c>
      <c r="G632" s="3" t="str">
        <f>VLOOKUP(D632,airports[],3,FALSE)</f>
        <v>Russia</v>
      </c>
      <c r="H632" s="3" t="str">
        <f>VLOOKUP(G632,Regions[],2,FALSE)</f>
        <v>EMEAR</v>
      </c>
      <c r="I632" s="1">
        <f>J632-K632</f>
        <v>43401</v>
      </c>
      <c r="J632" s="1">
        <v>43409</v>
      </c>
      <c r="K632" s="4">
        <v>8</v>
      </c>
      <c r="L632" s="7">
        <v>2507</v>
      </c>
      <c r="M632" s="2">
        <v>3911.21</v>
      </c>
      <c r="N632" s="2" t="s">
        <v>4746</v>
      </c>
      <c r="O632" s="6">
        <f>Q632-J632</f>
        <v>4</v>
      </c>
      <c r="P632" s="6">
        <f>O632-1</f>
        <v>3</v>
      </c>
      <c r="Q632" s="1">
        <v>43413</v>
      </c>
      <c r="R632" s="10">
        <v>8.6999999999999993</v>
      </c>
      <c r="S632" s="5" t="s">
        <v>1518</v>
      </c>
      <c r="T632" s="3" t="s">
        <v>1177</v>
      </c>
      <c r="U632" s="3">
        <v>460</v>
      </c>
      <c r="V632" s="3">
        <f>VLOOKUP(U632,employees[],6,FALSE)</f>
        <v>4</v>
      </c>
      <c r="W632" s="3">
        <f>VLOOKUP(V632,levels[],2,FALSE)</f>
        <v>10</v>
      </c>
      <c r="X632" s="3" t="str">
        <f t="shared" si="9"/>
        <v>no</v>
      </c>
      <c r="Y632" s="3" t="s">
        <v>4663</v>
      </c>
    </row>
    <row r="633" spans="1:25" x14ac:dyDescent="0.55000000000000004">
      <c r="A633" s="3" t="s">
        <v>503</v>
      </c>
      <c r="B633" s="3">
        <v>3</v>
      </c>
      <c r="C633" s="3" t="s">
        <v>1514</v>
      </c>
      <c r="D633" s="3" t="s">
        <v>1541</v>
      </c>
      <c r="E633" s="3" t="str">
        <f>VLOOKUP(C633,airports[],3,FALSE)</f>
        <v>USA</v>
      </c>
      <c r="F633" s="3" t="str">
        <f>VLOOKUP(E633,Regions[],2,FALSE)</f>
        <v>AMER</v>
      </c>
      <c r="G633" s="3" t="str">
        <f>VLOOKUP(D633,airports[],3,FALSE)</f>
        <v>England</v>
      </c>
      <c r="H633" s="3" t="str">
        <f>VLOOKUP(G633,Regions[],2,FALSE)</f>
        <v>EMEAR</v>
      </c>
      <c r="I633" s="1">
        <f>J633-K633</f>
        <v>43314</v>
      </c>
      <c r="J633" s="1">
        <v>43424</v>
      </c>
      <c r="K633" s="4">
        <v>110</v>
      </c>
      <c r="L633" s="7">
        <v>5536</v>
      </c>
      <c r="M633" s="2">
        <v>3890.31</v>
      </c>
      <c r="N633" s="2" t="s">
        <v>4746</v>
      </c>
      <c r="O633" s="6">
        <f>Q633-J633</f>
        <v>8</v>
      </c>
      <c r="P633" s="6">
        <f>O633-1</f>
        <v>7</v>
      </c>
      <c r="Q633" s="1">
        <v>43432</v>
      </c>
      <c r="R633" s="10">
        <v>11.7</v>
      </c>
      <c r="S633" s="5" t="s">
        <v>1518</v>
      </c>
      <c r="T633" s="3" t="s">
        <v>1177</v>
      </c>
      <c r="U633" s="3">
        <v>805</v>
      </c>
      <c r="V633" s="3">
        <f>VLOOKUP(U633,employees[],6,FALSE)</f>
        <v>3</v>
      </c>
      <c r="W633" s="3">
        <f>VLOOKUP(V633,levels[],2,FALSE)</f>
        <v>8</v>
      </c>
      <c r="X633" s="3" t="str">
        <f t="shared" si="9"/>
        <v>yes</v>
      </c>
      <c r="Y633" s="3" t="s">
        <v>4679</v>
      </c>
    </row>
    <row r="634" spans="1:25" x14ac:dyDescent="0.55000000000000004">
      <c r="A634" s="3" t="s">
        <v>430</v>
      </c>
      <c r="B634" s="3">
        <v>1</v>
      </c>
      <c r="C634" s="3" t="s">
        <v>1528</v>
      </c>
      <c r="D634" s="3" t="s">
        <v>1538</v>
      </c>
      <c r="E634" s="3" t="str">
        <f>VLOOKUP(C634,airports[],3,FALSE)</f>
        <v>USA</v>
      </c>
      <c r="F634" s="3" t="str">
        <f>VLOOKUP(E634,Regions[],2,FALSE)</f>
        <v>AMER</v>
      </c>
      <c r="G634" s="3" t="str">
        <f>VLOOKUP(D634,airports[],3,FALSE)</f>
        <v>Thailand</v>
      </c>
      <c r="H634" s="3" t="str">
        <f>VLOOKUP(G634,Regions[],2,FALSE)</f>
        <v>APAC</v>
      </c>
      <c r="I634" s="1">
        <f>J634-K634</f>
        <v>42899</v>
      </c>
      <c r="J634" s="1">
        <v>42933</v>
      </c>
      <c r="K634" s="4">
        <v>34</v>
      </c>
      <c r="L634" s="7">
        <v>13964</v>
      </c>
      <c r="M634" s="2">
        <v>3875.29</v>
      </c>
      <c r="N634" s="2" t="s">
        <v>4746</v>
      </c>
      <c r="O634" s="6">
        <f>Q634-J634</f>
        <v>7</v>
      </c>
      <c r="P634" s="6">
        <f>O634-1</f>
        <v>6</v>
      </c>
      <c r="Q634" s="1">
        <v>42940</v>
      </c>
      <c r="R634" s="10">
        <v>16.899999999999999</v>
      </c>
      <c r="S634" s="5" t="s">
        <v>1518</v>
      </c>
      <c r="T634" s="3" t="s">
        <v>1177</v>
      </c>
      <c r="U634" s="3">
        <v>239</v>
      </c>
      <c r="V634" s="3">
        <f>VLOOKUP(U634,employees[],6,FALSE)</f>
        <v>2</v>
      </c>
      <c r="W634" s="3">
        <f>VLOOKUP(V634,levels[],2,FALSE)</f>
        <v>6</v>
      </c>
      <c r="X634" s="3" t="str">
        <f t="shared" si="9"/>
        <v>yes</v>
      </c>
      <c r="Y634" s="3" t="s">
        <v>4679</v>
      </c>
    </row>
    <row r="635" spans="1:25" x14ac:dyDescent="0.55000000000000004">
      <c r="A635" s="3" t="s">
        <v>437</v>
      </c>
      <c r="B635" s="3">
        <v>2</v>
      </c>
      <c r="C635" s="3" t="s">
        <v>1528</v>
      </c>
      <c r="D635" s="3" t="s">
        <v>1532</v>
      </c>
      <c r="E635" s="3" t="str">
        <f>VLOOKUP(C635,airports[],3,FALSE)</f>
        <v>USA</v>
      </c>
      <c r="F635" s="3" t="str">
        <f>VLOOKUP(E635,Regions[],2,FALSE)</f>
        <v>AMER</v>
      </c>
      <c r="G635" s="3" t="str">
        <f>VLOOKUP(D635,airports[],3,FALSE)</f>
        <v>Korea</v>
      </c>
      <c r="H635" s="3" t="str">
        <f>VLOOKUP(G635,Regions[],2,FALSE)</f>
        <v>APAC</v>
      </c>
      <c r="I635" s="1">
        <f>J635-K635</f>
        <v>43225</v>
      </c>
      <c r="J635" s="1">
        <v>43250</v>
      </c>
      <c r="K635" s="4">
        <v>25</v>
      </c>
      <c r="L635" s="7">
        <v>11115</v>
      </c>
      <c r="M635" s="2">
        <v>3870.87</v>
      </c>
      <c r="N635" s="2" t="s">
        <v>4746</v>
      </c>
      <c r="O635" s="6">
        <f>Q635-J635</f>
        <v>6</v>
      </c>
      <c r="P635" s="6">
        <f>O635-1</f>
        <v>5</v>
      </c>
      <c r="Q635" s="1">
        <v>43256</v>
      </c>
      <c r="R635" s="10">
        <v>13.5</v>
      </c>
      <c r="S635" s="5" t="s">
        <v>1518</v>
      </c>
      <c r="T635" s="3" t="s">
        <v>1177</v>
      </c>
      <c r="U635" s="3">
        <v>496</v>
      </c>
      <c r="V635" s="3">
        <f>VLOOKUP(U635,employees[],6,FALSE)</f>
        <v>2</v>
      </c>
      <c r="W635" s="3">
        <f>VLOOKUP(V635,levels[],2,FALSE)</f>
        <v>6</v>
      </c>
      <c r="X635" s="3" t="str">
        <f t="shared" si="9"/>
        <v>yes</v>
      </c>
      <c r="Y635" s="3" t="s">
        <v>4679</v>
      </c>
    </row>
    <row r="636" spans="1:25" x14ac:dyDescent="0.55000000000000004">
      <c r="A636" s="3" t="s">
        <v>1036</v>
      </c>
      <c r="B636" s="3">
        <v>3</v>
      </c>
      <c r="C636" s="3" t="s">
        <v>1541</v>
      </c>
      <c r="D636" s="3" t="s">
        <v>1528</v>
      </c>
      <c r="E636" s="3" t="str">
        <f>VLOOKUP(C636,airports[],3,FALSE)</f>
        <v>England</v>
      </c>
      <c r="F636" s="3" t="str">
        <f>VLOOKUP(E636,Regions[],2,FALSE)</f>
        <v>EMEAR</v>
      </c>
      <c r="G636" s="3" t="str">
        <f>VLOOKUP(D636,airports[],3,FALSE)</f>
        <v>USA</v>
      </c>
      <c r="H636" s="3" t="str">
        <f>VLOOKUP(G636,Regions[],2,FALSE)</f>
        <v>AMER</v>
      </c>
      <c r="I636" s="1">
        <f>J636-K636</f>
        <v>43097</v>
      </c>
      <c r="J636" s="1">
        <v>43144</v>
      </c>
      <c r="K636" s="4">
        <v>47</v>
      </c>
      <c r="L636" s="7">
        <v>5539</v>
      </c>
      <c r="M636" s="2">
        <v>3855.95</v>
      </c>
      <c r="N636" s="2" t="s">
        <v>4746</v>
      </c>
      <c r="O636" s="6">
        <f>Q636-J636</f>
        <v>9</v>
      </c>
      <c r="P636" s="6">
        <f>O636-1</f>
        <v>8</v>
      </c>
      <c r="Q636" s="1">
        <v>43153</v>
      </c>
      <c r="R636" s="10">
        <v>6.7</v>
      </c>
      <c r="S636" s="5" t="s">
        <v>1518</v>
      </c>
      <c r="T636" s="3" t="s">
        <v>1172</v>
      </c>
      <c r="U636" s="3">
        <v>165</v>
      </c>
      <c r="V636" s="3">
        <f>VLOOKUP(U636,employees[],6,FALSE)</f>
        <v>2</v>
      </c>
      <c r="W636" s="3">
        <f>VLOOKUP(V636,levels[],2,FALSE)</f>
        <v>6</v>
      </c>
      <c r="X636" s="3" t="str">
        <f t="shared" si="9"/>
        <v>yes</v>
      </c>
      <c r="Y636" s="3" t="s">
        <v>4679</v>
      </c>
    </row>
    <row r="637" spans="1:25" x14ac:dyDescent="0.55000000000000004">
      <c r="A637" s="3" t="s">
        <v>493</v>
      </c>
      <c r="B637" s="3">
        <v>4</v>
      </c>
      <c r="C637" s="3" t="s">
        <v>1528</v>
      </c>
      <c r="D637" s="3" t="s">
        <v>1548</v>
      </c>
      <c r="E637" s="3" t="str">
        <f>VLOOKUP(C637,airports[],3,FALSE)</f>
        <v>USA</v>
      </c>
      <c r="F637" s="3" t="str">
        <f>VLOOKUP(E637,Regions[],2,FALSE)</f>
        <v>AMER</v>
      </c>
      <c r="G637" s="3" t="str">
        <f>VLOOKUP(D637,airports[],3,FALSE)</f>
        <v>Turkey</v>
      </c>
      <c r="H637" s="3" t="str">
        <f>VLOOKUP(G637,Regions[],2,FALSE)</f>
        <v>EMEAR</v>
      </c>
      <c r="I637" s="1">
        <f>J637-K637</f>
        <v>43584</v>
      </c>
      <c r="J637" s="1">
        <v>43608</v>
      </c>
      <c r="K637" s="4">
        <v>24</v>
      </c>
      <c r="L637" s="7">
        <v>8047</v>
      </c>
      <c r="M637" s="2">
        <v>3854.52</v>
      </c>
      <c r="N637" s="2" t="s">
        <v>4746</v>
      </c>
      <c r="O637" s="6">
        <f>Q637-J637</f>
        <v>8</v>
      </c>
      <c r="P637" s="6">
        <f>O637-1</f>
        <v>7</v>
      </c>
      <c r="Q637" s="1">
        <v>43616</v>
      </c>
      <c r="R637" s="10">
        <v>10</v>
      </c>
      <c r="S637" s="5" t="s">
        <v>1518</v>
      </c>
      <c r="T637" s="3" t="s">
        <v>1177</v>
      </c>
      <c r="U637" s="3">
        <v>202</v>
      </c>
      <c r="V637" s="3">
        <f>VLOOKUP(U637,employees[],6,FALSE)</f>
        <v>2</v>
      </c>
      <c r="W637" s="3">
        <f>VLOOKUP(V637,levels[],2,FALSE)</f>
        <v>6</v>
      </c>
      <c r="X637" s="3" t="str">
        <f t="shared" si="9"/>
        <v>yes</v>
      </c>
      <c r="Y637" s="3" t="s">
        <v>4679</v>
      </c>
    </row>
    <row r="638" spans="1:25" x14ac:dyDescent="0.55000000000000004">
      <c r="A638" s="3" t="s">
        <v>1144</v>
      </c>
      <c r="B638" s="3">
        <v>3</v>
      </c>
      <c r="C638" s="3" t="s">
        <v>1541</v>
      </c>
      <c r="D638" s="3" t="s">
        <v>1528</v>
      </c>
      <c r="E638" s="3" t="str">
        <f>VLOOKUP(C638,airports[],3,FALSE)</f>
        <v>England</v>
      </c>
      <c r="F638" s="3" t="str">
        <f>VLOOKUP(E638,Regions[],2,FALSE)</f>
        <v>EMEAR</v>
      </c>
      <c r="G638" s="3" t="str">
        <f>VLOOKUP(D638,airports[],3,FALSE)</f>
        <v>USA</v>
      </c>
      <c r="H638" s="3" t="str">
        <f>VLOOKUP(G638,Regions[],2,FALSE)</f>
        <v>AMER</v>
      </c>
      <c r="I638" s="1">
        <f>J638-K638</f>
        <v>43817</v>
      </c>
      <c r="J638" s="1">
        <v>43817</v>
      </c>
      <c r="K638" s="4">
        <v>0</v>
      </c>
      <c r="L638" s="7">
        <v>5539</v>
      </c>
      <c r="M638" s="2">
        <v>3840.11</v>
      </c>
      <c r="N638" s="2" t="s">
        <v>4746</v>
      </c>
      <c r="O638" s="6">
        <f>Q638-J638</f>
        <v>16</v>
      </c>
      <c r="P638" s="6">
        <f>O638-1</f>
        <v>15</v>
      </c>
      <c r="Q638" s="1">
        <v>43833</v>
      </c>
      <c r="R638" s="10">
        <v>6.7</v>
      </c>
      <c r="S638" s="5" t="s">
        <v>1518</v>
      </c>
      <c r="T638" s="3" t="s">
        <v>1172</v>
      </c>
      <c r="U638" s="3">
        <v>41</v>
      </c>
      <c r="V638" s="3">
        <f>VLOOKUP(U638,employees[],6,FALSE)</f>
        <v>4</v>
      </c>
      <c r="W638" s="3">
        <f>VLOOKUP(V638,levels[],2,FALSE)</f>
        <v>10</v>
      </c>
      <c r="X638" s="3" t="str">
        <f t="shared" si="9"/>
        <v>no</v>
      </c>
      <c r="Y638" s="3" t="s">
        <v>4663</v>
      </c>
    </row>
    <row r="639" spans="1:25" x14ac:dyDescent="0.55000000000000004">
      <c r="A639" s="3" t="s">
        <v>436</v>
      </c>
      <c r="B639" s="3">
        <v>1</v>
      </c>
      <c r="C639" s="3" t="s">
        <v>1528</v>
      </c>
      <c r="D639" s="3" t="s">
        <v>1530</v>
      </c>
      <c r="E639" s="3" t="str">
        <f>VLOOKUP(C639,airports[],3,FALSE)</f>
        <v>USA</v>
      </c>
      <c r="F639" s="3" t="str">
        <f>VLOOKUP(E639,Regions[],2,FALSE)</f>
        <v>AMER</v>
      </c>
      <c r="G639" s="3" t="str">
        <f>VLOOKUP(D639,airports[],3,FALSE)</f>
        <v>Japan</v>
      </c>
      <c r="H639" s="3" t="str">
        <f>VLOOKUP(G639,Regions[],2,FALSE)</f>
        <v>APAC</v>
      </c>
      <c r="I639" s="1">
        <f>J639-K639</f>
        <v>43539</v>
      </c>
      <c r="J639" s="1">
        <v>43562</v>
      </c>
      <c r="K639" s="4">
        <v>23</v>
      </c>
      <c r="L639" s="7">
        <v>10899</v>
      </c>
      <c r="M639" s="2">
        <v>3835.96</v>
      </c>
      <c r="N639" s="2" t="s">
        <v>4746</v>
      </c>
      <c r="O639" s="6">
        <f>Q639-J639</f>
        <v>12</v>
      </c>
      <c r="P639" s="6">
        <f>O639-1</f>
        <v>11</v>
      </c>
      <c r="Q639" s="1">
        <v>43574</v>
      </c>
      <c r="R639" s="10">
        <v>13.3</v>
      </c>
      <c r="S639" s="5" t="s">
        <v>1518</v>
      </c>
      <c r="T639" s="3" t="s">
        <v>1177</v>
      </c>
      <c r="U639" s="3">
        <v>158</v>
      </c>
      <c r="V639" s="3">
        <f>VLOOKUP(U639,employees[],6,FALSE)</f>
        <v>2</v>
      </c>
      <c r="W639" s="3">
        <f>VLOOKUP(V639,levels[],2,FALSE)</f>
        <v>6</v>
      </c>
      <c r="X639" s="3" t="str">
        <f t="shared" si="9"/>
        <v>yes</v>
      </c>
      <c r="Y639" s="3" t="s">
        <v>4679</v>
      </c>
    </row>
    <row r="640" spans="1:25" x14ac:dyDescent="0.55000000000000004">
      <c r="A640" s="3" t="s">
        <v>808</v>
      </c>
      <c r="B640" s="3">
        <v>7</v>
      </c>
      <c r="C640" s="3" t="s">
        <v>1541</v>
      </c>
      <c r="D640" s="3" t="s">
        <v>1523</v>
      </c>
      <c r="E640" s="3" t="str">
        <f>VLOOKUP(C640,airports[],3,FALSE)</f>
        <v>England</v>
      </c>
      <c r="F640" s="3" t="str">
        <f>VLOOKUP(E640,Regions[],2,FALSE)</f>
        <v>EMEAR</v>
      </c>
      <c r="G640" s="3" t="str">
        <f>VLOOKUP(D640,airports[],3,FALSE)</f>
        <v>USA</v>
      </c>
      <c r="H640" s="3" t="str">
        <f>VLOOKUP(G640,Regions[],2,FALSE)</f>
        <v>AMER</v>
      </c>
      <c r="I640" s="1">
        <f>J640-K640</f>
        <v>43252</v>
      </c>
      <c r="J640" s="1">
        <v>43302</v>
      </c>
      <c r="K640" s="4">
        <v>50</v>
      </c>
      <c r="L640" s="7">
        <v>6965</v>
      </c>
      <c r="M640" s="2">
        <v>3831.23</v>
      </c>
      <c r="N640" s="2" t="s">
        <v>4746</v>
      </c>
      <c r="O640" s="6">
        <f>Q640-J640</f>
        <v>4</v>
      </c>
      <c r="P640" s="6">
        <f>O640-1</f>
        <v>3</v>
      </c>
      <c r="Q640" s="1">
        <v>43306</v>
      </c>
      <c r="R640" s="10">
        <v>15.1</v>
      </c>
      <c r="S640" s="5" t="s">
        <v>1518</v>
      </c>
      <c r="T640" s="3" t="s">
        <v>1177</v>
      </c>
      <c r="U640" s="3">
        <v>217</v>
      </c>
      <c r="V640" s="3">
        <f>VLOOKUP(U640,employees[],6,FALSE)</f>
        <v>3</v>
      </c>
      <c r="W640" s="3">
        <f>VLOOKUP(V640,levels[],2,FALSE)</f>
        <v>8</v>
      </c>
      <c r="X640" s="3" t="str">
        <f t="shared" si="9"/>
        <v>yes</v>
      </c>
      <c r="Y640" s="3" t="s">
        <v>4679</v>
      </c>
    </row>
    <row r="641" spans="1:25" x14ac:dyDescent="0.55000000000000004">
      <c r="A641" s="3" t="s">
        <v>1111</v>
      </c>
      <c r="B641" s="3">
        <v>5</v>
      </c>
      <c r="C641" s="3" t="s">
        <v>1542</v>
      </c>
      <c r="D641" s="3" t="s">
        <v>1521</v>
      </c>
      <c r="E641" s="3" t="str">
        <f>VLOOKUP(C641,airports[],3,FALSE)</f>
        <v>England</v>
      </c>
      <c r="F641" s="3" t="str">
        <f>VLOOKUP(E641,Regions[],2,FALSE)</f>
        <v>EMEAR</v>
      </c>
      <c r="G641" s="3" t="str">
        <f>VLOOKUP(D641,airports[],3,FALSE)</f>
        <v>USA</v>
      </c>
      <c r="H641" s="3" t="str">
        <f>VLOOKUP(G641,Regions[],2,FALSE)</f>
        <v>AMER</v>
      </c>
      <c r="I641" s="1">
        <f>J641-K641</f>
        <v>43717</v>
      </c>
      <c r="J641" s="1">
        <v>43732</v>
      </c>
      <c r="K641" s="4">
        <v>15</v>
      </c>
      <c r="L641" s="7">
        <v>8432</v>
      </c>
      <c r="M641" s="2">
        <v>3829.57</v>
      </c>
      <c r="N641" s="2" t="s">
        <v>4746</v>
      </c>
      <c r="O641" s="6">
        <f>Q641-J641</f>
        <v>13</v>
      </c>
      <c r="P641" s="6">
        <f>O641-1</f>
        <v>12</v>
      </c>
      <c r="Q641" s="1">
        <v>43745</v>
      </c>
      <c r="R641" s="10">
        <v>9.6</v>
      </c>
      <c r="S641" s="5" t="s">
        <v>1518</v>
      </c>
      <c r="T641" s="3" t="s">
        <v>1177</v>
      </c>
      <c r="U641" s="3">
        <v>810</v>
      </c>
      <c r="V641" s="3">
        <f>VLOOKUP(U641,employees[],6,FALSE)</f>
        <v>4</v>
      </c>
      <c r="W641" s="3">
        <f>VLOOKUP(V641,levels[],2,FALSE)</f>
        <v>10</v>
      </c>
      <c r="X641" s="3" t="str">
        <f t="shared" si="9"/>
        <v>no</v>
      </c>
      <c r="Y641" s="3" t="s">
        <v>4663</v>
      </c>
    </row>
    <row r="642" spans="1:25" x14ac:dyDescent="0.55000000000000004">
      <c r="A642" s="3" t="s">
        <v>869</v>
      </c>
      <c r="B642" s="3">
        <v>10</v>
      </c>
      <c r="C642" s="3" t="s">
        <v>1541</v>
      </c>
      <c r="D642" s="3" t="s">
        <v>1558</v>
      </c>
      <c r="E642" s="3" t="str">
        <f>VLOOKUP(C642,airports[],3,FALSE)</f>
        <v>England</v>
      </c>
      <c r="F642" s="3" t="str">
        <f>VLOOKUP(E642,Regions[],2,FALSE)</f>
        <v>EMEAR</v>
      </c>
      <c r="G642" s="3" t="str">
        <f>VLOOKUP(D642,airports[],3,FALSE)</f>
        <v>China</v>
      </c>
      <c r="H642" s="3" t="str">
        <f>VLOOKUP(G642,Regions[],2,FALSE)</f>
        <v>APAC</v>
      </c>
      <c r="I642" s="1">
        <f>J642-K642</f>
        <v>43515</v>
      </c>
      <c r="J642" s="1">
        <v>43546</v>
      </c>
      <c r="K642" s="4">
        <v>31</v>
      </c>
      <c r="L642" s="7">
        <v>9212</v>
      </c>
      <c r="M642" s="2">
        <v>3818.95</v>
      </c>
      <c r="N642" s="2" t="s">
        <v>4746</v>
      </c>
      <c r="O642" s="6">
        <f>Q642-J642</f>
        <v>7</v>
      </c>
      <c r="P642" s="6">
        <f>O642-1</f>
        <v>6</v>
      </c>
      <c r="Q642" s="1">
        <v>43553</v>
      </c>
      <c r="R642" s="10">
        <v>12.4</v>
      </c>
      <c r="S642" s="5" t="s">
        <v>1518</v>
      </c>
      <c r="T642" s="3" t="s">
        <v>1228</v>
      </c>
      <c r="U642" s="3">
        <v>689</v>
      </c>
      <c r="V642" s="3">
        <f>VLOOKUP(U642,employees[],6,FALSE)</f>
        <v>1</v>
      </c>
      <c r="W642" s="3">
        <f>VLOOKUP(V642,levels[],2,FALSE)</f>
        <v>4</v>
      </c>
      <c r="X642" s="3" t="str">
        <f t="shared" si="9"/>
        <v>yes</v>
      </c>
      <c r="Y642" s="3" t="s">
        <v>4679</v>
      </c>
    </row>
    <row r="643" spans="1:25" x14ac:dyDescent="0.55000000000000004">
      <c r="A643" s="3" t="s">
        <v>1161</v>
      </c>
      <c r="B643" s="3">
        <v>7</v>
      </c>
      <c r="C643" s="3" t="s">
        <v>1542</v>
      </c>
      <c r="D643" s="3" t="s">
        <v>1520</v>
      </c>
      <c r="E643" s="3" t="str">
        <f>VLOOKUP(C643,airports[],3,FALSE)</f>
        <v>England</v>
      </c>
      <c r="F643" s="3" t="str">
        <f>VLOOKUP(E643,Regions[],2,FALSE)</f>
        <v>EMEAR</v>
      </c>
      <c r="G643" s="3" t="str">
        <f>VLOOKUP(D643,airports[],3,FALSE)</f>
        <v>USA</v>
      </c>
      <c r="H643" s="3" t="str">
        <f>VLOOKUP(G643,Regions[],2,FALSE)</f>
        <v>AMER</v>
      </c>
      <c r="I643" s="1">
        <f>J643-K643</f>
        <v>43524</v>
      </c>
      <c r="J643" s="1">
        <v>43544</v>
      </c>
      <c r="K643" s="4">
        <v>20</v>
      </c>
      <c r="L643" s="7">
        <v>7794</v>
      </c>
      <c r="M643" s="2">
        <v>3816.15</v>
      </c>
      <c r="N643" s="2" t="s">
        <v>4746</v>
      </c>
      <c r="O643" s="6">
        <f>Q643-J643</f>
        <v>22</v>
      </c>
      <c r="P643" s="6">
        <f>O643-1</f>
        <v>21</v>
      </c>
      <c r="Q643" s="1">
        <v>43566</v>
      </c>
      <c r="R643" s="10">
        <v>12.9</v>
      </c>
      <c r="S643" s="5" t="s">
        <v>1518</v>
      </c>
      <c r="T643" s="3" t="s">
        <v>1177</v>
      </c>
      <c r="U643" s="3">
        <v>703</v>
      </c>
      <c r="V643" s="3">
        <f>VLOOKUP(U643,employees[],6,FALSE)</f>
        <v>4</v>
      </c>
      <c r="W643" s="3">
        <f>VLOOKUP(V643,levels[],2,FALSE)</f>
        <v>10</v>
      </c>
      <c r="X643" s="3" t="str">
        <f t="shared" ref="X643:X706" si="10">IF(R643&gt;W643,"yes","no")</f>
        <v>yes</v>
      </c>
      <c r="Y643" s="3" t="s">
        <v>4679</v>
      </c>
    </row>
    <row r="644" spans="1:25" x14ac:dyDescent="0.55000000000000004">
      <c r="A644" s="3" t="s">
        <v>907</v>
      </c>
      <c r="B644" s="3">
        <v>5</v>
      </c>
      <c r="C644" s="3" t="s">
        <v>1542</v>
      </c>
      <c r="D644" s="3" t="s">
        <v>1528</v>
      </c>
      <c r="E644" s="3" t="str">
        <f>VLOOKUP(C644,airports[],3,FALSE)</f>
        <v>England</v>
      </c>
      <c r="F644" s="3" t="str">
        <f>VLOOKUP(E644,Regions[],2,FALSE)</f>
        <v>EMEAR</v>
      </c>
      <c r="G644" s="3" t="str">
        <f>VLOOKUP(D644,airports[],3,FALSE)</f>
        <v>USA</v>
      </c>
      <c r="H644" s="3" t="str">
        <f>VLOOKUP(G644,Regions[],2,FALSE)</f>
        <v>AMER</v>
      </c>
      <c r="I644" s="1">
        <f>J644-K644</f>
        <v>43785</v>
      </c>
      <c r="J644" s="1">
        <v>43785</v>
      </c>
      <c r="K644" s="4">
        <v>0</v>
      </c>
      <c r="L644" s="7">
        <v>5568</v>
      </c>
      <c r="M644" s="2">
        <v>3802.03</v>
      </c>
      <c r="N644" s="2" t="s">
        <v>4746</v>
      </c>
      <c r="O644" s="6">
        <f>Q644-J644</f>
        <v>7</v>
      </c>
      <c r="P644" s="6">
        <f>O644-1</f>
        <v>6</v>
      </c>
      <c r="Q644" s="1">
        <v>43792</v>
      </c>
      <c r="R644" s="10">
        <v>12.7</v>
      </c>
      <c r="S644" s="5" t="s">
        <v>1518</v>
      </c>
      <c r="T644" s="3" t="s">
        <v>1172</v>
      </c>
      <c r="U644" s="3">
        <v>165</v>
      </c>
      <c r="V644" s="3">
        <f>VLOOKUP(U644,employees[],6,FALSE)</f>
        <v>2</v>
      </c>
      <c r="W644" s="3">
        <f>VLOOKUP(V644,levels[],2,FALSE)</f>
        <v>6</v>
      </c>
      <c r="X644" s="3" t="str">
        <f t="shared" si="10"/>
        <v>yes</v>
      </c>
      <c r="Y644" s="3" t="s">
        <v>4679</v>
      </c>
    </row>
    <row r="645" spans="1:25" x14ac:dyDescent="0.55000000000000004">
      <c r="A645" s="3" t="s">
        <v>501</v>
      </c>
      <c r="B645" s="3">
        <v>8</v>
      </c>
      <c r="C645" s="3" t="s">
        <v>1528</v>
      </c>
      <c r="D645" s="3" t="s">
        <v>1545</v>
      </c>
      <c r="E645" s="3" t="str">
        <f>VLOOKUP(C645,airports[],3,FALSE)</f>
        <v>USA</v>
      </c>
      <c r="F645" s="3" t="str">
        <f>VLOOKUP(E645,Regions[],2,FALSE)</f>
        <v>AMER</v>
      </c>
      <c r="G645" s="3" t="str">
        <f>VLOOKUP(D645,airports[],3,FALSE)</f>
        <v>Italy (FCO-Leonardo Da Vinci</v>
      </c>
      <c r="H645" s="3" t="str">
        <f>VLOOKUP(G645,Regions[],2,FALSE)</f>
        <v>EMEAR</v>
      </c>
      <c r="I645" s="1">
        <f>J645-K645</f>
        <v>42921</v>
      </c>
      <c r="J645" s="1">
        <v>42935</v>
      </c>
      <c r="K645" s="4">
        <v>14</v>
      </c>
      <c r="L645" s="7">
        <v>6884</v>
      </c>
      <c r="M645" s="2">
        <v>3794.88</v>
      </c>
      <c r="N645" s="2" t="s">
        <v>4746</v>
      </c>
      <c r="O645" s="6">
        <f>Q645-J645</f>
        <v>9</v>
      </c>
      <c r="P645" s="6">
        <f>O645-1</f>
        <v>8</v>
      </c>
      <c r="Q645" s="1">
        <v>42944</v>
      </c>
      <c r="R645" s="10">
        <v>8.6</v>
      </c>
      <c r="S645" s="5" t="s">
        <v>1518</v>
      </c>
      <c r="T645" s="3" t="s">
        <v>1177</v>
      </c>
      <c r="U645" s="3">
        <v>442</v>
      </c>
      <c r="V645" s="3">
        <f>VLOOKUP(U645,employees[],6,FALSE)</f>
        <v>2</v>
      </c>
      <c r="W645" s="3">
        <f>VLOOKUP(V645,levels[],2,FALSE)</f>
        <v>6</v>
      </c>
      <c r="X645" s="3" t="str">
        <f t="shared" si="10"/>
        <v>yes</v>
      </c>
      <c r="Y645" s="3" t="s">
        <v>4679</v>
      </c>
    </row>
    <row r="646" spans="1:25" x14ac:dyDescent="0.55000000000000004">
      <c r="A646" s="3" t="s">
        <v>425</v>
      </c>
      <c r="B646" s="3">
        <v>3</v>
      </c>
      <c r="C646" s="3" t="s">
        <v>1528</v>
      </c>
      <c r="D646" s="3" t="s">
        <v>1535</v>
      </c>
      <c r="E646" s="3" t="str">
        <f>VLOOKUP(C646,airports[],3,FALSE)</f>
        <v>USA</v>
      </c>
      <c r="F646" s="3" t="str">
        <f>VLOOKUP(E646,Regions[],2,FALSE)</f>
        <v>AMER</v>
      </c>
      <c r="G646" s="3" t="str">
        <f>VLOOKUP(D646,airports[],3,FALSE)</f>
        <v>Malaysia</v>
      </c>
      <c r="H646" s="3" t="str">
        <f>VLOOKUP(G646,Regions[],2,FALSE)</f>
        <v>APAC</v>
      </c>
      <c r="I646" s="1">
        <f>J646-K646</f>
        <v>43195</v>
      </c>
      <c r="J646" s="1">
        <v>43211</v>
      </c>
      <c r="K646" s="4">
        <v>16</v>
      </c>
      <c r="L646" s="7">
        <v>15178</v>
      </c>
      <c r="M646" s="2">
        <v>3770.1</v>
      </c>
      <c r="N646" s="2" t="s">
        <v>4746</v>
      </c>
      <c r="O646" s="6">
        <f>Q646-J646</f>
        <v>14</v>
      </c>
      <c r="P646" s="6">
        <f>O646-1</f>
        <v>13</v>
      </c>
      <c r="Q646" s="1">
        <v>43225</v>
      </c>
      <c r="R646" s="10">
        <v>18.3</v>
      </c>
      <c r="S646" s="5" t="s">
        <v>1518</v>
      </c>
      <c r="T646" s="3" t="s">
        <v>1177</v>
      </c>
      <c r="U646" s="3">
        <v>239</v>
      </c>
      <c r="V646" s="3">
        <f>VLOOKUP(U646,employees[],6,FALSE)</f>
        <v>2</v>
      </c>
      <c r="W646" s="3">
        <f>VLOOKUP(V646,levels[],2,FALSE)</f>
        <v>6</v>
      </c>
      <c r="X646" s="3" t="str">
        <f t="shared" si="10"/>
        <v>yes</v>
      </c>
      <c r="Y646" s="3" t="s">
        <v>4679</v>
      </c>
    </row>
    <row r="647" spans="1:25" x14ac:dyDescent="0.55000000000000004">
      <c r="A647" s="3" t="s">
        <v>996</v>
      </c>
      <c r="B647" s="3">
        <v>4</v>
      </c>
      <c r="C647" s="3" t="s">
        <v>1542</v>
      </c>
      <c r="D647" s="3" t="s">
        <v>1528</v>
      </c>
      <c r="E647" s="3" t="str">
        <f>VLOOKUP(C647,airports[],3,FALSE)</f>
        <v>England</v>
      </c>
      <c r="F647" s="3" t="str">
        <f>VLOOKUP(E647,Regions[],2,FALSE)</f>
        <v>EMEAR</v>
      </c>
      <c r="G647" s="3" t="str">
        <f>VLOOKUP(D647,airports[],3,FALSE)</f>
        <v>USA</v>
      </c>
      <c r="H647" s="3" t="str">
        <f>VLOOKUP(G647,Regions[],2,FALSE)</f>
        <v>AMER</v>
      </c>
      <c r="I647" s="1">
        <f>J647-K647</f>
        <v>43541</v>
      </c>
      <c r="J647" s="1">
        <v>43546</v>
      </c>
      <c r="K647" s="4">
        <v>5</v>
      </c>
      <c r="L647" s="7">
        <v>5568</v>
      </c>
      <c r="M647" s="2">
        <v>3763.68</v>
      </c>
      <c r="N647" s="2" t="s">
        <v>4746</v>
      </c>
      <c r="O647" s="6">
        <f>Q647-J647</f>
        <v>8</v>
      </c>
      <c r="P647" s="6">
        <f>O647-1</f>
        <v>7</v>
      </c>
      <c r="Q647" s="1">
        <v>43554</v>
      </c>
      <c r="R647" s="10">
        <v>12.7</v>
      </c>
      <c r="S647" s="5" t="s">
        <v>1518</v>
      </c>
      <c r="T647" s="3" t="s">
        <v>1172</v>
      </c>
      <c r="U647" s="3">
        <v>165</v>
      </c>
      <c r="V647" s="3">
        <f>VLOOKUP(U647,employees[],6,FALSE)</f>
        <v>2</v>
      </c>
      <c r="W647" s="3">
        <f>VLOOKUP(V647,levels[],2,FALSE)</f>
        <v>6</v>
      </c>
      <c r="X647" s="3" t="str">
        <f t="shared" si="10"/>
        <v>yes</v>
      </c>
      <c r="Y647" s="3" t="s">
        <v>4679</v>
      </c>
    </row>
    <row r="648" spans="1:25" x14ac:dyDescent="0.55000000000000004">
      <c r="A648" s="3" t="s">
        <v>444</v>
      </c>
      <c r="B648" s="3">
        <v>7</v>
      </c>
      <c r="C648" s="3" t="s">
        <v>1528</v>
      </c>
      <c r="D648" s="3" t="s">
        <v>1529</v>
      </c>
      <c r="E648" s="3" t="str">
        <f>VLOOKUP(C648,airports[],3,FALSE)</f>
        <v>USA</v>
      </c>
      <c r="F648" s="3" t="str">
        <f>VLOOKUP(E648,Regions[],2,FALSE)</f>
        <v>AMER</v>
      </c>
      <c r="G648" s="3" t="str">
        <f>VLOOKUP(D648,airports[],3,FALSE)</f>
        <v>Singapore</v>
      </c>
      <c r="H648" s="3" t="str">
        <f>VLOOKUP(G648,Regions[],2,FALSE)</f>
        <v>APAC</v>
      </c>
      <c r="I648" s="1">
        <f>J648-K648</f>
        <v>42783</v>
      </c>
      <c r="J648" s="1">
        <v>42842</v>
      </c>
      <c r="K648" s="4">
        <v>59</v>
      </c>
      <c r="L648" s="7">
        <v>15349</v>
      </c>
      <c r="M648" s="2">
        <v>3739.08</v>
      </c>
      <c r="N648" s="2" t="s">
        <v>4746</v>
      </c>
      <c r="O648" s="6">
        <f>Q648-J648</f>
        <v>7</v>
      </c>
      <c r="P648" s="6">
        <f>O648-1</f>
        <v>6</v>
      </c>
      <c r="Q648" s="1">
        <v>42849</v>
      </c>
      <c r="R648" s="10">
        <v>18.5</v>
      </c>
      <c r="S648" s="5" t="s">
        <v>1518</v>
      </c>
      <c r="T648" s="3" t="s">
        <v>1228</v>
      </c>
      <c r="U648" s="3">
        <v>382</v>
      </c>
      <c r="V648" s="3">
        <f>VLOOKUP(U648,employees[],6,FALSE)</f>
        <v>4</v>
      </c>
      <c r="W648" s="3">
        <f>VLOOKUP(V648,levels[],2,FALSE)</f>
        <v>10</v>
      </c>
      <c r="X648" s="3" t="str">
        <f t="shared" si="10"/>
        <v>yes</v>
      </c>
      <c r="Y648" s="3" t="s">
        <v>4679</v>
      </c>
    </row>
    <row r="649" spans="1:25" x14ac:dyDescent="0.55000000000000004">
      <c r="A649" s="3" t="s">
        <v>92</v>
      </c>
      <c r="B649" s="3">
        <v>5</v>
      </c>
      <c r="C649" s="3" t="s">
        <v>1514</v>
      </c>
      <c r="D649" s="3" t="s">
        <v>1526</v>
      </c>
      <c r="E649" s="3" t="str">
        <f>VLOOKUP(C649,airports[],3,FALSE)</f>
        <v>USA</v>
      </c>
      <c r="F649" s="3" t="str">
        <f>VLOOKUP(E649,Regions[],2,FALSE)</f>
        <v>AMER</v>
      </c>
      <c r="G649" s="3" t="str">
        <f>VLOOKUP(D649,airports[],3,FALSE)</f>
        <v>USA</v>
      </c>
      <c r="H649" s="3" t="str">
        <f>VLOOKUP(G649,Regions[],2,FALSE)</f>
        <v>AMER</v>
      </c>
      <c r="I649" s="1">
        <f>J649-K649</f>
        <v>43013</v>
      </c>
      <c r="J649" s="1">
        <v>43022</v>
      </c>
      <c r="K649" s="4">
        <v>9</v>
      </c>
      <c r="L649" s="7">
        <v>3883</v>
      </c>
      <c r="M649" s="2">
        <v>3719.14</v>
      </c>
      <c r="N649" s="2" t="s">
        <v>4746</v>
      </c>
      <c r="O649" s="6">
        <f>Q649-J649</f>
        <v>4</v>
      </c>
      <c r="P649" s="6">
        <f>O649-1</f>
        <v>3</v>
      </c>
      <c r="Q649" s="1">
        <v>43026</v>
      </c>
      <c r="R649" s="10">
        <v>5.0999999999999996</v>
      </c>
      <c r="S649" s="5" t="s">
        <v>1518</v>
      </c>
      <c r="T649" s="3" t="s">
        <v>1177</v>
      </c>
      <c r="U649" s="3">
        <v>202</v>
      </c>
      <c r="V649" s="3">
        <f>VLOOKUP(U649,employees[],6,FALSE)</f>
        <v>2</v>
      </c>
      <c r="W649" s="3">
        <f>VLOOKUP(V649,levels[],2,FALSE)</f>
        <v>6</v>
      </c>
      <c r="X649" s="3" t="str">
        <f t="shared" si="10"/>
        <v>no</v>
      </c>
      <c r="Y649" s="3" t="s">
        <v>4663</v>
      </c>
    </row>
    <row r="650" spans="1:25" x14ac:dyDescent="0.55000000000000004">
      <c r="A650" s="3" t="s">
        <v>460</v>
      </c>
      <c r="B650" s="3">
        <v>7</v>
      </c>
      <c r="C650" s="3" t="s">
        <v>1514</v>
      </c>
      <c r="D650" s="3" t="s">
        <v>1541</v>
      </c>
      <c r="E650" s="3" t="str">
        <f>VLOOKUP(C650,airports[],3,FALSE)</f>
        <v>USA</v>
      </c>
      <c r="F650" s="3" t="str">
        <f>VLOOKUP(E650,Regions[],2,FALSE)</f>
        <v>AMER</v>
      </c>
      <c r="G650" s="3" t="str">
        <f>VLOOKUP(D650,airports[],3,FALSE)</f>
        <v>England</v>
      </c>
      <c r="H650" s="3" t="str">
        <f>VLOOKUP(G650,Regions[],2,FALSE)</f>
        <v>EMEAR</v>
      </c>
      <c r="I650" s="1">
        <f>J650-K650</f>
        <v>42796</v>
      </c>
      <c r="J650" s="1">
        <v>42889</v>
      </c>
      <c r="K650" s="4">
        <v>93</v>
      </c>
      <c r="L650" s="7">
        <v>5536</v>
      </c>
      <c r="M650" s="2">
        <v>3712.74</v>
      </c>
      <c r="N650" s="2" t="s">
        <v>4746</v>
      </c>
      <c r="O650" s="6">
        <f>Q650-J650</f>
        <v>10</v>
      </c>
      <c r="P650" s="6">
        <f>O650-1</f>
        <v>9</v>
      </c>
      <c r="Q650" s="1">
        <v>42899</v>
      </c>
      <c r="R650" s="10">
        <v>11.7</v>
      </c>
      <c r="S650" s="5" t="s">
        <v>1518</v>
      </c>
      <c r="T650" s="3" t="s">
        <v>1177</v>
      </c>
      <c r="U650" s="3">
        <v>62</v>
      </c>
      <c r="V650" s="3">
        <f>VLOOKUP(U650,employees[],6,FALSE)</f>
        <v>3</v>
      </c>
      <c r="W650" s="3">
        <f>VLOOKUP(V650,levels[],2,FALSE)</f>
        <v>8</v>
      </c>
      <c r="X650" s="3" t="str">
        <f t="shared" si="10"/>
        <v>yes</v>
      </c>
      <c r="Y650" s="3" t="s">
        <v>4679</v>
      </c>
    </row>
    <row r="651" spans="1:25" x14ac:dyDescent="0.55000000000000004">
      <c r="A651" s="3" t="s">
        <v>375</v>
      </c>
      <c r="B651" s="3">
        <v>4</v>
      </c>
      <c r="C651" s="3" t="s">
        <v>1528</v>
      </c>
      <c r="D651" s="3" t="s">
        <v>1537</v>
      </c>
      <c r="E651" s="3" t="str">
        <f>VLOOKUP(C651,airports[],3,FALSE)</f>
        <v>USA</v>
      </c>
      <c r="F651" s="3" t="str">
        <f>VLOOKUP(E651,Regions[],2,FALSE)</f>
        <v>AMER</v>
      </c>
      <c r="G651" s="3" t="str">
        <f>VLOOKUP(D651,airports[],3,FALSE)</f>
        <v>Australia</v>
      </c>
      <c r="H651" s="3" t="str">
        <f>VLOOKUP(G651,Regions[],2,FALSE)</f>
        <v>APAC</v>
      </c>
      <c r="I651" s="1">
        <f>J651-K651</f>
        <v>43245</v>
      </c>
      <c r="J651" s="1">
        <v>43266</v>
      </c>
      <c r="K651" s="4">
        <v>21</v>
      </c>
      <c r="L651" s="7">
        <v>16013</v>
      </c>
      <c r="M651" s="2">
        <v>3701.89</v>
      </c>
      <c r="N651" s="2" t="s">
        <v>4746</v>
      </c>
      <c r="O651" s="6">
        <f>Q651-J651</f>
        <v>9</v>
      </c>
      <c r="P651" s="6">
        <f>O651-1</f>
        <v>8</v>
      </c>
      <c r="Q651" s="1">
        <v>43275</v>
      </c>
      <c r="R651" s="10">
        <v>19.3</v>
      </c>
      <c r="S651" s="5" t="s">
        <v>1518</v>
      </c>
      <c r="T651" s="3" t="s">
        <v>1177</v>
      </c>
      <c r="U651" s="3">
        <v>805</v>
      </c>
      <c r="V651" s="3">
        <f>VLOOKUP(U651,employees[],6,FALSE)</f>
        <v>3</v>
      </c>
      <c r="W651" s="3">
        <f>VLOOKUP(V651,levels[],2,FALSE)</f>
        <v>8</v>
      </c>
      <c r="X651" s="3" t="str">
        <f t="shared" si="10"/>
        <v>yes</v>
      </c>
      <c r="Y651" s="3" t="s">
        <v>4679</v>
      </c>
    </row>
    <row r="652" spans="1:25" x14ac:dyDescent="0.55000000000000004">
      <c r="A652" s="3" t="s">
        <v>705</v>
      </c>
      <c r="B652" s="3">
        <v>1</v>
      </c>
      <c r="C652" s="3" t="s">
        <v>1542</v>
      </c>
      <c r="D652" s="3" t="s">
        <v>1531</v>
      </c>
      <c r="E652" s="3" t="str">
        <f>VLOOKUP(C652,airports[],3,FALSE)</f>
        <v>England</v>
      </c>
      <c r="F652" s="3" t="str">
        <f>VLOOKUP(E652,Regions[],2,FALSE)</f>
        <v>EMEAR</v>
      </c>
      <c r="G652" s="3" t="str">
        <f>VLOOKUP(D652,airports[],3,FALSE)</f>
        <v>China</v>
      </c>
      <c r="H652" s="3" t="str">
        <f>VLOOKUP(G652,Regions[],2,FALSE)</f>
        <v>APAC</v>
      </c>
      <c r="I652" s="1">
        <f>J652-K652</f>
        <v>43572</v>
      </c>
      <c r="J652" s="1">
        <v>43610</v>
      </c>
      <c r="K652" s="4">
        <v>38</v>
      </c>
      <c r="L652" s="7">
        <v>8187</v>
      </c>
      <c r="M652" s="2">
        <v>3683.13</v>
      </c>
      <c r="N652" s="2" t="s">
        <v>4746</v>
      </c>
      <c r="O652" s="6">
        <f>Q652-J652</f>
        <v>6</v>
      </c>
      <c r="P652" s="6">
        <f>O652-1</f>
        <v>5</v>
      </c>
      <c r="Q652" s="1">
        <v>43616</v>
      </c>
      <c r="R652" s="10">
        <v>10.1</v>
      </c>
      <c r="S652" s="5" t="s">
        <v>1518</v>
      </c>
      <c r="T652" s="3" t="s">
        <v>1177</v>
      </c>
      <c r="U652" s="3">
        <v>566</v>
      </c>
      <c r="V652" s="3">
        <f>VLOOKUP(U652,employees[],6,FALSE)</f>
        <v>4</v>
      </c>
      <c r="W652" s="3">
        <f>VLOOKUP(V652,levels[],2,FALSE)</f>
        <v>10</v>
      </c>
      <c r="X652" s="3" t="str">
        <f t="shared" si="10"/>
        <v>yes</v>
      </c>
      <c r="Y652" s="3" t="s">
        <v>4679</v>
      </c>
    </row>
    <row r="653" spans="1:25" x14ac:dyDescent="0.55000000000000004">
      <c r="A653" s="3" t="s">
        <v>1057</v>
      </c>
      <c r="B653" s="3">
        <v>3</v>
      </c>
      <c r="C653" s="3" t="s">
        <v>1542</v>
      </c>
      <c r="D653" s="3" t="s">
        <v>1555</v>
      </c>
      <c r="E653" s="3" t="str">
        <f>VLOOKUP(C653,airports[],3,FALSE)</f>
        <v>England</v>
      </c>
      <c r="F653" s="3" t="str">
        <f>VLOOKUP(E653,Regions[],2,FALSE)</f>
        <v>EMEAR</v>
      </c>
      <c r="G653" s="3" t="str">
        <f>VLOOKUP(D653,airports[],3,FALSE)</f>
        <v>USA</v>
      </c>
      <c r="H653" s="3" t="str">
        <f>VLOOKUP(G653,Regions[],2,FALSE)</f>
        <v>AMER</v>
      </c>
      <c r="I653" s="1">
        <f>J653-K653</f>
        <v>43330</v>
      </c>
      <c r="J653" s="1">
        <v>43351</v>
      </c>
      <c r="K653" s="4">
        <v>21</v>
      </c>
      <c r="L653" s="7">
        <v>5606</v>
      </c>
      <c r="M653" s="2">
        <v>3681.99</v>
      </c>
      <c r="N653" s="2" t="s">
        <v>4746</v>
      </c>
      <c r="O653" s="6">
        <f>Q653-J653</f>
        <v>10</v>
      </c>
      <c r="P653" s="6">
        <f>O653-1</f>
        <v>9</v>
      </c>
      <c r="Q653" s="1">
        <v>43361</v>
      </c>
      <c r="R653" s="10">
        <v>7.1</v>
      </c>
      <c r="S653" s="5" t="s">
        <v>1518</v>
      </c>
      <c r="T653" s="3" t="s">
        <v>1177</v>
      </c>
      <c r="U653" s="3">
        <v>120</v>
      </c>
      <c r="V653" s="3">
        <f>VLOOKUP(U653,employees[],6,FALSE)</f>
        <v>2</v>
      </c>
      <c r="W653" s="3">
        <f>VLOOKUP(V653,levels[],2,FALSE)</f>
        <v>6</v>
      </c>
      <c r="X653" s="3" t="str">
        <f t="shared" si="10"/>
        <v>yes</v>
      </c>
      <c r="Y653" s="3" t="s">
        <v>4679</v>
      </c>
    </row>
    <row r="654" spans="1:25" x14ac:dyDescent="0.55000000000000004">
      <c r="A654" s="3" t="s">
        <v>896</v>
      </c>
      <c r="B654" s="3">
        <v>10</v>
      </c>
      <c r="C654" s="3" t="s">
        <v>1541</v>
      </c>
      <c r="D654" s="3" t="s">
        <v>1519</v>
      </c>
      <c r="E654" s="3" t="str">
        <f>VLOOKUP(C654,airports[],3,FALSE)</f>
        <v>England</v>
      </c>
      <c r="F654" s="3" t="str">
        <f>VLOOKUP(E654,Regions[],2,FALSE)</f>
        <v>EMEAR</v>
      </c>
      <c r="G654" s="3" t="str">
        <f>VLOOKUP(D654,airports[],3,FALSE)</f>
        <v>USA</v>
      </c>
      <c r="H654" s="3" t="str">
        <f>VLOOKUP(G654,Regions[],2,FALSE)</f>
        <v>AMER</v>
      </c>
      <c r="I654" s="1">
        <f>J654-K654</f>
        <v>43521</v>
      </c>
      <c r="J654" s="1">
        <v>43538</v>
      </c>
      <c r="K654" s="4">
        <v>17</v>
      </c>
      <c r="L654" s="7">
        <v>7627</v>
      </c>
      <c r="M654" s="2">
        <v>3672.76</v>
      </c>
      <c r="N654" s="2" t="s">
        <v>4746</v>
      </c>
      <c r="O654" s="6">
        <f>Q654-J654</f>
        <v>6</v>
      </c>
      <c r="P654" s="6">
        <f>O654-1</f>
        <v>5</v>
      </c>
      <c r="Q654" s="1">
        <v>43544</v>
      </c>
      <c r="R654" s="10">
        <v>8.8000000000000007</v>
      </c>
      <c r="S654" s="5" t="s">
        <v>1518</v>
      </c>
      <c r="T654" s="3" t="s">
        <v>1228</v>
      </c>
      <c r="U654" s="3">
        <v>235</v>
      </c>
      <c r="V654" s="3">
        <f>VLOOKUP(U654,employees[],6,FALSE)</f>
        <v>2</v>
      </c>
      <c r="W654" s="3">
        <f>VLOOKUP(V654,levels[],2,FALSE)</f>
        <v>6</v>
      </c>
      <c r="X654" s="3" t="str">
        <f t="shared" si="10"/>
        <v>yes</v>
      </c>
      <c r="Y654" s="3" t="s">
        <v>4679</v>
      </c>
    </row>
    <row r="655" spans="1:25" x14ac:dyDescent="0.55000000000000004">
      <c r="A655" s="3" t="s">
        <v>422</v>
      </c>
      <c r="B655" s="3">
        <v>1</v>
      </c>
      <c r="C655" s="3" t="s">
        <v>1528</v>
      </c>
      <c r="D655" s="3" t="s">
        <v>1532</v>
      </c>
      <c r="E655" s="3" t="str">
        <f>VLOOKUP(C655,airports[],3,FALSE)</f>
        <v>USA</v>
      </c>
      <c r="F655" s="3" t="str">
        <f>VLOOKUP(E655,Regions[],2,FALSE)</f>
        <v>AMER</v>
      </c>
      <c r="G655" s="3" t="str">
        <f>VLOOKUP(D655,airports[],3,FALSE)</f>
        <v>Korea</v>
      </c>
      <c r="H655" s="3" t="str">
        <f>VLOOKUP(G655,Regions[],2,FALSE)</f>
        <v>APAC</v>
      </c>
      <c r="I655" s="1">
        <f>J655-K655</f>
        <v>42776</v>
      </c>
      <c r="J655" s="1">
        <v>42793</v>
      </c>
      <c r="K655" s="4">
        <v>17</v>
      </c>
      <c r="L655" s="7">
        <v>11115</v>
      </c>
      <c r="M655" s="2">
        <v>3667.96</v>
      </c>
      <c r="N655" s="2" t="s">
        <v>4746</v>
      </c>
      <c r="O655" s="6">
        <f>Q655-J655</f>
        <v>8</v>
      </c>
      <c r="P655" s="6">
        <f>O655-1</f>
        <v>7</v>
      </c>
      <c r="Q655" s="1">
        <v>42801</v>
      </c>
      <c r="R655" s="10">
        <v>13.5</v>
      </c>
      <c r="S655" s="5" t="s">
        <v>1518</v>
      </c>
      <c r="T655" s="3" t="s">
        <v>1177</v>
      </c>
      <c r="U655" s="3">
        <v>200</v>
      </c>
      <c r="V655" s="3">
        <f>VLOOKUP(U655,employees[],6,FALSE)</f>
        <v>4</v>
      </c>
      <c r="W655" s="3">
        <f>VLOOKUP(V655,levels[],2,FALSE)</f>
        <v>10</v>
      </c>
      <c r="X655" s="3" t="str">
        <f t="shared" si="10"/>
        <v>yes</v>
      </c>
      <c r="Y655" s="3" t="s">
        <v>4679</v>
      </c>
    </row>
    <row r="656" spans="1:25" x14ac:dyDescent="0.55000000000000004">
      <c r="A656" s="3" t="s">
        <v>1049</v>
      </c>
      <c r="B656" s="3">
        <v>6</v>
      </c>
      <c r="C656" s="3" t="s">
        <v>1541</v>
      </c>
      <c r="D656" s="3" t="s">
        <v>1563</v>
      </c>
      <c r="E656" s="3" t="str">
        <f>VLOOKUP(C656,airports[],3,FALSE)</f>
        <v>England</v>
      </c>
      <c r="F656" s="3" t="str">
        <f>VLOOKUP(E656,Regions[],2,FALSE)</f>
        <v>EMEAR</v>
      </c>
      <c r="G656" s="3" t="str">
        <f>VLOOKUP(D656,airports[],3,FALSE)</f>
        <v>China</v>
      </c>
      <c r="H656" s="3" t="str">
        <f>VLOOKUP(G656,Regions[],2,FALSE)</f>
        <v>APAC</v>
      </c>
      <c r="I656" s="1">
        <f>J656-K656</f>
        <v>43562</v>
      </c>
      <c r="J656" s="1">
        <v>43589</v>
      </c>
      <c r="K656" s="4">
        <v>27</v>
      </c>
      <c r="L656" s="7">
        <v>9594</v>
      </c>
      <c r="M656" s="2">
        <v>3654.36</v>
      </c>
      <c r="N656" s="2" t="s">
        <v>4746</v>
      </c>
      <c r="O656" s="6">
        <f>Q656-J656</f>
        <v>11</v>
      </c>
      <c r="P656" s="6">
        <f>O656-1</f>
        <v>10</v>
      </c>
      <c r="Q656" s="1">
        <v>43600</v>
      </c>
      <c r="R656" s="10">
        <v>16.7</v>
      </c>
      <c r="S656" s="5" t="s">
        <v>1518</v>
      </c>
      <c r="T656" s="3" t="s">
        <v>1177</v>
      </c>
      <c r="U656" s="3">
        <v>89</v>
      </c>
      <c r="V656" s="3">
        <f>VLOOKUP(U656,employees[],6,FALSE)</f>
        <v>4</v>
      </c>
      <c r="W656" s="3">
        <f>VLOOKUP(V656,levels[],2,FALSE)</f>
        <v>10</v>
      </c>
      <c r="X656" s="3" t="str">
        <f t="shared" si="10"/>
        <v>yes</v>
      </c>
      <c r="Y656" s="3" t="s">
        <v>4679</v>
      </c>
    </row>
    <row r="657" spans="1:25" x14ac:dyDescent="0.55000000000000004">
      <c r="A657" s="3" t="s">
        <v>592</v>
      </c>
      <c r="B657" s="3">
        <v>6</v>
      </c>
      <c r="C657" s="3" t="s">
        <v>1529</v>
      </c>
      <c r="D657" s="3" t="s">
        <v>1537</v>
      </c>
      <c r="E657" s="3" t="str">
        <f>VLOOKUP(C657,airports[],3,FALSE)</f>
        <v>Singapore</v>
      </c>
      <c r="F657" s="3" t="str">
        <f>VLOOKUP(E657,Regions[],2,FALSE)</f>
        <v>APAC</v>
      </c>
      <c r="G657" s="3" t="str">
        <f>VLOOKUP(D657,airports[],3,FALSE)</f>
        <v>Australia</v>
      </c>
      <c r="H657" s="3" t="str">
        <f>VLOOKUP(G657,Regions[],2,FALSE)</f>
        <v>APAC</v>
      </c>
      <c r="I657" s="1">
        <f>J657-K657</f>
        <v>43767</v>
      </c>
      <c r="J657" s="1">
        <v>43776</v>
      </c>
      <c r="K657" s="4">
        <v>9</v>
      </c>
      <c r="L657" s="7">
        <v>6293</v>
      </c>
      <c r="M657" s="2">
        <v>3651.22</v>
      </c>
      <c r="N657" s="2" t="s">
        <v>4746</v>
      </c>
      <c r="O657" s="6">
        <f>Q657-J657</f>
        <v>8</v>
      </c>
      <c r="P657" s="6">
        <f>O657-1</f>
        <v>7</v>
      </c>
      <c r="Q657" s="1">
        <v>43784</v>
      </c>
      <c r="R657" s="10">
        <v>7.4</v>
      </c>
      <c r="S657" s="5" t="s">
        <v>1518</v>
      </c>
      <c r="T657" s="3" t="s">
        <v>1177</v>
      </c>
      <c r="U657" s="3">
        <v>403</v>
      </c>
      <c r="V657" s="3">
        <f>VLOOKUP(U657,employees[],6,FALSE)</f>
        <v>1</v>
      </c>
      <c r="W657" s="3">
        <f>VLOOKUP(V657,levels[],2,FALSE)</f>
        <v>4</v>
      </c>
      <c r="X657" s="3" t="str">
        <f t="shared" si="10"/>
        <v>yes</v>
      </c>
      <c r="Y657" s="3" t="s">
        <v>4679</v>
      </c>
    </row>
    <row r="658" spans="1:25" x14ac:dyDescent="0.55000000000000004">
      <c r="A658" s="3" t="s">
        <v>939</v>
      </c>
      <c r="B658" s="3">
        <v>4</v>
      </c>
      <c r="C658" s="3" t="s">
        <v>1542</v>
      </c>
      <c r="D658" s="3" t="s">
        <v>1526</v>
      </c>
      <c r="E658" s="3" t="str">
        <f>VLOOKUP(C658,airports[],3,FALSE)</f>
        <v>England</v>
      </c>
      <c r="F658" s="3" t="str">
        <f>VLOOKUP(E658,Regions[],2,FALSE)</f>
        <v>EMEAR</v>
      </c>
      <c r="G658" s="3" t="str">
        <f>VLOOKUP(D658,airports[],3,FALSE)</f>
        <v>USA</v>
      </c>
      <c r="H658" s="3" t="str">
        <f>VLOOKUP(G658,Regions[],2,FALSE)</f>
        <v>AMER</v>
      </c>
      <c r="I658" s="1">
        <f>J658-K658</f>
        <v>43099</v>
      </c>
      <c r="J658" s="1">
        <v>43133</v>
      </c>
      <c r="K658" s="4">
        <v>34</v>
      </c>
      <c r="L658" s="7">
        <v>7741</v>
      </c>
      <c r="M658" s="2">
        <v>3642.66</v>
      </c>
      <c r="N658" s="2" t="s">
        <v>4746</v>
      </c>
      <c r="O658" s="6">
        <f>Q658-J658</f>
        <v>7</v>
      </c>
      <c r="P658" s="6">
        <f>O658-1</f>
        <v>6</v>
      </c>
      <c r="Q658" s="1">
        <v>43140</v>
      </c>
      <c r="R658" s="10">
        <v>9.9</v>
      </c>
      <c r="S658" s="5" t="s">
        <v>1518</v>
      </c>
      <c r="T658" s="3" t="s">
        <v>1177</v>
      </c>
      <c r="U658" s="3">
        <v>212</v>
      </c>
      <c r="V658" s="3">
        <f>VLOOKUP(U658,employees[],6,FALSE)</f>
        <v>3</v>
      </c>
      <c r="W658" s="3">
        <f>VLOOKUP(V658,levels[],2,FALSE)</f>
        <v>8</v>
      </c>
      <c r="X658" s="3" t="str">
        <f t="shared" si="10"/>
        <v>yes</v>
      </c>
      <c r="Y658" s="3" t="s">
        <v>4679</v>
      </c>
    </row>
    <row r="659" spans="1:25" x14ac:dyDescent="0.55000000000000004">
      <c r="A659" s="3" t="s">
        <v>943</v>
      </c>
      <c r="B659" s="3">
        <v>10</v>
      </c>
      <c r="C659" s="3" t="s">
        <v>1542</v>
      </c>
      <c r="D659" s="3" t="s">
        <v>1524</v>
      </c>
      <c r="E659" s="3" t="str">
        <f>VLOOKUP(C659,airports[],3,FALSE)</f>
        <v>England</v>
      </c>
      <c r="F659" s="3" t="str">
        <f>VLOOKUP(E659,Regions[],2,FALSE)</f>
        <v>EMEAR</v>
      </c>
      <c r="G659" s="3" t="str">
        <f>VLOOKUP(D659,airports[],3,FALSE)</f>
        <v>USA</v>
      </c>
      <c r="H659" s="3" t="str">
        <f>VLOOKUP(G659,Regions[],2,FALSE)</f>
        <v>AMER</v>
      </c>
      <c r="I659" s="1">
        <f>J659-K659</f>
        <v>42760</v>
      </c>
      <c r="J659" s="1">
        <v>42785</v>
      </c>
      <c r="K659" s="4">
        <v>25</v>
      </c>
      <c r="L659" s="7">
        <v>7146</v>
      </c>
      <c r="M659" s="2">
        <v>3574.17</v>
      </c>
      <c r="N659" s="2" t="s">
        <v>4746</v>
      </c>
      <c r="O659" s="6">
        <f>Q659-J659</f>
        <v>7</v>
      </c>
      <c r="P659" s="6">
        <f>O659-1</f>
        <v>6</v>
      </c>
      <c r="Q659" s="1">
        <v>42792</v>
      </c>
      <c r="R659" s="10">
        <v>8.9</v>
      </c>
      <c r="S659" s="5" t="s">
        <v>1518</v>
      </c>
      <c r="T659" s="3" t="s">
        <v>1228</v>
      </c>
      <c r="U659" s="3">
        <v>235</v>
      </c>
      <c r="V659" s="3">
        <f>VLOOKUP(U659,employees[],6,FALSE)</f>
        <v>2</v>
      </c>
      <c r="W659" s="3">
        <f>VLOOKUP(V659,levels[],2,FALSE)</f>
        <v>6</v>
      </c>
      <c r="X659" s="3" t="str">
        <f t="shared" si="10"/>
        <v>yes</v>
      </c>
      <c r="Y659" s="3" t="s">
        <v>4679</v>
      </c>
    </row>
    <row r="660" spans="1:25" x14ac:dyDescent="0.55000000000000004">
      <c r="A660" s="3" t="s">
        <v>500</v>
      </c>
      <c r="B660" s="3">
        <v>10</v>
      </c>
      <c r="C660" s="3" t="s">
        <v>1528</v>
      </c>
      <c r="D660" s="3" t="s">
        <v>1546</v>
      </c>
      <c r="E660" s="3" t="str">
        <f>VLOOKUP(C660,airports[],3,FALSE)</f>
        <v>USA</v>
      </c>
      <c r="F660" s="3" t="str">
        <f>VLOOKUP(E660,Regions[],2,FALSE)</f>
        <v>AMER</v>
      </c>
      <c r="G660" s="3" t="str">
        <f>VLOOKUP(D660,airports[],3,FALSE)</f>
        <v>France</v>
      </c>
      <c r="H660" s="3" t="str">
        <f>VLOOKUP(G660,Regions[],2,FALSE)</f>
        <v>EMEAR</v>
      </c>
      <c r="I660" s="1">
        <f>J660-K660</f>
        <v>43197</v>
      </c>
      <c r="J660" s="1">
        <v>43223</v>
      </c>
      <c r="K660" s="4">
        <v>26</v>
      </c>
      <c r="L660" s="7">
        <v>5849</v>
      </c>
      <c r="M660" s="2">
        <v>3541.13</v>
      </c>
      <c r="N660" s="2" t="s">
        <v>4746</v>
      </c>
      <c r="O660" s="6">
        <f>Q660-J660</f>
        <v>1</v>
      </c>
      <c r="P660" s="6">
        <f>O660-1</f>
        <v>0</v>
      </c>
      <c r="Q660" s="1">
        <v>43224</v>
      </c>
      <c r="R660" s="10">
        <v>7.3</v>
      </c>
      <c r="S660" s="5" t="s">
        <v>1518</v>
      </c>
      <c r="T660" s="3" t="s">
        <v>1193</v>
      </c>
      <c r="U660" s="3">
        <v>749</v>
      </c>
      <c r="V660" s="3">
        <f>VLOOKUP(U660,employees[],6,FALSE)</f>
        <v>4</v>
      </c>
      <c r="W660" s="3">
        <f>VLOOKUP(V660,levels[],2,FALSE)</f>
        <v>10</v>
      </c>
      <c r="X660" s="3" t="str">
        <f t="shared" si="10"/>
        <v>no</v>
      </c>
      <c r="Y660" s="3" t="s">
        <v>4663</v>
      </c>
    </row>
    <row r="661" spans="1:25" x14ac:dyDescent="0.55000000000000004">
      <c r="A661" s="3" t="s">
        <v>520</v>
      </c>
      <c r="B661" s="3">
        <v>5</v>
      </c>
      <c r="C661" s="3" t="s">
        <v>1528</v>
      </c>
      <c r="D661" s="3" t="s">
        <v>1541</v>
      </c>
      <c r="E661" s="3" t="str">
        <f>VLOOKUP(C661,airports[],3,FALSE)</f>
        <v>USA</v>
      </c>
      <c r="F661" s="3" t="str">
        <f>VLOOKUP(E661,Regions[],2,FALSE)</f>
        <v>AMER</v>
      </c>
      <c r="G661" s="3" t="str">
        <f>VLOOKUP(D661,airports[],3,FALSE)</f>
        <v>England</v>
      </c>
      <c r="H661" s="3" t="str">
        <f>VLOOKUP(G661,Regions[],2,FALSE)</f>
        <v>EMEAR</v>
      </c>
      <c r="I661" s="1">
        <f>J661-K661</f>
        <v>43468</v>
      </c>
      <c r="J661" s="1">
        <v>43551</v>
      </c>
      <c r="K661" s="4">
        <v>83</v>
      </c>
      <c r="L661" s="7">
        <v>5555</v>
      </c>
      <c r="M661" s="2">
        <v>3532.2</v>
      </c>
      <c r="N661" s="2" t="s">
        <v>4745</v>
      </c>
      <c r="O661" s="6">
        <f>Q661-J661</f>
        <v>14</v>
      </c>
      <c r="P661" s="6">
        <f>O661-1</f>
        <v>13</v>
      </c>
      <c r="Q661" s="1">
        <v>43565</v>
      </c>
      <c r="R661" s="10">
        <v>7.1</v>
      </c>
      <c r="S661" s="5" t="s">
        <v>1518</v>
      </c>
      <c r="T661" s="3" t="s">
        <v>1172</v>
      </c>
      <c r="U661" s="3">
        <v>7</v>
      </c>
      <c r="V661" s="3">
        <f>VLOOKUP(U661,employees[],6,FALSE)</f>
        <v>3</v>
      </c>
      <c r="W661" s="3">
        <f>VLOOKUP(V661,levels[],2,FALSE)</f>
        <v>8</v>
      </c>
      <c r="X661" s="3" t="str">
        <f t="shared" si="10"/>
        <v>no</v>
      </c>
      <c r="Y661" s="3" t="s">
        <v>4663</v>
      </c>
    </row>
    <row r="662" spans="1:25" x14ac:dyDescent="0.55000000000000004">
      <c r="A662" s="3" t="s">
        <v>1093</v>
      </c>
      <c r="B662" s="3">
        <v>4</v>
      </c>
      <c r="C662" s="3" t="s">
        <v>1542</v>
      </c>
      <c r="D662" s="3" t="s">
        <v>1517</v>
      </c>
      <c r="E662" s="3" t="str">
        <f>VLOOKUP(C662,airports[],3,FALSE)</f>
        <v>England</v>
      </c>
      <c r="F662" s="3" t="str">
        <f>VLOOKUP(E662,Regions[],2,FALSE)</f>
        <v>EMEAR</v>
      </c>
      <c r="G662" s="3" t="str">
        <f>VLOOKUP(D662,airports[],3,FALSE)</f>
        <v>USA</v>
      </c>
      <c r="H662" s="3" t="str">
        <f>VLOOKUP(G662,Regions[],2,FALSE)</f>
        <v>AMER</v>
      </c>
      <c r="I662" s="1">
        <f>J662-K662</f>
        <v>42920</v>
      </c>
      <c r="J662" s="1">
        <v>42944</v>
      </c>
      <c r="K662" s="4">
        <v>24</v>
      </c>
      <c r="L662" s="7">
        <v>7553</v>
      </c>
      <c r="M662" s="2">
        <v>3494.73</v>
      </c>
      <c r="N662" s="2" t="s">
        <v>4745</v>
      </c>
      <c r="O662" s="6">
        <f>Q662-J662</f>
        <v>12</v>
      </c>
      <c r="P662" s="6">
        <f>O662-1</f>
        <v>11</v>
      </c>
      <c r="Q662" s="1">
        <v>42956</v>
      </c>
      <c r="R662" s="10">
        <v>9.4</v>
      </c>
      <c r="S662" s="5" t="s">
        <v>1518</v>
      </c>
      <c r="T662" s="3" t="s">
        <v>1177</v>
      </c>
      <c r="U662" s="3">
        <v>460</v>
      </c>
      <c r="V662" s="3">
        <f>VLOOKUP(U662,employees[],6,FALSE)</f>
        <v>4</v>
      </c>
      <c r="W662" s="3">
        <f>VLOOKUP(V662,levels[],2,FALSE)</f>
        <v>10</v>
      </c>
      <c r="X662" s="3" t="str">
        <f t="shared" si="10"/>
        <v>no</v>
      </c>
      <c r="Y662" s="3" t="s">
        <v>4663</v>
      </c>
    </row>
    <row r="663" spans="1:25" x14ac:dyDescent="0.55000000000000004">
      <c r="A663" s="3" t="s">
        <v>1115</v>
      </c>
      <c r="B663" s="3">
        <v>5</v>
      </c>
      <c r="C663" s="3" t="s">
        <v>1541</v>
      </c>
      <c r="D663" s="3" t="s">
        <v>1534</v>
      </c>
      <c r="E663" s="3" t="str">
        <f>VLOOKUP(C663,airports[],3,FALSE)</f>
        <v>England</v>
      </c>
      <c r="F663" s="3" t="str">
        <f>VLOOKUP(E663,Regions[],2,FALSE)</f>
        <v>EMEAR</v>
      </c>
      <c r="G663" s="3" t="str">
        <f>VLOOKUP(D663,airports[],3,FALSE)</f>
        <v>China</v>
      </c>
      <c r="H663" s="3" t="str">
        <f>VLOOKUP(G663,Regions[],2,FALSE)</f>
        <v>APAC</v>
      </c>
      <c r="I663" s="1">
        <f>J663-K663</f>
        <v>43384</v>
      </c>
      <c r="J663" s="1">
        <v>43393</v>
      </c>
      <c r="K663" s="4">
        <v>9</v>
      </c>
      <c r="L663" s="7">
        <v>8302</v>
      </c>
      <c r="M663" s="2">
        <v>3440.39</v>
      </c>
      <c r="N663" s="2" t="s">
        <v>4745</v>
      </c>
      <c r="O663" s="6">
        <f>Q663-J663</f>
        <v>13</v>
      </c>
      <c r="P663" s="6">
        <f>O663-1</f>
        <v>12</v>
      </c>
      <c r="Q663" s="1">
        <v>43406</v>
      </c>
      <c r="R663" s="10">
        <v>9.5</v>
      </c>
      <c r="S663" s="5" t="s">
        <v>1518</v>
      </c>
      <c r="T663" s="3" t="s">
        <v>1177</v>
      </c>
      <c r="U663" s="3">
        <v>494</v>
      </c>
      <c r="V663" s="3">
        <f>VLOOKUP(U663,employees[],6,FALSE)</f>
        <v>3</v>
      </c>
      <c r="W663" s="3">
        <f>VLOOKUP(V663,levels[],2,FALSE)</f>
        <v>8</v>
      </c>
      <c r="X663" s="3" t="str">
        <f t="shared" si="10"/>
        <v>yes</v>
      </c>
      <c r="Y663" s="3" t="s">
        <v>4679</v>
      </c>
    </row>
    <row r="664" spans="1:25" x14ac:dyDescent="0.55000000000000004">
      <c r="A664" s="3" t="s">
        <v>933</v>
      </c>
      <c r="B664" s="3">
        <v>5</v>
      </c>
      <c r="C664" s="3" t="s">
        <v>1541</v>
      </c>
      <c r="D664" s="3" t="s">
        <v>1522</v>
      </c>
      <c r="E664" s="3" t="str">
        <f>VLOOKUP(C664,airports[],3,FALSE)</f>
        <v>England</v>
      </c>
      <c r="F664" s="3" t="str">
        <f>VLOOKUP(E664,Regions[],2,FALSE)</f>
        <v>EMEAR</v>
      </c>
      <c r="G664" s="3" t="str">
        <f>VLOOKUP(D664,airports[],3,FALSE)</f>
        <v>USA</v>
      </c>
      <c r="H664" s="3" t="str">
        <f>VLOOKUP(G664,Regions[],2,FALSE)</f>
        <v>AMER</v>
      </c>
      <c r="I664" s="1">
        <f>J664-K664</f>
        <v>43135</v>
      </c>
      <c r="J664" s="1">
        <v>43156</v>
      </c>
      <c r="K664" s="4">
        <v>21</v>
      </c>
      <c r="L664" s="7">
        <v>8759</v>
      </c>
      <c r="M664" s="2">
        <v>3438.85</v>
      </c>
      <c r="N664" s="2" t="s">
        <v>4745</v>
      </c>
      <c r="O664" s="6">
        <f>Q664-J664</f>
        <v>7</v>
      </c>
      <c r="P664" s="6">
        <f>O664-1</f>
        <v>6</v>
      </c>
      <c r="Q664" s="1">
        <v>43163</v>
      </c>
      <c r="R664" s="10">
        <v>9.9</v>
      </c>
      <c r="S664" s="5" t="s">
        <v>1518</v>
      </c>
      <c r="T664" s="3" t="s">
        <v>1177</v>
      </c>
      <c r="U664" s="3">
        <v>280</v>
      </c>
      <c r="V664" s="3">
        <f>VLOOKUP(U664,employees[],6,FALSE)</f>
        <v>4</v>
      </c>
      <c r="W664" s="3">
        <f>VLOOKUP(V664,levels[],2,FALSE)</f>
        <v>10</v>
      </c>
      <c r="X664" s="3" t="str">
        <f t="shared" si="10"/>
        <v>no</v>
      </c>
      <c r="Y664" s="3" t="s">
        <v>4663</v>
      </c>
    </row>
    <row r="665" spans="1:25" x14ac:dyDescent="0.55000000000000004">
      <c r="A665" s="3" t="s">
        <v>482</v>
      </c>
      <c r="B665" s="3">
        <v>7</v>
      </c>
      <c r="C665" s="3" t="s">
        <v>1528</v>
      </c>
      <c r="D665" s="3" t="s">
        <v>1542</v>
      </c>
      <c r="E665" s="3" t="str">
        <f>VLOOKUP(C665,airports[],3,FALSE)</f>
        <v>USA</v>
      </c>
      <c r="F665" s="3" t="str">
        <f>VLOOKUP(E665,Regions[],2,FALSE)</f>
        <v>AMER</v>
      </c>
      <c r="G665" s="3" t="str">
        <f>VLOOKUP(D665,airports[],3,FALSE)</f>
        <v>England</v>
      </c>
      <c r="H665" s="3" t="str">
        <f>VLOOKUP(G665,Regions[],2,FALSE)</f>
        <v>EMEAR</v>
      </c>
      <c r="I665" s="1">
        <f>J665-K665</f>
        <v>43681</v>
      </c>
      <c r="J665" s="1">
        <v>43724</v>
      </c>
      <c r="K665" s="4">
        <v>43</v>
      </c>
      <c r="L665" s="7">
        <v>5584</v>
      </c>
      <c r="M665" s="2">
        <v>3391.85</v>
      </c>
      <c r="N665" s="2" t="s">
        <v>4745</v>
      </c>
      <c r="O665" s="6">
        <f>Q665-J665</f>
        <v>2</v>
      </c>
      <c r="P665" s="6">
        <f>O665-1</f>
        <v>1</v>
      </c>
      <c r="Q665" s="1">
        <v>43726</v>
      </c>
      <c r="R665" s="10">
        <v>7.1</v>
      </c>
      <c r="S665" s="5" t="s">
        <v>1518</v>
      </c>
      <c r="T665" s="3" t="s">
        <v>1172</v>
      </c>
      <c r="U665" s="3">
        <v>343</v>
      </c>
      <c r="V665" s="3">
        <f>VLOOKUP(U665,employees[],6,FALSE)</f>
        <v>4</v>
      </c>
      <c r="W665" s="3">
        <f>VLOOKUP(V665,levels[],2,FALSE)</f>
        <v>10</v>
      </c>
      <c r="X665" s="3" t="str">
        <f t="shared" si="10"/>
        <v>no</v>
      </c>
      <c r="Y665" s="3" t="s">
        <v>4663</v>
      </c>
    </row>
    <row r="666" spans="1:25" x14ac:dyDescent="0.55000000000000004">
      <c r="A666" s="3" t="s">
        <v>586</v>
      </c>
      <c r="B666" s="3">
        <v>6</v>
      </c>
      <c r="C666" s="3" t="s">
        <v>1529</v>
      </c>
      <c r="D666" s="3" t="s">
        <v>1548</v>
      </c>
      <c r="E666" s="3" t="str">
        <f>VLOOKUP(C666,airports[],3,FALSE)</f>
        <v>Singapore</v>
      </c>
      <c r="F666" s="3" t="str">
        <f>VLOOKUP(E666,Regions[],2,FALSE)</f>
        <v>APAC</v>
      </c>
      <c r="G666" s="3" t="str">
        <f>VLOOKUP(D666,airports[],3,FALSE)</f>
        <v>Turkey</v>
      </c>
      <c r="H666" s="3" t="str">
        <f>VLOOKUP(G666,Regions[],2,FALSE)</f>
        <v>EMEAR</v>
      </c>
      <c r="I666" s="1">
        <f>J666-K666</f>
        <v>42791</v>
      </c>
      <c r="J666" s="1">
        <v>42827</v>
      </c>
      <c r="K666" s="4">
        <v>36</v>
      </c>
      <c r="L666" s="7">
        <v>8679</v>
      </c>
      <c r="M666" s="2">
        <v>3384.85</v>
      </c>
      <c r="N666" s="2" t="s">
        <v>4745</v>
      </c>
      <c r="O666" s="6">
        <f>Q666-J666</f>
        <v>5</v>
      </c>
      <c r="P666" s="6">
        <f>O666-1</f>
        <v>4</v>
      </c>
      <c r="Q666" s="1">
        <v>42832</v>
      </c>
      <c r="R666" s="10">
        <v>9.8000000000000007</v>
      </c>
      <c r="S666" s="5" t="s">
        <v>1518</v>
      </c>
      <c r="T666" s="3" t="s">
        <v>1177</v>
      </c>
      <c r="U666" s="3">
        <v>952</v>
      </c>
      <c r="V666" s="3">
        <f>VLOOKUP(U666,employees[],6,FALSE)</f>
        <v>4</v>
      </c>
      <c r="W666" s="3">
        <f>VLOOKUP(V666,levels[],2,FALSE)</f>
        <v>10</v>
      </c>
      <c r="X666" s="3" t="str">
        <f t="shared" si="10"/>
        <v>no</v>
      </c>
      <c r="Y666" s="3" t="s">
        <v>4663</v>
      </c>
    </row>
    <row r="667" spans="1:25" x14ac:dyDescent="0.55000000000000004">
      <c r="A667" s="3" t="s">
        <v>440</v>
      </c>
      <c r="B667" s="3">
        <v>10</v>
      </c>
      <c r="C667" s="3" t="s">
        <v>1528</v>
      </c>
      <c r="D667" s="3" t="s">
        <v>1529</v>
      </c>
      <c r="E667" s="3" t="str">
        <f>VLOOKUP(C667,airports[],3,FALSE)</f>
        <v>USA</v>
      </c>
      <c r="F667" s="3" t="str">
        <f>VLOOKUP(E667,Regions[],2,FALSE)</f>
        <v>AMER</v>
      </c>
      <c r="G667" s="3" t="str">
        <f>VLOOKUP(D667,airports[],3,FALSE)</f>
        <v>Singapore</v>
      </c>
      <c r="H667" s="3" t="str">
        <f>VLOOKUP(G667,Regions[],2,FALSE)</f>
        <v>APAC</v>
      </c>
      <c r="I667" s="1">
        <f>J667-K667</f>
        <v>43147</v>
      </c>
      <c r="J667" s="1">
        <v>43250</v>
      </c>
      <c r="K667" s="4">
        <v>103</v>
      </c>
      <c r="L667" s="7">
        <v>15349</v>
      </c>
      <c r="M667" s="2">
        <v>3338.17</v>
      </c>
      <c r="N667" s="2" t="s">
        <v>4745</v>
      </c>
      <c r="O667" s="6">
        <f>Q667-J667</f>
        <v>21</v>
      </c>
      <c r="P667" s="6">
        <f>O667-1</f>
        <v>20</v>
      </c>
      <c r="Q667" s="1">
        <v>43271</v>
      </c>
      <c r="R667" s="10">
        <v>18.5</v>
      </c>
      <c r="S667" s="5" t="s">
        <v>1518</v>
      </c>
      <c r="T667" s="3" t="s">
        <v>1221</v>
      </c>
      <c r="U667" s="3">
        <v>854</v>
      </c>
      <c r="V667" s="3">
        <f>VLOOKUP(U667,employees[],6,FALSE)</f>
        <v>4</v>
      </c>
      <c r="W667" s="3">
        <f>VLOOKUP(V667,levels[],2,FALSE)</f>
        <v>10</v>
      </c>
      <c r="X667" s="3" t="str">
        <f t="shared" si="10"/>
        <v>yes</v>
      </c>
      <c r="Y667" s="3" t="s">
        <v>4679</v>
      </c>
    </row>
    <row r="668" spans="1:25" x14ac:dyDescent="0.55000000000000004">
      <c r="A668" s="3" t="s">
        <v>1044</v>
      </c>
      <c r="B668" s="3">
        <v>9</v>
      </c>
      <c r="C668" s="3" t="s">
        <v>1542</v>
      </c>
      <c r="D668" s="3" t="s">
        <v>1528</v>
      </c>
      <c r="E668" s="3" t="str">
        <f>VLOOKUP(C668,airports[],3,FALSE)</f>
        <v>England</v>
      </c>
      <c r="F668" s="3" t="str">
        <f>VLOOKUP(E668,Regions[],2,FALSE)</f>
        <v>EMEAR</v>
      </c>
      <c r="G668" s="3" t="str">
        <f>VLOOKUP(D668,airports[],3,FALSE)</f>
        <v>USA</v>
      </c>
      <c r="H668" s="3" t="str">
        <f>VLOOKUP(G668,Regions[],2,FALSE)</f>
        <v>AMER</v>
      </c>
      <c r="I668" s="1">
        <f>J668-K668</f>
        <v>43598</v>
      </c>
      <c r="J668" s="1">
        <v>43622</v>
      </c>
      <c r="K668" s="4">
        <v>24</v>
      </c>
      <c r="L668" s="7">
        <v>5568</v>
      </c>
      <c r="M668" s="2">
        <v>3313.8</v>
      </c>
      <c r="N668" s="2" t="s">
        <v>4745</v>
      </c>
      <c r="O668" s="6">
        <f>Q668-J668</f>
        <v>9</v>
      </c>
      <c r="P668" s="6">
        <f>O668-1</f>
        <v>8</v>
      </c>
      <c r="Q668" s="1">
        <v>43631</v>
      </c>
      <c r="R668" s="10">
        <v>12.7</v>
      </c>
      <c r="S668" s="5" t="s">
        <v>1518</v>
      </c>
      <c r="T668" s="3" t="s">
        <v>1193</v>
      </c>
      <c r="U668" s="3">
        <v>636</v>
      </c>
      <c r="V668" s="3">
        <f>VLOOKUP(U668,employees[],6,FALSE)</f>
        <v>2</v>
      </c>
      <c r="W668" s="3">
        <f>VLOOKUP(V668,levels[],2,FALSE)</f>
        <v>6</v>
      </c>
      <c r="X668" s="3" t="str">
        <f t="shared" si="10"/>
        <v>yes</v>
      </c>
      <c r="Y668" s="3" t="s">
        <v>4679</v>
      </c>
    </row>
    <row r="669" spans="1:25" x14ac:dyDescent="0.55000000000000004">
      <c r="A669" s="3" t="s">
        <v>842</v>
      </c>
      <c r="B669" s="3">
        <v>1</v>
      </c>
      <c r="C669" s="3" t="s">
        <v>1541</v>
      </c>
      <c r="D669" s="3" t="s">
        <v>1533</v>
      </c>
      <c r="E669" s="3" t="str">
        <f>VLOOKUP(C669,airports[],3,FALSE)</f>
        <v>England</v>
      </c>
      <c r="F669" s="3" t="str">
        <f>VLOOKUP(E669,Regions[],2,FALSE)</f>
        <v>EMEAR</v>
      </c>
      <c r="G669" s="3" t="str">
        <f>VLOOKUP(D669,airports[],3,FALSE)</f>
        <v>India</v>
      </c>
      <c r="H669" s="3" t="str">
        <f>VLOOKUP(G669,Regions[],2,FALSE)</f>
        <v>APAC</v>
      </c>
      <c r="I669" s="1">
        <f>J669-K669</f>
        <v>43628</v>
      </c>
      <c r="J669" s="1">
        <v>43628</v>
      </c>
      <c r="K669" s="4">
        <v>0</v>
      </c>
      <c r="L669" s="7">
        <v>7213</v>
      </c>
      <c r="M669" s="2">
        <v>3311.05</v>
      </c>
      <c r="N669" s="2" t="s">
        <v>4745</v>
      </c>
      <c r="O669" s="6">
        <f>Q669-J669</f>
        <v>7</v>
      </c>
      <c r="P669" s="6">
        <f>O669-1</f>
        <v>6</v>
      </c>
      <c r="Q669" s="1">
        <v>43635</v>
      </c>
      <c r="R669" s="10">
        <v>8.4</v>
      </c>
      <c r="S669" s="5" t="s">
        <v>1518</v>
      </c>
      <c r="T669" s="3" t="s">
        <v>1177</v>
      </c>
      <c r="U669" s="3">
        <v>725</v>
      </c>
      <c r="V669" s="3">
        <f>VLOOKUP(U669,employees[],6,FALSE)</f>
        <v>4</v>
      </c>
      <c r="W669" s="3">
        <f>VLOOKUP(V669,levels[],2,FALSE)</f>
        <v>10</v>
      </c>
      <c r="X669" s="3" t="str">
        <f t="shared" si="10"/>
        <v>no</v>
      </c>
      <c r="Y669" s="3" t="s">
        <v>4663</v>
      </c>
    </row>
    <row r="670" spans="1:25" x14ac:dyDescent="0.55000000000000004">
      <c r="A670" s="3" t="s">
        <v>1009</v>
      </c>
      <c r="B670" s="3">
        <v>2</v>
      </c>
      <c r="C670" s="3" t="s">
        <v>1542</v>
      </c>
      <c r="D670" s="3" t="s">
        <v>1548</v>
      </c>
      <c r="E670" s="3" t="str">
        <f>VLOOKUP(C670,airports[],3,FALSE)</f>
        <v>England</v>
      </c>
      <c r="F670" s="3" t="str">
        <f>VLOOKUP(E670,Regions[],2,FALSE)</f>
        <v>EMEAR</v>
      </c>
      <c r="G670" s="3" t="str">
        <f>VLOOKUP(D670,airports[],3,FALSE)</f>
        <v>Turkey</v>
      </c>
      <c r="H670" s="3" t="str">
        <f>VLOOKUP(G670,Regions[],2,FALSE)</f>
        <v>EMEAR</v>
      </c>
      <c r="I670" s="1">
        <f>J670-K670</f>
        <v>43208</v>
      </c>
      <c r="J670" s="1">
        <v>43216</v>
      </c>
      <c r="K670" s="4">
        <v>8</v>
      </c>
      <c r="L670" s="7">
        <v>2461</v>
      </c>
      <c r="M670" s="2">
        <v>3303.74</v>
      </c>
      <c r="N670" s="2" t="s">
        <v>4745</v>
      </c>
      <c r="O670" s="6">
        <f>Q670-J670</f>
        <v>4</v>
      </c>
      <c r="P670" s="6">
        <f>O670-1</f>
        <v>3</v>
      </c>
      <c r="Q670" s="1">
        <v>43220</v>
      </c>
      <c r="R670" s="10">
        <v>3.6</v>
      </c>
      <c r="S670" s="5" t="s">
        <v>1518</v>
      </c>
      <c r="T670" s="3" t="s">
        <v>1177</v>
      </c>
      <c r="U670" s="3">
        <v>422</v>
      </c>
      <c r="V670" s="3">
        <f>VLOOKUP(U670,employees[],6,FALSE)</f>
        <v>3</v>
      </c>
      <c r="W670" s="3">
        <f>VLOOKUP(V670,levels[],2,FALSE)</f>
        <v>8</v>
      </c>
      <c r="X670" s="3" t="str">
        <f t="shared" si="10"/>
        <v>no</v>
      </c>
      <c r="Y670" s="3" t="s">
        <v>4663</v>
      </c>
    </row>
    <row r="671" spans="1:25" x14ac:dyDescent="0.55000000000000004">
      <c r="A671" s="3" t="s">
        <v>1154</v>
      </c>
      <c r="B671" s="3">
        <v>3</v>
      </c>
      <c r="C671" s="3" t="s">
        <v>1542</v>
      </c>
      <c r="D671" s="3" t="s">
        <v>1522</v>
      </c>
      <c r="E671" s="3" t="str">
        <f>VLOOKUP(C671,airports[],3,FALSE)</f>
        <v>England</v>
      </c>
      <c r="F671" s="3" t="str">
        <f>VLOOKUP(E671,Regions[],2,FALSE)</f>
        <v>EMEAR</v>
      </c>
      <c r="G671" s="3" t="str">
        <f>VLOOKUP(D671,airports[],3,FALSE)</f>
        <v>USA</v>
      </c>
      <c r="H671" s="3" t="str">
        <f>VLOOKUP(G671,Regions[],2,FALSE)</f>
        <v>AMER</v>
      </c>
      <c r="I671" s="1">
        <f>J671-K671</f>
        <v>42999</v>
      </c>
      <c r="J671" s="1">
        <v>43027</v>
      </c>
      <c r="K671" s="4">
        <v>28</v>
      </c>
      <c r="L671" s="7">
        <v>8797</v>
      </c>
      <c r="M671" s="2">
        <v>3293.89</v>
      </c>
      <c r="N671" s="2" t="s">
        <v>4746</v>
      </c>
      <c r="O671" s="6">
        <f>Q671-J671</f>
        <v>18</v>
      </c>
      <c r="P671" s="6">
        <f>O671-1</f>
        <v>17</v>
      </c>
      <c r="Q671" s="1">
        <v>43045</v>
      </c>
      <c r="R671" s="10">
        <v>13.9</v>
      </c>
      <c r="S671" s="5" t="s">
        <v>1518</v>
      </c>
      <c r="T671" s="3" t="s">
        <v>1177</v>
      </c>
      <c r="U671" s="3">
        <v>549</v>
      </c>
      <c r="V671" s="3">
        <f>VLOOKUP(U671,employees[],6,FALSE)</f>
        <v>4</v>
      </c>
      <c r="W671" s="3">
        <f>VLOOKUP(V671,levels[],2,FALSE)</f>
        <v>10</v>
      </c>
      <c r="X671" s="3" t="str">
        <f t="shared" si="10"/>
        <v>yes</v>
      </c>
      <c r="Y671" s="3" t="s">
        <v>4679</v>
      </c>
    </row>
    <row r="672" spans="1:25" x14ac:dyDescent="0.55000000000000004">
      <c r="A672" s="3" t="s">
        <v>886</v>
      </c>
      <c r="B672" s="3">
        <v>6</v>
      </c>
      <c r="C672" s="3" t="s">
        <v>1542</v>
      </c>
      <c r="D672" s="3" t="s">
        <v>1521</v>
      </c>
      <c r="E672" s="3" t="str">
        <f>VLOOKUP(C672,airports[],3,FALSE)</f>
        <v>England</v>
      </c>
      <c r="F672" s="3" t="str">
        <f>VLOOKUP(E672,Regions[],2,FALSE)</f>
        <v>EMEAR</v>
      </c>
      <c r="G672" s="3" t="str">
        <f>VLOOKUP(D672,airports[],3,FALSE)</f>
        <v>USA</v>
      </c>
      <c r="H672" s="3" t="str">
        <f>VLOOKUP(G672,Regions[],2,FALSE)</f>
        <v>AMER</v>
      </c>
      <c r="I672" s="1">
        <f>J672-K672</f>
        <v>43560</v>
      </c>
      <c r="J672" s="1">
        <v>43582</v>
      </c>
      <c r="K672" s="4">
        <v>22</v>
      </c>
      <c r="L672" s="7">
        <v>8432</v>
      </c>
      <c r="M672" s="2">
        <v>3272.93</v>
      </c>
      <c r="N672" s="2" t="s">
        <v>4746</v>
      </c>
      <c r="O672" s="6">
        <f>Q672-J672</f>
        <v>6</v>
      </c>
      <c r="P672" s="6">
        <f>O672-1</f>
        <v>5</v>
      </c>
      <c r="Q672" s="1">
        <v>43588</v>
      </c>
      <c r="R672" s="10">
        <v>9.6</v>
      </c>
      <c r="S672" s="5" t="s">
        <v>1518</v>
      </c>
      <c r="T672" s="3" t="s">
        <v>1177</v>
      </c>
      <c r="U672" s="3">
        <v>586</v>
      </c>
      <c r="V672" s="3">
        <f>VLOOKUP(U672,employees[],6,FALSE)</f>
        <v>4</v>
      </c>
      <c r="W672" s="3">
        <f>VLOOKUP(V672,levels[],2,FALSE)</f>
        <v>10</v>
      </c>
      <c r="X672" s="3" t="str">
        <f t="shared" si="10"/>
        <v>no</v>
      </c>
      <c r="Y672" s="3" t="s">
        <v>4663</v>
      </c>
    </row>
    <row r="673" spans="1:25" x14ac:dyDescent="0.55000000000000004">
      <c r="A673" s="3" t="s">
        <v>921</v>
      </c>
      <c r="B673" s="3">
        <v>1</v>
      </c>
      <c r="C673" s="3" t="s">
        <v>1541</v>
      </c>
      <c r="D673" s="3" t="s">
        <v>1561</v>
      </c>
      <c r="E673" s="3" t="str">
        <f>VLOOKUP(C673,airports[],3,FALSE)</f>
        <v>England</v>
      </c>
      <c r="F673" s="3" t="str">
        <f>VLOOKUP(E673,Regions[],2,FALSE)</f>
        <v>EMEAR</v>
      </c>
      <c r="G673" s="3" t="str">
        <f>VLOOKUP(D673,airports[],3,FALSE)</f>
        <v>India</v>
      </c>
      <c r="H673" s="3" t="str">
        <f>VLOOKUP(G673,Regions[],2,FALSE)</f>
        <v>APAC</v>
      </c>
      <c r="I673" s="1">
        <f>J673-K673</f>
        <v>43126</v>
      </c>
      <c r="J673" s="1">
        <v>43159</v>
      </c>
      <c r="K673" s="4">
        <v>33</v>
      </c>
      <c r="L673" s="7">
        <v>6731</v>
      </c>
      <c r="M673" s="2">
        <v>3269.67</v>
      </c>
      <c r="N673" s="2" t="s">
        <v>4746</v>
      </c>
      <c r="O673" s="6">
        <f>Q673-J673</f>
        <v>8</v>
      </c>
      <c r="P673" s="6">
        <f>O673-1</f>
        <v>7</v>
      </c>
      <c r="Q673" s="1">
        <v>43167</v>
      </c>
      <c r="R673" s="10">
        <v>7.9</v>
      </c>
      <c r="S673" s="5" t="s">
        <v>1518</v>
      </c>
      <c r="T673" s="3" t="s">
        <v>1177</v>
      </c>
      <c r="U673" s="3">
        <v>460</v>
      </c>
      <c r="V673" s="3">
        <f>VLOOKUP(U673,employees[],6,FALSE)</f>
        <v>4</v>
      </c>
      <c r="W673" s="3">
        <f>VLOOKUP(V673,levels[],2,FALSE)</f>
        <v>10</v>
      </c>
      <c r="X673" s="3" t="str">
        <f t="shared" si="10"/>
        <v>no</v>
      </c>
      <c r="Y673" s="3" t="s">
        <v>4663</v>
      </c>
    </row>
    <row r="674" spans="1:25" x14ac:dyDescent="0.55000000000000004">
      <c r="A674" s="3" t="s">
        <v>517</v>
      </c>
      <c r="B674" s="3">
        <v>9</v>
      </c>
      <c r="C674" s="3" t="s">
        <v>1528</v>
      </c>
      <c r="D674" s="3" t="s">
        <v>1545</v>
      </c>
      <c r="E674" s="3" t="str">
        <f>VLOOKUP(C674,airports[],3,FALSE)</f>
        <v>USA</v>
      </c>
      <c r="F674" s="3" t="str">
        <f>VLOOKUP(E674,Regions[],2,FALSE)</f>
        <v>AMER</v>
      </c>
      <c r="G674" s="3" t="str">
        <f>VLOOKUP(D674,airports[],3,FALSE)</f>
        <v>Italy (FCO-Leonardo Da Vinci</v>
      </c>
      <c r="H674" s="3" t="str">
        <f>VLOOKUP(G674,Regions[],2,FALSE)</f>
        <v>EMEAR</v>
      </c>
      <c r="I674" s="1">
        <f>J674-K674</f>
        <v>43501</v>
      </c>
      <c r="J674" s="1">
        <v>43539</v>
      </c>
      <c r="K674" s="4">
        <v>38</v>
      </c>
      <c r="L674" s="7">
        <v>6884</v>
      </c>
      <c r="M674" s="2">
        <v>3217.61</v>
      </c>
      <c r="N674" s="2" t="s">
        <v>4746</v>
      </c>
      <c r="O674" s="6">
        <f>Q674-J674</f>
        <v>6</v>
      </c>
      <c r="P674" s="6">
        <f>O674-1</f>
        <v>5</v>
      </c>
      <c r="Q674" s="1">
        <v>43545</v>
      </c>
      <c r="R674" s="10">
        <v>8.6</v>
      </c>
      <c r="S674" s="5" t="s">
        <v>1518</v>
      </c>
      <c r="T674" s="3" t="s">
        <v>1177</v>
      </c>
      <c r="U674" s="3">
        <v>478</v>
      </c>
      <c r="V674" s="3">
        <f>VLOOKUP(U674,employees[],6,FALSE)</f>
        <v>3</v>
      </c>
      <c r="W674" s="3">
        <f>VLOOKUP(V674,levels[],2,FALSE)</f>
        <v>8</v>
      </c>
      <c r="X674" s="3" t="str">
        <f t="shared" si="10"/>
        <v>yes</v>
      </c>
      <c r="Y674" s="3" t="s">
        <v>4679</v>
      </c>
    </row>
    <row r="675" spans="1:25" x14ac:dyDescent="0.55000000000000004">
      <c r="A675" s="3" t="s">
        <v>1153</v>
      </c>
      <c r="B675" s="3">
        <v>7</v>
      </c>
      <c r="C675" s="3" t="s">
        <v>1541</v>
      </c>
      <c r="D675" s="3" t="s">
        <v>1530</v>
      </c>
      <c r="E675" s="3" t="str">
        <f>VLOOKUP(C675,airports[],3,FALSE)</f>
        <v>England</v>
      </c>
      <c r="F675" s="3" t="str">
        <f>VLOOKUP(E675,Regions[],2,FALSE)</f>
        <v>EMEAR</v>
      </c>
      <c r="G675" s="3" t="str">
        <f>VLOOKUP(D675,airports[],3,FALSE)</f>
        <v>Japan</v>
      </c>
      <c r="H675" s="3" t="str">
        <f>VLOOKUP(G675,Regions[],2,FALSE)</f>
        <v>APAC</v>
      </c>
      <c r="I675" s="1">
        <f>J675-K675</f>
        <v>43775</v>
      </c>
      <c r="J675" s="1">
        <v>43796</v>
      </c>
      <c r="K675" s="4">
        <v>21</v>
      </c>
      <c r="L675" s="7">
        <v>9591</v>
      </c>
      <c r="M675" s="2">
        <v>3216.13</v>
      </c>
      <c r="N675" s="2" t="s">
        <v>4746</v>
      </c>
      <c r="O675" s="6">
        <f>Q675-J675</f>
        <v>17</v>
      </c>
      <c r="P675" s="6">
        <f>O675-1</f>
        <v>16</v>
      </c>
      <c r="Q675" s="1">
        <v>43813</v>
      </c>
      <c r="R675" s="10">
        <v>10.7</v>
      </c>
      <c r="S675" s="5" t="s">
        <v>1518</v>
      </c>
      <c r="T675" s="3" t="s">
        <v>1177</v>
      </c>
      <c r="U675" s="3">
        <v>102</v>
      </c>
      <c r="V675" s="3">
        <f>VLOOKUP(U675,employees[],6,FALSE)</f>
        <v>4</v>
      </c>
      <c r="W675" s="3">
        <f>VLOOKUP(V675,levels[],2,FALSE)</f>
        <v>10</v>
      </c>
      <c r="X675" s="3" t="str">
        <f t="shared" si="10"/>
        <v>yes</v>
      </c>
      <c r="Y675" s="3" t="s">
        <v>4679</v>
      </c>
    </row>
    <row r="676" spans="1:25" x14ac:dyDescent="0.55000000000000004">
      <c r="A676" s="3" t="s">
        <v>1155</v>
      </c>
      <c r="B676" s="3">
        <v>3</v>
      </c>
      <c r="C676" s="3" t="s">
        <v>1542</v>
      </c>
      <c r="D676" s="3" t="s">
        <v>1533</v>
      </c>
      <c r="E676" s="3" t="str">
        <f>VLOOKUP(C676,airports[],3,FALSE)</f>
        <v>England</v>
      </c>
      <c r="F676" s="3" t="str">
        <f>VLOOKUP(E676,Regions[],2,FALSE)</f>
        <v>EMEAR</v>
      </c>
      <c r="G676" s="3" t="str">
        <f>VLOOKUP(D676,airports[],3,FALSE)</f>
        <v>India</v>
      </c>
      <c r="H676" s="3" t="str">
        <f>VLOOKUP(G676,Regions[],2,FALSE)</f>
        <v>APAC</v>
      </c>
      <c r="I676" s="1">
        <f>J676-K676</f>
        <v>43507</v>
      </c>
      <c r="J676" s="1">
        <v>43528</v>
      </c>
      <c r="K676" s="4">
        <v>21</v>
      </c>
      <c r="L676" s="7">
        <v>7193</v>
      </c>
      <c r="M676" s="2">
        <v>3203.28</v>
      </c>
      <c r="N676" s="2" t="s">
        <v>4746</v>
      </c>
      <c r="O676" s="6">
        <f>Q676-J676</f>
        <v>18</v>
      </c>
      <c r="P676" s="6">
        <f>O676-1</f>
        <v>17</v>
      </c>
      <c r="Q676" s="1">
        <v>43546</v>
      </c>
      <c r="R676" s="10">
        <v>15.3</v>
      </c>
      <c r="S676" s="5" t="s">
        <v>1518</v>
      </c>
      <c r="T676" s="3" t="s">
        <v>1177</v>
      </c>
      <c r="U676" s="3">
        <v>725</v>
      </c>
      <c r="V676" s="3">
        <f>VLOOKUP(U676,employees[],6,FALSE)</f>
        <v>4</v>
      </c>
      <c r="W676" s="3">
        <f>VLOOKUP(V676,levels[],2,FALSE)</f>
        <v>10</v>
      </c>
      <c r="X676" s="3" t="str">
        <f t="shared" si="10"/>
        <v>yes</v>
      </c>
      <c r="Y676" s="3" t="s">
        <v>4679</v>
      </c>
    </row>
    <row r="677" spans="1:25" x14ac:dyDescent="0.55000000000000004">
      <c r="A677" s="3" t="s">
        <v>1029</v>
      </c>
      <c r="B677" s="3">
        <v>2</v>
      </c>
      <c r="C677" s="3" t="s">
        <v>1541</v>
      </c>
      <c r="D677" s="3" t="s">
        <v>1528</v>
      </c>
      <c r="E677" s="3" t="str">
        <f>VLOOKUP(C677,airports[],3,FALSE)</f>
        <v>England</v>
      </c>
      <c r="F677" s="3" t="str">
        <f>VLOOKUP(E677,Regions[],2,FALSE)</f>
        <v>EMEAR</v>
      </c>
      <c r="G677" s="3" t="str">
        <f>VLOOKUP(D677,airports[],3,FALSE)</f>
        <v>USA</v>
      </c>
      <c r="H677" s="3" t="str">
        <f>VLOOKUP(G677,Regions[],2,FALSE)</f>
        <v>AMER</v>
      </c>
      <c r="I677" s="1">
        <f>J677-K677</f>
        <v>42910</v>
      </c>
      <c r="J677" s="1">
        <v>42960</v>
      </c>
      <c r="K677" s="4">
        <v>50</v>
      </c>
      <c r="L677" s="7">
        <v>5539</v>
      </c>
      <c r="M677" s="2">
        <v>3202.05</v>
      </c>
      <c r="N677" s="2" t="s">
        <v>4746</v>
      </c>
      <c r="O677" s="6">
        <f>Q677-J677</f>
        <v>9</v>
      </c>
      <c r="P677" s="6">
        <f>O677-1</f>
        <v>8</v>
      </c>
      <c r="Q677" s="1">
        <v>42969</v>
      </c>
      <c r="R677" s="10">
        <v>6.7</v>
      </c>
      <c r="S677" s="5" t="s">
        <v>1518</v>
      </c>
      <c r="T677" s="3" t="s">
        <v>1172</v>
      </c>
      <c r="U677" s="3">
        <v>165</v>
      </c>
      <c r="V677" s="3">
        <f>VLOOKUP(U677,employees[],6,FALSE)</f>
        <v>2</v>
      </c>
      <c r="W677" s="3">
        <f>VLOOKUP(V677,levels[],2,FALSE)</f>
        <v>6</v>
      </c>
      <c r="X677" s="3" t="str">
        <f t="shared" si="10"/>
        <v>yes</v>
      </c>
      <c r="Y677" s="3" t="s">
        <v>4679</v>
      </c>
    </row>
    <row r="678" spans="1:25" x14ac:dyDescent="0.55000000000000004">
      <c r="A678" s="3" t="s">
        <v>835</v>
      </c>
      <c r="B678" s="3">
        <v>9</v>
      </c>
      <c r="C678" s="3" t="s">
        <v>1541</v>
      </c>
      <c r="D678" s="3" t="s">
        <v>1560</v>
      </c>
      <c r="E678" s="3" t="str">
        <f>VLOOKUP(C678,airports[],3,FALSE)</f>
        <v>England</v>
      </c>
      <c r="F678" s="3" t="str">
        <f>VLOOKUP(E678,Regions[],2,FALSE)</f>
        <v>EMEAR</v>
      </c>
      <c r="G678" s="3" t="str">
        <f>VLOOKUP(D678,airports[],3,FALSE)</f>
        <v>China</v>
      </c>
      <c r="H678" s="3" t="str">
        <f>VLOOKUP(G678,Regions[],2,FALSE)</f>
        <v>APAC</v>
      </c>
      <c r="I678" s="1">
        <f>J678-K678</f>
        <v>43640</v>
      </c>
      <c r="J678" s="1">
        <v>43640</v>
      </c>
      <c r="K678" s="4">
        <v>0</v>
      </c>
      <c r="L678" s="7">
        <v>9241</v>
      </c>
      <c r="M678" s="2">
        <v>3192.76</v>
      </c>
      <c r="N678" s="2" t="s">
        <v>4746</v>
      </c>
      <c r="O678" s="6">
        <f>Q678-J678</f>
        <v>3</v>
      </c>
      <c r="P678" s="6">
        <f>O678-1</f>
        <v>2</v>
      </c>
      <c r="Q678" s="1">
        <v>43643</v>
      </c>
      <c r="R678" s="10">
        <v>10.4</v>
      </c>
      <c r="S678" s="5" t="s">
        <v>1518</v>
      </c>
      <c r="T678" s="3" t="s">
        <v>1193</v>
      </c>
      <c r="U678" s="3">
        <v>636</v>
      </c>
      <c r="V678" s="3">
        <f>VLOOKUP(U678,employees[],6,FALSE)</f>
        <v>2</v>
      </c>
      <c r="W678" s="3">
        <f>VLOOKUP(V678,levels[],2,FALSE)</f>
        <v>6</v>
      </c>
      <c r="X678" s="3" t="str">
        <f t="shared" si="10"/>
        <v>yes</v>
      </c>
      <c r="Y678" s="3" t="s">
        <v>4679</v>
      </c>
    </row>
    <row r="679" spans="1:25" x14ac:dyDescent="0.55000000000000004">
      <c r="A679" s="3" t="s">
        <v>1045</v>
      </c>
      <c r="B679" s="3">
        <v>8</v>
      </c>
      <c r="C679" s="3" t="s">
        <v>1541</v>
      </c>
      <c r="D679" s="3" t="s">
        <v>1555</v>
      </c>
      <c r="E679" s="3" t="str">
        <f>VLOOKUP(C679,airports[],3,FALSE)</f>
        <v>England</v>
      </c>
      <c r="F679" s="3" t="str">
        <f>VLOOKUP(E679,Regions[],2,FALSE)</f>
        <v>EMEAR</v>
      </c>
      <c r="G679" s="3" t="str">
        <f>VLOOKUP(D679,airports[],3,FALSE)</f>
        <v>USA</v>
      </c>
      <c r="H679" s="3" t="str">
        <f>VLOOKUP(G679,Regions[],2,FALSE)</f>
        <v>AMER</v>
      </c>
      <c r="I679" s="1">
        <f>J679-K679</f>
        <v>42977</v>
      </c>
      <c r="J679" s="1">
        <v>42998</v>
      </c>
      <c r="K679" s="4">
        <v>21</v>
      </c>
      <c r="L679" s="7">
        <v>5561</v>
      </c>
      <c r="M679" s="2">
        <v>3192.93</v>
      </c>
      <c r="N679" s="2" t="s">
        <v>4746</v>
      </c>
      <c r="O679" s="6">
        <f>Q679-J679</f>
        <v>9</v>
      </c>
      <c r="P679" s="6">
        <f>O679-1</f>
        <v>8</v>
      </c>
      <c r="Q679" s="1">
        <v>43007</v>
      </c>
      <c r="R679" s="10">
        <v>6.7</v>
      </c>
      <c r="S679" s="5" t="s">
        <v>1518</v>
      </c>
      <c r="T679" s="3" t="s">
        <v>1177</v>
      </c>
      <c r="U679" s="3">
        <v>212</v>
      </c>
      <c r="V679" s="3">
        <f>VLOOKUP(U679,employees[],6,FALSE)</f>
        <v>3</v>
      </c>
      <c r="W679" s="3">
        <f>VLOOKUP(V679,levels[],2,FALSE)</f>
        <v>8</v>
      </c>
      <c r="X679" s="3" t="str">
        <f t="shared" si="10"/>
        <v>no</v>
      </c>
      <c r="Y679" s="3" t="s">
        <v>4663</v>
      </c>
    </row>
    <row r="680" spans="1:25" x14ac:dyDescent="0.55000000000000004">
      <c r="A680" s="3" t="s">
        <v>1112</v>
      </c>
      <c r="B680" s="3">
        <v>3</v>
      </c>
      <c r="C680" s="3" t="s">
        <v>1541</v>
      </c>
      <c r="D680" s="3" t="s">
        <v>1560</v>
      </c>
      <c r="E680" s="3" t="str">
        <f>VLOOKUP(C680,airports[],3,FALSE)</f>
        <v>England</v>
      </c>
      <c r="F680" s="3" t="str">
        <f>VLOOKUP(E680,Regions[],2,FALSE)</f>
        <v>EMEAR</v>
      </c>
      <c r="G680" s="3" t="str">
        <f>VLOOKUP(D680,airports[],3,FALSE)</f>
        <v>China</v>
      </c>
      <c r="H680" s="3" t="str">
        <f>VLOOKUP(G680,Regions[],2,FALSE)</f>
        <v>APAC</v>
      </c>
      <c r="I680" s="1">
        <f>J680-K680</f>
        <v>43526</v>
      </c>
      <c r="J680" s="1">
        <v>43543</v>
      </c>
      <c r="K680" s="4">
        <v>17</v>
      </c>
      <c r="L680" s="7">
        <v>9241</v>
      </c>
      <c r="M680" s="2">
        <v>3149.31</v>
      </c>
      <c r="N680" s="2" t="s">
        <v>4746</v>
      </c>
      <c r="O680" s="6">
        <f>Q680-J680</f>
        <v>13</v>
      </c>
      <c r="P680" s="6">
        <f>O680-1</f>
        <v>12</v>
      </c>
      <c r="Q680" s="1">
        <v>43556</v>
      </c>
      <c r="R680" s="10">
        <v>10.4</v>
      </c>
      <c r="S680" s="5" t="s">
        <v>1518</v>
      </c>
      <c r="T680" s="3" t="s">
        <v>1177</v>
      </c>
      <c r="U680" s="3">
        <v>950</v>
      </c>
      <c r="V680" s="3">
        <f>VLOOKUP(U680,employees[],6,FALSE)</f>
        <v>3</v>
      </c>
      <c r="W680" s="3">
        <f>VLOOKUP(V680,levels[],2,FALSE)</f>
        <v>8</v>
      </c>
      <c r="X680" s="3" t="str">
        <f t="shared" si="10"/>
        <v>yes</v>
      </c>
      <c r="Y680" s="3" t="s">
        <v>4679</v>
      </c>
    </row>
    <row r="681" spans="1:25" x14ac:dyDescent="0.55000000000000004">
      <c r="A681" s="3" t="s">
        <v>584</v>
      </c>
      <c r="B681" s="3">
        <v>4</v>
      </c>
      <c r="C681" s="3" t="s">
        <v>1529</v>
      </c>
      <c r="D681" s="3" t="s">
        <v>1541</v>
      </c>
      <c r="E681" s="3" t="str">
        <f>VLOOKUP(C681,airports[],3,FALSE)</f>
        <v>Singapore</v>
      </c>
      <c r="F681" s="3" t="str">
        <f>VLOOKUP(E681,Regions[],2,FALSE)</f>
        <v>APAC</v>
      </c>
      <c r="G681" s="3" t="str">
        <f>VLOOKUP(D681,airports[],3,FALSE)</f>
        <v>England</v>
      </c>
      <c r="H681" s="3" t="str">
        <f>VLOOKUP(G681,Regions[],2,FALSE)</f>
        <v>EMEAR</v>
      </c>
      <c r="I681" s="1">
        <f>J681-K681</f>
        <v>42854</v>
      </c>
      <c r="J681" s="1">
        <v>42875</v>
      </c>
      <c r="K681" s="4">
        <v>21</v>
      </c>
      <c r="L681" s="7">
        <v>10883</v>
      </c>
      <c r="M681" s="2">
        <v>3141.85</v>
      </c>
      <c r="N681" s="2" t="s">
        <v>4746</v>
      </c>
      <c r="O681" s="6">
        <f>Q681-J681</f>
        <v>15</v>
      </c>
      <c r="P681" s="6">
        <f>O681-1</f>
        <v>14</v>
      </c>
      <c r="Q681" s="1">
        <v>42890</v>
      </c>
      <c r="R681" s="10">
        <v>12.8</v>
      </c>
      <c r="S681" s="5" t="s">
        <v>1518</v>
      </c>
      <c r="T681" s="3" t="s">
        <v>1177</v>
      </c>
      <c r="U681" s="3">
        <v>912</v>
      </c>
      <c r="V681" s="3">
        <f>VLOOKUP(U681,employees[],6,FALSE)</f>
        <v>3</v>
      </c>
      <c r="W681" s="3">
        <f>VLOOKUP(V681,levels[],2,FALSE)</f>
        <v>8</v>
      </c>
      <c r="X681" s="3" t="str">
        <f t="shared" si="10"/>
        <v>yes</v>
      </c>
      <c r="Y681" s="3" t="s">
        <v>4679</v>
      </c>
    </row>
    <row r="682" spans="1:25" x14ac:dyDescent="0.55000000000000004">
      <c r="A682" s="3" t="s">
        <v>498</v>
      </c>
      <c r="B682" s="3">
        <v>10</v>
      </c>
      <c r="C682" s="3" t="s">
        <v>1514</v>
      </c>
      <c r="D682" s="3" t="s">
        <v>1542</v>
      </c>
      <c r="E682" s="3" t="str">
        <f>VLOOKUP(C682,airports[],3,FALSE)</f>
        <v>USA</v>
      </c>
      <c r="F682" s="3" t="str">
        <f>VLOOKUP(E682,Regions[],2,FALSE)</f>
        <v>AMER</v>
      </c>
      <c r="G682" s="3" t="str">
        <f>VLOOKUP(D682,airports[],3,FALSE)</f>
        <v>England</v>
      </c>
      <c r="H682" s="3" t="str">
        <f>VLOOKUP(G682,Regions[],2,FALSE)</f>
        <v>EMEAR</v>
      </c>
      <c r="I682" s="1">
        <f>J682-K682</f>
        <v>42994</v>
      </c>
      <c r="J682" s="1">
        <v>43054</v>
      </c>
      <c r="K682" s="4">
        <v>60</v>
      </c>
      <c r="L682" s="7">
        <v>5565</v>
      </c>
      <c r="M682" s="2">
        <v>3126.85</v>
      </c>
      <c r="N682" s="2" t="s">
        <v>4746</v>
      </c>
      <c r="O682" s="6">
        <f>Q682-J682</f>
        <v>5</v>
      </c>
      <c r="P682" s="6">
        <f>O682-1</f>
        <v>4</v>
      </c>
      <c r="Q682" s="1">
        <v>43059</v>
      </c>
      <c r="R682" s="10">
        <v>8.6999999999999993</v>
      </c>
      <c r="S682" s="5" t="s">
        <v>1518</v>
      </c>
      <c r="T682" s="3" t="s">
        <v>1221</v>
      </c>
      <c r="U682" s="3">
        <v>301</v>
      </c>
      <c r="V682" s="3">
        <f>VLOOKUP(U682,employees[],6,FALSE)</f>
        <v>2</v>
      </c>
      <c r="W682" s="3">
        <f>VLOOKUP(V682,levels[],2,FALSE)</f>
        <v>6</v>
      </c>
      <c r="X682" s="3" t="str">
        <f t="shared" si="10"/>
        <v>yes</v>
      </c>
      <c r="Y682" s="3" t="s">
        <v>4679</v>
      </c>
    </row>
    <row r="683" spans="1:25" x14ac:dyDescent="0.55000000000000004">
      <c r="A683" s="3" t="s">
        <v>920</v>
      </c>
      <c r="B683" s="3">
        <v>7</v>
      </c>
      <c r="C683" s="3" t="s">
        <v>1541</v>
      </c>
      <c r="D683" s="3" t="s">
        <v>1533</v>
      </c>
      <c r="E683" s="3" t="str">
        <f>VLOOKUP(C683,airports[],3,FALSE)</f>
        <v>England</v>
      </c>
      <c r="F683" s="3" t="str">
        <f>VLOOKUP(E683,Regions[],2,FALSE)</f>
        <v>EMEAR</v>
      </c>
      <c r="G683" s="3" t="str">
        <f>VLOOKUP(D683,airports[],3,FALSE)</f>
        <v>India</v>
      </c>
      <c r="H683" s="3" t="str">
        <f>VLOOKUP(G683,Regions[],2,FALSE)</f>
        <v>APAC</v>
      </c>
      <c r="I683" s="1">
        <f>J683-K683</f>
        <v>43438</v>
      </c>
      <c r="J683" s="1">
        <v>43487</v>
      </c>
      <c r="K683" s="4">
        <v>49</v>
      </c>
      <c r="L683" s="7">
        <v>7213</v>
      </c>
      <c r="M683" s="2">
        <v>3122.11</v>
      </c>
      <c r="N683" s="2" t="s">
        <v>4746</v>
      </c>
      <c r="O683" s="6">
        <f>Q683-J683</f>
        <v>8</v>
      </c>
      <c r="P683" s="6">
        <f>O683-1</f>
        <v>7</v>
      </c>
      <c r="Q683" s="1">
        <v>43495</v>
      </c>
      <c r="R683" s="10">
        <v>8.4</v>
      </c>
      <c r="S683" s="5" t="s">
        <v>1518</v>
      </c>
      <c r="T683" s="3" t="s">
        <v>1177</v>
      </c>
      <c r="U683" s="3">
        <v>393</v>
      </c>
      <c r="V683" s="3">
        <f>VLOOKUP(U683,employees[],6,FALSE)</f>
        <v>4</v>
      </c>
      <c r="W683" s="3">
        <f>VLOOKUP(V683,levels[],2,FALSE)</f>
        <v>10</v>
      </c>
      <c r="X683" s="3" t="str">
        <f t="shared" si="10"/>
        <v>no</v>
      </c>
      <c r="Y683" s="3" t="s">
        <v>4663</v>
      </c>
    </row>
    <row r="684" spans="1:25" x14ac:dyDescent="0.55000000000000004">
      <c r="A684" s="3" t="s">
        <v>469</v>
      </c>
      <c r="B684" s="3">
        <v>3</v>
      </c>
      <c r="C684" s="3" t="s">
        <v>1528</v>
      </c>
      <c r="D684" s="3" t="s">
        <v>1541</v>
      </c>
      <c r="E684" s="3" t="str">
        <f>VLOOKUP(C684,airports[],3,FALSE)</f>
        <v>USA</v>
      </c>
      <c r="F684" s="3" t="str">
        <f>VLOOKUP(E684,Regions[],2,FALSE)</f>
        <v>AMER</v>
      </c>
      <c r="G684" s="3" t="str">
        <f>VLOOKUP(D684,airports[],3,FALSE)</f>
        <v>England</v>
      </c>
      <c r="H684" s="3" t="str">
        <f>VLOOKUP(G684,Regions[],2,FALSE)</f>
        <v>EMEAR</v>
      </c>
      <c r="I684" s="1">
        <f>J684-K684</f>
        <v>43035</v>
      </c>
      <c r="J684" s="1">
        <v>43112</v>
      </c>
      <c r="K684" s="4">
        <v>77</v>
      </c>
      <c r="L684" s="7">
        <v>5555</v>
      </c>
      <c r="M684" s="2">
        <v>3112.37</v>
      </c>
      <c r="N684" s="2" t="s">
        <v>4746</v>
      </c>
      <c r="O684" s="6">
        <f>Q684-J684</f>
        <v>15</v>
      </c>
      <c r="P684" s="6">
        <f>O684-1</f>
        <v>14</v>
      </c>
      <c r="Q684" s="1">
        <v>43127</v>
      </c>
      <c r="R684" s="10">
        <v>7.1</v>
      </c>
      <c r="S684" s="5" t="s">
        <v>1518</v>
      </c>
      <c r="T684" s="3" t="s">
        <v>1172</v>
      </c>
      <c r="U684" s="3">
        <v>228</v>
      </c>
      <c r="V684" s="3">
        <f>VLOOKUP(U684,employees[],6,FALSE)</f>
        <v>3</v>
      </c>
      <c r="W684" s="3">
        <f>VLOOKUP(V684,levels[],2,FALSE)</f>
        <v>8</v>
      </c>
      <c r="X684" s="3" t="str">
        <f t="shared" si="10"/>
        <v>no</v>
      </c>
      <c r="Y684" s="3" t="s">
        <v>4663</v>
      </c>
    </row>
    <row r="685" spans="1:25" x14ac:dyDescent="0.55000000000000004">
      <c r="A685" s="3" t="s">
        <v>509</v>
      </c>
      <c r="B685" s="3">
        <v>5</v>
      </c>
      <c r="C685" s="3" t="s">
        <v>1514</v>
      </c>
      <c r="D685" s="3" t="s">
        <v>1546</v>
      </c>
      <c r="E685" s="3" t="str">
        <f>VLOOKUP(C685,airports[],3,FALSE)</f>
        <v>USA</v>
      </c>
      <c r="F685" s="3" t="str">
        <f>VLOOKUP(E685,Regions[],2,FALSE)</f>
        <v>AMER</v>
      </c>
      <c r="G685" s="3" t="str">
        <f>VLOOKUP(D685,airports[],3,FALSE)</f>
        <v>France</v>
      </c>
      <c r="H685" s="3" t="str">
        <f>VLOOKUP(G685,Regions[],2,FALSE)</f>
        <v>EMEAR</v>
      </c>
      <c r="I685" s="1">
        <f>J685-K685</f>
        <v>42994</v>
      </c>
      <c r="J685" s="1">
        <v>43038</v>
      </c>
      <c r="K685" s="4">
        <v>44</v>
      </c>
      <c r="L685" s="7">
        <v>5830</v>
      </c>
      <c r="M685" s="2">
        <v>3097.2</v>
      </c>
      <c r="N685" s="2" t="s">
        <v>4746</v>
      </c>
      <c r="O685" s="6">
        <f>Q685-J685</f>
        <v>6</v>
      </c>
      <c r="P685" s="6">
        <f>O685-1</f>
        <v>5</v>
      </c>
      <c r="Q685" s="1">
        <v>43044</v>
      </c>
      <c r="R685" s="10">
        <v>11.3</v>
      </c>
      <c r="S685" s="5" t="s">
        <v>1518</v>
      </c>
      <c r="T685" s="3" t="s">
        <v>1177</v>
      </c>
      <c r="U685" s="3">
        <v>352</v>
      </c>
      <c r="V685" s="3">
        <f>VLOOKUP(U685,employees[],6,FALSE)</f>
        <v>2</v>
      </c>
      <c r="W685" s="3">
        <f>VLOOKUP(V685,levels[],2,FALSE)</f>
        <v>6</v>
      </c>
      <c r="X685" s="3" t="str">
        <f t="shared" si="10"/>
        <v>yes</v>
      </c>
      <c r="Y685" s="3" t="s">
        <v>4679</v>
      </c>
    </row>
    <row r="686" spans="1:25" x14ac:dyDescent="0.55000000000000004">
      <c r="A686" s="3" t="s">
        <v>583</v>
      </c>
      <c r="B686" s="3">
        <v>8</v>
      </c>
      <c r="C686" s="3" t="s">
        <v>1529</v>
      </c>
      <c r="D686" s="3" t="s">
        <v>1558</v>
      </c>
      <c r="E686" s="3" t="str">
        <f>VLOOKUP(C686,airports[],3,FALSE)</f>
        <v>Singapore</v>
      </c>
      <c r="F686" s="3" t="str">
        <f>VLOOKUP(E686,Regions[],2,FALSE)</f>
        <v>APAC</v>
      </c>
      <c r="G686" s="3" t="str">
        <f>VLOOKUP(D686,airports[],3,FALSE)</f>
        <v>China</v>
      </c>
      <c r="H686" s="3" t="str">
        <f>VLOOKUP(G686,Regions[],2,FALSE)</f>
        <v>APAC</v>
      </c>
      <c r="I686" s="1">
        <f>J686-K686</f>
        <v>43194</v>
      </c>
      <c r="J686" s="1">
        <v>43215</v>
      </c>
      <c r="K686" s="4">
        <v>21</v>
      </c>
      <c r="L686" s="7">
        <v>3786</v>
      </c>
      <c r="M686" s="2">
        <v>3074.48</v>
      </c>
      <c r="N686" s="2" t="s">
        <v>4746</v>
      </c>
      <c r="O686" s="6">
        <f>Q686-J686</f>
        <v>7</v>
      </c>
      <c r="P686" s="6">
        <f>O686-1</f>
        <v>6</v>
      </c>
      <c r="Q686" s="1">
        <v>43222</v>
      </c>
      <c r="R686" s="10">
        <v>6.9</v>
      </c>
      <c r="S686" s="5" t="s">
        <v>1518</v>
      </c>
      <c r="T686" s="3" t="s">
        <v>1177</v>
      </c>
      <c r="U686" s="3">
        <v>425</v>
      </c>
      <c r="V686" s="3">
        <f>VLOOKUP(U686,employees[],6,FALSE)</f>
        <v>4</v>
      </c>
      <c r="W686" s="3">
        <f>VLOOKUP(V686,levels[],2,FALSE)</f>
        <v>10</v>
      </c>
      <c r="X686" s="3" t="str">
        <f t="shared" si="10"/>
        <v>no</v>
      </c>
      <c r="Y686" s="3" t="s">
        <v>4663</v>
      </c>
    </row>
    <row r="687" spans="1:25" x14ac:dyDescent="0.55000000000000004">
      <c r="A687" s="3" t="s">
        <v>1141</v>
      </c>
      <c r="B687" s="3">
        <v>4</v>
      </c>
      <c r="C687" s="3" t="s">
        <v>1542</v>
      </c>
      <c r="D687" s="3" t="s">
        <v>1558</v>
      </c>
      <c r="E687" s="3" t="str">
        <f>VLOOKUP(C687,airports[],3,FALSE)</f>
        <v>England</v>
      </c>
      <c r="F687" s="3" t="str">
        <f>VLOOKUP(E687,Regions[],2,FALSE)</f>
        <v>EMEAR</v>
      </c>
      <c r="G687" s="3" t="str">
        <f>VLOOKUP(D687,airports[],3,FALSE)</f>
        <v>China</v>
      </c>
      <c r="H687" s="3" t="str">
        <f>VLOOKUP(G687,Regions[],2,FALSE)</f>
        <v>APAC</v>
      </c>
      <c r="I687" s="1">
        <f>J687-K687</f>
        <v>43517</v>
      </c>
      <c r="J687" s="1">
        <v>43546</v>
      </c>
      <c r="K687" s="4">
        <v>29</v>
      </c>
      <c r="L687" s="7">
        <v>9223</v>
      </c>
      <c r="M687" s="2">
        <v>3066.39</v>
      </c>
      <c r="N687" s="2" t="s">
        <v>4746</v>
      </c>
      <c r="O687" s="6">
        <f>Q687-J687</f>
        <v>16</v>
      </c>
      <c r="P687" s="6">
        <f>O687-1</f>
        <v>15</v>
      </c>
      <c r="Q687" s="1">
        <v>43562</v>
      </c>
      <c r="R687" s="10">
        <v>18.399999999999999</v>
      </c>
      <c r="S687" s="5" t="s">
        <v>1518</v>
      </c>
      <c r="T687" s="3" t="s">
        <v>1177</v>
      </c>
      <c r="U687" s="3">
        <v>710</v>
      </c>
      <c r="V687" s="3">
        <f>VLOOKUP(U687,employees[],6,FALSE)</f>
        <v>3</v>
      </c>
      <c r="W687" s="3">
        <f>VLOOKUP(V687,levels[],2,FALSE)</f>
        <v>8</v>
      </c>
      <c r="X687" s="3" t="str">
        <f t="shared" si="10"/>
        <v>yes</v>
      </c>
      <c r="Y687" s="3" t="s">
        <v>4679</v>
      </c>
    </row>
    <row r="688" spans="1:25" x14ac:dyDescent="0.55000000000000004">
      <c r="A688" s="3" t="s">
        <v>962</v>
      </c>
      <c r="B688" s="3">
        <v>1</v>
      </c>
      <c r="C688" s="3" t="s">
        <v>1542</v>
      </c>
      <c r="D688" s="3" t="s">
        <v>1526</v>
      </c>
      <c r="E688" s="3" t="str">
        <f>VLOOKUP(C688,airports[],3,FALSE)</f>
        <v>England</v>
      </c>
      <c r="F688" s="3" t="str">
        <f>VLOOKUP(E688,Regions[],2,FALSE)</f>
        <v>EMEAR</v>
      </c>
      <c r="G688" s="3" t="str">
        <f>VLOOKUP(D688,airports[],3,FALSE)</f>
        <v>USA</v>
      </c>
      <c r="H688" s="3" t="str">
        <f>VLOOKUP(G688,Regions[],2,FALSE)</f>
        <v>AMER</v>
      </c>
      <c r="I688" s="1">
        <f>J688-K688</f>
        <v>42728</v>
      </c>
      <c r="J688" s="1">
        <v>42767</v>
      </c>
      <c r="K688" s="4">
        <v>39</v>
      </c>
      <c r="L688" s="7">
        <v>7741</v>
      </c>
      <c r="M688" s="2">
        <v>3036.68</v>
      </c>
      <c r="N688" s="2" t="s">
        <v>4746</v>
      </c>
      <c r="O688" s="6">
        <f>Q688-J688</f>
        <v>8</v>
      </c>
      <c r="P688" s="6">
        <f>O688-1</f>
        <v>7</v>
      </c>
      <c r="Q688" s="1">
        <v>42775</v>
      </c>
      <c r="R688" s="10">
        <v>9.9</v>
      </c>
      <c r="S688" s="5" t="s">
        <v>1518</v>
      </c>
      <c r="T688" s="3" t="s">
        <v>1177</v>
      </c>
      <c r="U688" s="3">
        <v>393</v>
      </c>
      <c r="V688" s="3">
        <f>VLOOKUP(U688,employees[],6,FALSE)</f>
        <v>4</v>
      </c>
      <c r="W688" s="3">
        <f>VLOOKUP(V688,levels[],2,FALSE)</f>
        <v>10</v>
      </c>
      <c r="X688" s="3" t="str">
        <f t="shared" si="10"/>
        <v>no</v>
      </c>
      <c r="Y688" s="3" t="s">
        <v>4663</v>
      </c>
    </row>
    <row r="689" spans="1:25" x14ac:dyDescent="0.55000000000000004">
      <c r="A689" s="3" t="s">
        <v>917</v>
      </c>
      <c r="B689" s="3">
        <v>5</v>
      </c>
      <c r="C689" s="3" t="s">
        <v>1541</v>
      </c>
      <c r="D689" s="3" t="s">
        <v>1565</v>
      </c>
      <c r="E689" s="3" t="str">
        <f>VLOOKUP(C689,airports[],3,FALSE)</f>
        <v>England</v>
      </c>
      <c r="F689" s="3" t="str">
        <f>VLOOKUP(E689,Regions[],2,FALSE)</f>
        <v>EMEAR</v>
      </c>
      <c r="G689" s="3" t="str">
        <f>VLOOKUP(D689,airports[],3,FALSE)</f>
        <v>China</v>
      </c>
      <c r="H689" s="3" t="str">
        <f>VLOOKUP(G689,Regions[],2,FALSE)</f>
        <v>APAC</v>
      </c>
      <c r="I689" s="1">
        <f>J689-K689</f>
        <v>43528</v>
      </c>
      <c r="J689" s="1">
        <v>43646</v>
      </c>
      <c r="K689" s="4">
        <v>118</v>
      </c>
      <c r="L689" s="7">
        <v>8716</v>
      </c>
      <c r="M689" s="2">
        <v>3028.44</v>
      </c>
      <c r="N689" s="2" t="s">
        <v>4746</v>
      </c>
      <c r="O689" s="6">
        <f>Q689-J689</f>
        <v>3</v>
      </c>
      <c r="P689" s="6">
        <f>O689-1</f>
        <v>2</v>
      </c>
      <c r="Q689" s="1">
        <v>43649</v>
      </c>
      <c r="R689" s="10">
        <v>16.899999999999999</v>
      </c>
      <c r="S689" s="5" t="s">
        <v>1518</v>
      </c>
      <c r="T689" s="3" t="s">
        <v>1177</v>
      </c>
      <c r="U689" s="3">
        <v>967</v>
      </c>
      <c r="V689" s="3">
        <f>VLOOKUP(U689,employees[],6,FALSE)</f>
        <v>2</v>
      </c>
      <c r="W689" s="3">
        <f>VLOOKUP(V689,levels[],2,FALSE)</f>
        <v>6</v>
      </c>
      <c r="X689" s="3" t="str">
        <f t="shared" si="10"/>
        <v>yes</v>
      </c>
      <c r="Y689" s="3" t="s">
        <v>4679</v>
      </c>
    </row>
    <row r="690" spans="1:25" x14ac:dyDescent="0.55000000000000004">
      <c r="A690" s="3" t="s">
        <v>463</v>
      </c>
      <c r="B690" s="3">
        <v>1</v>
      </c>
      <c r="C690" s="3" t="s">
        <v>1528</v>
      </c>
      <c r="D690" s="3" t="s">
        <v>1542</v>
      </c>
      <c r="E690" s="3" t="str">
        <f>VLOOKUP(C690,airports[],3,FALSE)</f>
        <v>USA</v>
      </c>
      <c r="F690" s="3" t="str">
        <f>VLOOKUP(E690,Regions[],2,FALSE)</f>
        <v>AMER</v>
      </c>
      <c r="G690" s="3" t="str">
        <f>VLOOKUP(D690,airports[],3,FALSE)</f>
        <v>England</v>
      </c>
      <c r="H690" s="3" t="str">
        <f>VLOOKUP(G690,Regions[],2,FALSE)</f>
        <v>EMEAR</v>
      </c>
      <c r="I690" s="1">
        <f>J690-K690</f>
        <v>43752</v>
      </c>
      <c r="J690" s="1">
        <v>43801</v>
      </c>
      <c r="K690" s="4">
        <v>49</v>
      </c>
      <c r="L690" s="7">
        <v>5584</v>
      </c>
      <c r="M690" s="2">
        <v>3026.81</v>
      </c>
      <c r="N690" s="2" t="s">
        <v>4745</v>
      </c>
      <c r="O690" s="6">
        <f>Q690-J690</f>
        <v>7</v>
      </c>
      <c r="P690" s="6">
        <f>O690-1</f>
        <v>6</v>
      </c>
      <c r="Q690" s="1">
        <v>43808</v>
      </c>
      <c r="R690" s="10">
        <v>7.1</v>
      </c>
      <c r="S690" s="5" t="s">
        <v>1518</v>
      </c>
      <c r="T690" s="3" t="s">
        <v>1172</v>
      </c>
      <c r="U690" s="3">
        <v>7</v>
      </c>
      <c r="V690" s="3">
        <f>VLOOKUP(U690,employees[],6,FALSE)</f>
        <v>3</v>
      </c>
      <c r="W690" s="3">
        <f>VLOOKUP(V690,levels[],2,FALSE)</f>
        <v>8</v>
      </c>
      <c r="X690" s="3" t="str">
        <f t="shared" si="10"/>
        <v>no</v>
      </c>
      <c r="Y690" s="3" t="s">
        <v>4663</v>
      </c>
    </row>
    <row r="691" spans="1:25" x14ac:dyDescent="0.55000000000000004">
      <c r="A691" s="3" t="s">
        <v>713</v>
      </c>
      <c r="B691" s="3">
        <v>1</v>
      </c>
      <c r="C691" s="3" t="s">
        <v>1542</v>
      </c>
      <c r="D691" s="3" t="s">
        <v>1548</v>
      </c>
      <c r="E691" s="3" t="str">
        <f>VLOOKUP(C691,airports[],3,FALSE)</f>
        <v>England</v>
      </c>
      <c r="F691" s="3" t="str">
        <f>VLOOKUP(E691,Regions[],2,FALSE)</f>
        <v>EMEAR</v>
      </c>
      <c r="G691" s="3" t="str">
        <f>VLOOKUP(D691,airports[],3,FALSE)</f>
        <v>Turkey</v>
      </c>
      <c r="H691" s="3" t="str">
        <f>VLOOKUP(G691,Regions[],2,FALSE)</f>
        <v>EMEAR</v>
      </c>
      <c r="I691" s="1">
        <f>J691-K691</f>
        <v>43482</v>
      </c>
      <c r="J691" s="1">
        <v>43482</v>
      </c>
      <c r="K691" s="4">
        <v>0</v>
      </c>
      <c r="L691" s="7">
        <v>2461</v>
      </c>
      <c r="M691" s="2">
        <v>3007.36</v>
      </c>
      <c r="N691" s="2" t="s">
        <v>4746</v>
      </c>
      <c r="O691" s="6">
        <f>Q691-J691</f>
        <v>4</v>
      </c>
      <c r="P691" s="6">
        <f>O691-1</f>
        <v>3</v>
      </c>
      <c r="Q691" s="1">
        <v>43486</v>
      </c>
      <c r="R691" s="10">
        <v>3.6</v>
      </c>
      <c r="S691" s="5" t="s">
        <v>1518</v>
      </c>
      <c r="T691" s="3" t="s">
        <v>1177</v>
      </c>
      <c r="U691" s="3">
        <v>393</v>
      </c>
      <c r="V691" s="3">
        <f>VLOOKUP(U691,employees[],6,FALSE)</f>
        <v>4</v>
      </c>
      <c r="W691" s="3">
        <f>VLOOKUP(V691,levels[],2,FALSE)</f>
        <v>10</v>
      </c>
      <c r="X691" s="3" t="str">
        <f t="shared" si="10"/>
        <v>no</v>
      </c>
      <c r="Y691" s="3" t="s">
        <v>4663</v>
      </c>
    </row>
    <row r="692" spans="1:25" x14ac:dyDescent="0.55000000000000004">
      <c r="A692" s="3" t="s">
        <v>446</v>
      </c>
      <c r="B692" s="3">
        <v>9</v>
      </c>
      <c r="C692" s="3" t="s">
        <v>1528</v>
      </c>
      <c r="D692" s="3" t="s">
        <v>1532</v>
      </c>
      <c r="E692" s="3" t="str">
        <f>VLOOKUP(C692,airports[],3,FALSE)</f>
        <v>USA</v>
      </c>
      <c r="F692" s="3" t="str">
        <f>VLOOKUP(E692,Regions[],2,FALSE)</f>
        <v>AMER</v>
      </c>
      <c r="G692" s="3" t="str">
        <f>VLOOKUP(D692,airports[],3,FALSE)</f>
        <v>Korea</v>
      </c>
      <c r="H692" s="3" t="str">
        <f>VLOOKUP(G692,Regions[],2,FALSE)</f>
        <v>APAC</v>
      </c>
      <c r="I692" s="1">
        <f>J692-K692</f>
        <v>43440</v>
      </c>
      <c r="J692" s="1">
        <v>43467</v>
      </c>
      <c r="K692" s="4">
        <v>27</v>
      </c>
      <c r="L692" s="7">
        <v>11115</v>
      </c>
      <c r="M692" s="2">
        <v>2997.61</v>
      </c>
      <c r="N692" s="2" t="s">
        <v>4746</v>
      </c>
      <c r="O692" s="6">
        <f>Q692-J692</f>
        <v>15</v>
      </c>
      <c r="P692" s="6">
        <f>O692-1</f>
        <v>14</v>
      </c>
      <c r="Q692" s="1">
        <v>43482</v>
      </c>
      <c r="R692" s="10">
        <v>13.5</v>
      </c>
      <c r="S692" s="5" t="s">
        <v>1518</v>
      </c>
      <c r="T692" s="3" t="s">
        <v>1177</v>
      </c>
      <c r="U692" s="3">
        <v>808</v>
      </c>
      <c r="V692" s="3">
        <f>VLOOKUP(U692,employees[],6,FALSE)</f>
        <v>2</v>
      </c>
      <c r="W692" s="3">
        <f>VLOOKUP(V692,levels[],2,FALSE)</f>
        <v>6</v>
      </c>
      <c r="X692" s="3" t="str">
        <f t="shared" si="10"/>
        <v>yes</v>
      </c>
      <c r="Y692" s="3" t="s">
        <v>4679</v>
      </c>
    </row>
    <row r="693" spans="1:25" x14ac:dyDescent="0.55000000000000004">
      <c r="A693" s="3" t="s">
        <v>966</v>
      </c>
      <c r="B693" s="3">
        <v>1</v>
      </c>
      <c r="C693" s="3" t="s">
        <v>1542</v>
      </c>
      <c r="D693" s="3" t="s">
        <v>1528</v>
      </c>
      <c r="E693" s="3" t="str">
        <f>VLOOKUP(C693,airports[],3,FALSE)</f>
        <v>England</v>
      </c>
      <c r="F693" s="3" t="str">
        <f>VLOOKUP(E693,Regions[],2,FALSE)</f>
        <v>EMEAR</v>
      </c>
      <c r="G693" s="3" t="str">
        <f>VLOOKUP(D693,airports[],3,FALSE)</f>
        <v>USA</v>
      </c>
      <c r="H693" s="3" t="str">
        <f>VLOOKUP(G693,Regions[],2,FALSE)</f>
        <v>AMER</v>
      </c>
      <c r="I693" s="1">
        <f>J693-K693</f>
        <v>43518</v>
      </c>
      <c r="J693" s="1">
        <v>43542</v>
      </c>
      <c r="K693" s="4">
        <v>24</v>
      </c>
      <c r="L693" s="7">
        <v>5568</v>
      </c>
      <c r="M693" s="2">
        <v>2990.74</v>
      </c>
      <c r="N693" s="2" t="s">
        <v>4746</v>
      </c>
      <c r="O693" s="6">
        <f>Q693-J693</f>
        <v>8</v>
      </c>
      <c r="P693" s="6">
        <f>O693-1</f>
        <v>7</v>
      </c>
      <c r="Q693" s="1">
        <v>43550</v>
      </c>
      <c r="R693" s="10">
        <v>12.7</v>
      </c>
      <c r="S693" s="5" t="s">
        <v>1518</v>
      </c>
      <c r="T693" s="3" t="s">
        <v>1172</v>
      </c>
      <c r="U693" s="3">
        <v>225</v>
      </c>
      <c r="V693" s="3">
        <f>VLOOKUP(U693,employees[],6,FALSE)</f>
        <v>1</v>
      </c>
      <c r="W693" s="3">
        <f>VLOOKUP(V693,levels[],2,FALSE)</f>
        <v>4</v>
      </c>
      <c r="X693" s="3" t="str">
        <f t="shared" si="10"/>
        <v>yes</v>
      </c>
      <c r="Y693" s="3" t="s">
        <v>4679</v>
      </c>
    </row>
    <row r="694" spans="1:25" x14ac:dyDescent="0.55000000000000004">
      <c r="A694" s="3" t="s">
        <v>1082</v>
      </c>
      <c r="B694" s="3">
        <v>7</v>
      </c>
      <c r="C694" s="3" t="s">
        <v>1542</v>
      </c>
      <c r="D694" s="3" t="s">
        <v>1528</v>
      </c>
      <c r="E694" s="3" t="str">
        <f>VLOOKUP(C694,airports[],3,FALSE)</f>
        <v>England</v>
      </c>
      <c r="F694" s="3" t="str">
        <f>VLOOKUP(E694,Regions[],2,FALSE)</f>
        <v>EMEAR</v>
      </c>
      <c r="G694" s="3" t="str">
        <f>VLOOKUP(D694,airports[],3,FALSE)</f>
        <v>USA</v>
      </c>
      <c r="H694" s="3" t="str">
        <f>VLOOKUP(G694,Regions[],2,FALSE)</f>
        <v>AMER</v>
      </c>
      <c r="I694" s="1">
        <f>J694-K694</f>
        <v>43072</v>
      </c>
      <c r="J694" s="1">
        <v>43082</v>
      </c>
      <c r="K694" s="4">
        <v>10</v>
      </c>
      <c r="L694" s="7">
        <v>5568</v>
      </c>
      <c r="M694" s="2">
        <v>2979.97</v>
      </c>
      <c r="N694" s="2" t="s">
        <v>4746</v>
      </c>
      <c r="O694" s="6">
        <f>Q694-J694</f>
        <v>11</v>
      </c>
      <c r="P694" s="6">
        <f>O694-1</f>
        <v>10</v>
      </c>
      <c r="Q694" s="1">
        <v>43093</v>
      </c>
      <c r="R694" s="10">
        <v>12.7</v>
      </c>
      <c r="S694" s="5" t="s">
        <v>1518</v>
      </c>
      <c r="T694" s="3" t="s">
        <v>1172</v>
      </c>
      <c r="U694" s="3">
        <v>41</v>
      </c>
      <c r="V694" s="3">
        <f>VLOOKUP(U694,employees[],6,FALSE)</f>
        <v>4</v>
      </c>
      <c r="W694" s="3">
        <f>VLOOKUP(V694,levels[],2,FALSE)</f>
        <v>10</v>
      </c>
      <c r="X694" s="3" t="str">
        <f t="shared" si="10"/>
        <v>yes</v>
      </c>
      <c r="Y694" s="3" t="s">
        <v>4679</v>
      </c>
    </row>
    <row r="695" spans="1:25" x14ac:dyDescent="0.55000000000000004">
      <c r="A695" s="3" t="s">
        <v>595</v>
      </c>
      <c r="B695" s="3">
        <v>8</v>
      </c>
      <c r="C695" s="3" t="s">
        <v>1529</v>
      </c>
      <c r="D695" s="3" t="s">
        <v>1532</v>
      </c>
      <c r="E695" s="3" t="str">
        <f>VLOOKUP(C695,airports[],3,FALSE)</f>
        <v>Singapore</v>
      </c>
      <c r="F695" s="3" t="str">
        <f>VLOOKUP(E695,Regions[],2,FALSE)</f>
        <v>APAC</v>
      </c>
      <c r="G695" s="3" t="str">
        <f>VLOOKUP(D695,airports[],3,FALSE)</f>
        <v>Korea</v>
      </c>
      <c r="H695" s="3" t="str">
        <f>VLOOKUP(G695,Regions[],2,FALSE)</f>
        <v>APAC</v>
      </c>
      <c r="I695" s="1">
        <f>J695-K695</f>
        <v>43600</v>
      </c>
      <c r="J695" s="1">
        <v>43610</v>
      </c>
      <c r="K695" s="4">
        <v>10</v>
      </c>
      <c r="L695" s="7">
        <v>4627</v>
      </c>
      <c r="M695" s="2">
        <v>2924.43</v>
      </c>
      <c r="N695" s="2" t="s">
        <v>4746</v>
      </c>
      <c r="O695" s="6">
        <f>Q695-J695</f>
        <v>9</v>
      </c>
      <c r="P695" s="6">
        <f>O695-1</f>
        <v>8</v>
      </c>
      <c r="Q695" s="1">
        <v>43619</v>
      </c>
      <c r="R695" s="10">
        <v>5.8</v>
      </c>
      <c r="S695" s="5" t="s">
        <v>1518</v>
      </c>
      <c r="T695" s="3" t="s">
        <v>1177</v>
      </c>
      <c r="U695" s="3">
        <v>659</v>
      </c>
      <c r="V695" s="3">
        <f>VLOOKUP(U695,employees[],6,FALSE)</f>
        <v>3</v>
      </c>
      <c r="W695" s="3">
        <f>VLOOKUP(V695,levels[],2,FALSE)</f>
        <v>8</v>
      </c>
      <c r="X695" s="3" t="str">
        <f t="shared" si="10"/>
        <v>no</v>
      </c>
      <c r="Y695" s="3" t="s">
        <v>4663</v>
      </c>
    </row>
    <row r="696" spans="1:25" x14ac:dyDescent="0.55000000000000004">
      <c r="A696" s="3" t="s">
        <v>589</v>
      </c>
      <c r="B696" s="3">
        <v>7</v>
      </c>
      <c r="C696" s="3" t="s">
        <v>1529</v>
      </c>
      <c r="D696" s="3" t="s">
        <v>1533</v>
      </c>
      <c r="E696" s="3" t="str">
        <f>VLOOKUP(C696,airports[],3,FALSE)</f>
        <v>Singapore</v>
      </c>
      <c r="F696" s="3" t="str">
        <f>VLOOKUP(E696,Regions[],2,FALSE)</f>
        <v>APAC</v>
      </c>
      <c r="G696" s="3" t="str">
        <f>VLOOKUP(D696,airports[],3,FALSE)</f>
        <v>India</v>
      </c>
      <c r="H696" s="3" t="str">
        <f>VLOOKUP(G696,Regions[],2,FALSE)</f>
        <v>APAC</v>
      </c>
      <c r="I696" s="1">
        <f>J696-K696</f>
        <v>43615</v>
      </c>
      <c r="J696" s="1">
        <v>43634</v>
      </c>
      <c r="K696" s="4">
        <v>19</v>
      </c>
      <c r="L696" s="7">
        <v>3921</v>
      </c>
      <c r="M696" s="2">
        <v>2902.02</v>
      </c>
      <c r="N696" s="2" t="s">
        <v>4746</v>
      </c>
      <c r="O696" s="6">
        <f>Q696-J696</f>
        <v>9</v>
      </c>
      <c r="P696" s="6">
        <f>O696-1</f>
        <v>8</v>
      </c>
      <c r="Q696" s="1">
        <v>43643</v>
      </c>
      <c r="R696" s="10">
        <v>5.0999999999999996</v>
      </c>
      <c r="S696" s="5" t="s">
        <v>1518</v>
      </c>
      <c r="T696" s="3" t="s">
        <v>1177</v>
      </c>
      <c r="U696" s="3">
        <v>912</v>
      </c>
      <c r="V696" s="3">
        <f>VLOOKUP(U696,employees[],6,FALSE)</f>
        <v>3</v>
      </c>
      <c r="W696" s="3">
        <f>VLOOKUP(V696,levels[],2,FALSE)</f>
        <v>8</v>
      </c>
      <c r="X696" s="3" t="str">
        <f t="shared" si="10"/>
        <v>no</v>
      </c>
      <c r="Y696" s="3" t="s">
        <v>4663</v>
      </c>
    </row>
    <row r="697" spans="1:25" x14ac:dyDescent="0.55000000000000004">
      <c r="A697" s="3" t="s">
        <v>691</v>
      </c>
      <c r="B697" s="3">
        <v>7</v>
      </c>
      <c r="C697" s="3" t="s">
        <v>1542</v>
      </c>
      <c r="D697" s="3" t="s">
        <v>1548</v>
      </c>
      <c r="E697" s="3" t="str">
        <f>VLOOKUP(C697,airports[],3,FALSE)</f>
        <v>England</v>
      </c>
      <c r="F697" s="3" t="str">
        <f>VLOOKUP(E697,Regions[],2,FALSE)</f>
        <v>EMEAR</v>
      </c>
      <c r="G697" s="3" t="str">
        <f>VLOOKUP(D697,airports[],3,FALSE)</f>
        <v>Turkey</v>
      </c>
      <c r="H697" s="3" t="str">
        <f>VLOOKUP(G697,Regions[],2,FALSE)</f>
        <v>EMEAR</v>
      </c>
      <c r="I697" s="1">
        <f>J697-K697</f>
        <v>43531</v>
      </c>
      <c r="J697" s="1">
        <v>43715</v>
      </c>
      <c r="K697" s="4">
        <v>184</v>
      </c>
      <c r="L697" s="7">
        <v>2461</v>
      </c>
      <c r="M697" s="2">
        <v>2894.18</v>
      </c>
      <c r="N697" s="2" t="s">
        <v>4745</v>
      </c>
      <c r="O697" s="6">
        <f>Q697-J697</f>
        <v>4</v>
      </c>
      <c r="P697" s="6">
        <f>O697-1</f>
        <v>3</v>
      </c>
      <c r="Q697" s="1">
        <v>43719</v>
      </c>
      <c r="R697" s="10">
        <v>3.6</v>
      </c>
      <c r="S697" s="5" t="s">
        <v>1518</v>
      </c>
      <c r="T697" s="3" t="s">
        <v>1177</v>
      </c>
      <c r="U697" s="3">
        <v>417</v>
      </c>
      <c r="V697" s="3">
        <f>VLOOKUP(U697,employees[],6,FALSE)</f>
        <v>2</v>
      </c>
      <c r="W697" s="3">
        <f>VLOOKUP(V697,levels[],2,FALSE)</f>
        <v>6</v>
      </c>
      <c r="X697" s="3" t="str">
        <f t="shared" si="10"/>
        <v>no</v>
      </c>
      <c r="Y697" s="3" t="s">
        <v>4663</v>
      </c>
    </row>
    <row r="698" spans="1:25" x14ac:dyDescent="0.55000000000000004">
      <c r="A698" s="3" t="s">
        <v>787</v>
      </c>
      <c r="B698" s="3">
        <v>7</v>
      </c>
      <c r="C698" s="3" t="s">
        <v>1541</v>
      </c>
      <c r="D698" s="3" t="s">
        <v>1547</v>
      </c>
      <c r="E698" s="3" t="str">
        <f>VLOOKUP(C698,airports[],3,FALSE)</f>
        <v>England</v>
      </c>
      <c r="F698" s="3" t="str">
        <f>VLOOKUP(E698,Regions[],2,FALSE)</f>
        <v>EMEAR</v>
      </c>
      <c r="G698" s="3" t="str">
        <f>VLOOKUP(D698,airports[],3,FALSE)</f>
        <v>Germany</v>
      </c>
      <c r="H698" s="3" t="str">
        <f>VLOOKUP(G698,Regions[],2,FALSE)</f>
        <v>EMEAR</v>
      </c>
      <c r="I698" s="1">
        <f>J698-K698</f>
        <v>42925</v>
      </c>
      <c r="J698" s="1">
        <v>42944</v>
      </c>
      <c r="K698" s="4">
        <v>19</v>
      </c>
      <c r="L698" s="7">
        <v>941</v>
      </c>
      <c r="M698" s="2">
        <v>2882.19</v>
      </c>
      <c r="N698" s="2" t="s">
        <v>4746</v>
      </c>
      <c r="O698" s="6">
        <f>Q698-J698</f>
        <v>3</v>
      </c>
      <c r="P698" s="6">
        <f>O698-1</f>
        <v>2</v>
      </c>
      <c r="Q698" s="1">
        <v>42947</v>
      </c>
      <c r="R698" s="10">
        <v>2.1</v>
      </c>
      <c r="S698" s="5" t="s">
        <v>1518</v>
      </c>
      <c r="T698" s="3" t="s">
        <v>1177</v>
      </c>
      <c r="U698" s="3">
        <v>858</v>
      </c>
      <c r="V698" s="3">
        <f>VLOOKUP(U698,employees[],6,FALSE)</f>
        <v>4</v>
      </c>
      <c r="W698" s="3">
        <f>VLOOKUP(V698,levels[],2,FALSE)</f>
        <v>10</v>
      </c>
      <c r="X698" s="3" t="str">
        <f t="shared" si="10"/>
        <v>no</v>
      </c>
      <c r="Y698" s="3" t="s">
        <v>4663</v>
      </c>
    </row>
    <row r="699" spans="1:25" x14ac:dyDescent="0.55000000000000004">
      <c r="A699" s="3" t="s">
        <v>485</v>
      </c>
      <c r="B699" s="3">
        <v>3</v>
      </c>
      <c r="C699" s="3" t="s">
        <v>1514</v>
      </c>
      <c r="D699" s="3" t="s">
        <v>1547</v>
      </c>
      <c r="E699" s="3" t="str">
        <f>VLOOKUP(C699,airports[],3,FALSE)</f>
        <v>USA</v>
      </c>
      <c r="F699" s="3" t="str">
        <f>VLOOKUP(E699,Regions[],2,FALSE)</f>
        <v>AMER</v>
      </c>
      <c r="G699" s="3" t="str">
        <f>VLOOKUP(D699,airports[],3,FALSE)</f>
        <v>Germany</v>
      </c>
      <c r="H699" s="3" t="str">
        <f>VLOOKUP(G699,Regions[],2,FALSE)</f>
        <v>EMEAR</v>
      </c>
      <c r="I699" s="1">
        <f>J699-K699</f>
        <v>43682</v>
      </c>
      <c r="J699" s="1">
        <v>43732</v>
      </c>
      <c r="K699" s="4">
        <v>50</v>
      </c>
      <c r="L699" s="7">
        <v>6495</v>
      </c>
      <c r="M699" s="2">
        <v>2868.52</v>
      </c>
      <c r="N699" s="2" t="s">
        <v>4746</v>
      </c>
      <c r="O699" s="6">
        <f>Q699-J699</f>
        <v>9</v>
      </c>
      <c r="P699" s="6">
        <f>O699-1</f>
        <v>8</v>
      </c>
      <c r="Q699" s="1">
        <v>43741</v>
      </c>
      <c r="R699" s="10">
        <v>8.1999999999999993</v>
      </c>
      <c r="S699" s="5" t="s">
        <v>1518</v>
      </c>
      <c r="T699" s="3" t="s">
        <v>1177</v>
      </c>
      <c r="U699" s="3">
        <v>860</v>
      </c>
      <c r="V699" s="3">
        <f>VLOOKUP(U699,employees[],6,FALSE)</f>
        <v>2</v>
      </c>
      <c r="W699" s="3">
        <f>VLOOKUP(V699,levels[],2,FALSE)</f>
        <v>6</v>
      </c>
      <c r="X699" s="3" t="str">
        <f t="shared" si="10"/>
        <v>yes</v>
      </c>
      <c r="Y699" s="3" t="s">
        <v>4679</v>
      </c>
    </row>
    <row r="700" spans="1:25" x14ac:dyDescent="0.55000000000000004">
      <c r="A700" s="3" t="s">
        <v>957</v>
      </c>
      <c r="B700" s="3">
        <v>7</v>
      </c>
      <c r="C700" s="3" t="s">
        <v>1542</v>
      </c>
      <c r="D700" s="3" t="s">
        <v>1560</v>
      </c>
      <c r="E700" s="3" t="str">
        <f>VLOOKUP(C700,airports[],3,FALSE)</f>
        <v>England</v>
      </c>
      <c r="F700" s="3" t="str">
        <f>VLOOKUP(E700,Regions[],2,FALSE)</f>
        <v>EMEAR</v>
      </c>
      <c r="G700" s="3" t="str">
        <f>VLOOKUP(D700,airports[],3,FALSE)</f>
        <v>China</v>
      </c>
      <c r="H700" s="3" t="str">
        <f>VLOOKUP(G700,Regions[],2,FALSE)</f>
        <v>APAC</v>
      </c>
      <c r="I700" s="1">
        <f>J700-K700</f>
        <v>43722</v>
      </c>
      <c r="J700" s="1">
        <v>43729</v>
      </c>
      <c r="K700" s="4">
        <v>7</v>
      </c>
      <c r="L700" s="7">
        <v>9252</v>
      </c>
      <c r="M700" s="2">
        <v>2840.03</v>
      </c>
      <c r="N700" s="2" t="s">
        <v>4746</v>
      </c>
      <c r="O700" s="6">
        <f>Q700-J700</f>
        <v>8</v>
      </c>
      <c r="P700" s="6">
        <f>O700-1</f>
        <v>7</v>
      </c>
      <c r="Q700" s="1">
        <v>43737</v>
      </c>
      <c r="R700" s="10">
        <v>13.4</v>
      </c>
      <c r="S700" s="5" t="s">
        <v>1518</v>
      </c>
      <c r="T700" s="3" t="s">
        <v>1177</v>
      </c>
      <c r="U700" s="3">
        <v>435</v>
      </c>
      <c r="V700" s="3">
        <f>VLOOKUP(U700,employees[],6,FALSE)</f>
        <v>4</v>
      </c>
      <c r="W700" s="3">
        <f>VLOOKUP(V700,levels[],2,FALSE)</f>
        <v>10</v>
      </c>
      <c r="X700" s="3" t="str">
        <f t="shared" si="10"/>
        <v>yes</v>
      </c>
      <c r="Y700" s="3" t="s">
        <v>4679</v>
      </c>
    </row>
    <row r="701" spans="1:25" x14ac:dyDescent="0.55000000000000004">
      <c r="A701" s="3" t="s">
        <v>89</v>
      </c>
      <c r="B701" s="3">
        <v>1</v>
      </c>
      <c r="C701" s="3" t="s">
        <v>1514</v>
      </c>
      <c r="D701" s="3" t="s">
        <v>1526</v>
      </c>
      <c r="E701" s="3" t="str">
        <f>VLOOKUP(C701,airports[],3,FALSE)</f>
        <v>USA</v>
      </c>
      <c r="F701" s="3" t="str">
        <f>VLOOKUP(E701,Regions[],2,FALSE)</f>
        <v>AMER</v>
      </c>
      <c r="G701" s="3" t="str">
        <f>VLOOKUP(D701,airports[],3,FALSE)</f>
        <v>USA</v>
      </c>
      <c r="H701" s="3" t="str">
        <f>VLOOKUP(G701,Regions[],2,FALSE)</f>
        <v>AMER</v>
      </c>
      <c r="I701" s="1">
        <f>J701-K701</f>
        <v>43588</v>
      </c>
      <c r="J701" s="1">
        <v>43596</v>
      </c>
      <c r="K701" s="4">
        <v>8</v>
      </c>
      <c r="L701" s="7">
        <v>3883</v>
      </c>
      <c r="M701" s="2">
        <v>2799.83</v>
      </c>
      <c r="N701" s="2" t="s">
        <v>4746</v>
      </c>
      <c r="O701" s="6">
        <f>Q701-J701</f>
        <v>4</v>
      </c>
      <c r="P701" s="6">
        <f>O701-1</f>
        <v>3</v>
      </c>
      <c r="Q701" s="1">
        <v>43600</v>
      </c>
      <c r="R701" s="10">
        <v>5.0999999999999996</v>
      </c>
      <c r="S701" s="5" t="s">
        <v>1518</v>
      </c>
      <c r="T701" s="3" t="s">
        <v>1177</v>
      </c>
      <c r="U701" s="3">
        <v>942</v>
      </c>
      <c r="V701" s="3">
        <f>VLOOKUP(U701,employees[],6,FALSE)</f>
        <v>3</v>
      </c>
      <c r="W701" s="3">
        <f>VLOOKUP(V701,levels[],2,FALSE)</f>
        <v>8</v>
      </c>
      <c r="X701" s="3" t="str">
        <f t="shared" si="10"/>
        <v>no</v>
      </c>
      <c r="Y701" s="3" t="s">
        <v>4663</v>
      </c>
    </row>
    <row r="702" spans="1:25" x14ac:dyDescent="0.55000000000000004">
      <c r="A702" s="3" t="s">
        <v>14</v>
      </c>
      <c r="B702" s="3">
        <v>10</v>
      </c>
      <c r="C702" s="3" t="s">
        <v>1514</v>
      </c>
      <c r="D702" s="3" t="s">
        <v>1517</v>
      </c>
      <c r="E702" s="3" t="str">
        <f>VLOOKUP(C702,airports[],3,FALSE)</f>
        <v>USA</v>
      </c>
      <c r="F702" s="3" t="str">
        <f>VLOOKUP(E702,Regions[],2,FALSE)</f>
        <v>AMER</v>
      </c>
      <c r="G702" s="3" t="str">
        <f>VLOOKUP(D702,airports[],3,FALSE)</f>
        <v>USA</v>
      </c>
      <c r="H702" s="3" t="str">
        <f>VLOOKUP(G702,Regions[],2,FALSE)</f>
        <v>AMER</v>
      </c>
      <c r="I702" s="1">
        <f>J702-K702</f>
        <v>43390</v>
      </c>
      <c r="J702" s="1">
        <v>43395</v>
      </c>
      <c r="K702" s="4">
        <v>5</v>
      </c>
      <c r="L702" s="7">
        <v>2606</v>
      </c>
      <c r="M702" s="2">
        <v>2761.16</v>
      </c>
      <c r="N702" s="2" t="s">
        <v>4746</v>
      </c>
      <c r="O702" s="6">
        <f>Q702-J702</f>
        <v>4</v>
      </c>
      <c r="P702" s="6">
        <f>O702-1</f>
        <v>3</v>
      </c>
      <c r="Q702" s="1">
        <v>43399</v>
      </c>
      <c r="R702" s="10">
        <v>3.6</v>
      </c>
      <c r="S702" s="5" t="s">
        <v>1518</v>
      </c>
      <c r="T702" s="3" t="s">
        <v>1193</v>
      </c>
      <c r="U702" s="3">
        <v>749</v>
      </c>
      <c r="V702" s="3">
        <f>VLOOKUP(U702,employees[],6,FALSE)</f>
        <v>4</v>
      </c>
      <c r="W702" s="3">
        <f>VLOOKUP(V702,levels[],2,FALSE)</f>
        <v>10</v>
      </c>
      <c r="X702" s="3" t="str">
        <f t="shared" si="10"/>
        <v>no</v>
      </c>
      <c r="Y702" s="3" t="s">
        <v>4663</v>
      </c>
    </row>
    <row r="703" spans="1:25" x14ac:dyDescent="0.55000000000000004">
      <c r="A703" s="3" t="s">
        <v>890</v>
      </c>
      <c r="B703" s="3">
        <v>2</v>
      </c>
      <c r="C703" s="3" t="s">
        <v>1541</v>
      </c>
      <c r="D703" s="3" t="s">
        <v>1528</v>
      </c>
      <c r="E703" s="3" t="str">
        <f>VLOOKUP(C703,airports[],3,FALSE)</f>
        <v>England</v>
      </c>
      <c r="F703" s="3" t="str">
        <f>VLOOKUP(E703,Regions[],2,FALSE)</f>
        <v>EMEAR</v>
      </c>
      <c r="G703" s="3" t="str">
        <f>VLOOKUP(D703,airports[],3,FALSE)</f>
        <v>USA</v>
      </c>
      <c r="H703" s="3" t="str">
        <f>VLOOKUP(G703,Regions[],2,FALSE)</f>
        <v>AMER</v>
      </c>
      <c r="I703" s="1">
        <f>J703-K703</f>
        <v>43115</v>
      </c>
      <c r="J703" s="1">
        <v>43137</v>
      </c>
      <c r="K703" s="4">
        <v>22</v>
      </c>
      <c r="L703" s="7">
        <v>5539</v>
      </c>
      <c r="M703" s="2">
        <v>2721.33</v>
      </c>
      <c r="N703" s="2" t="s">
        <v>4746</v>
      </c>
      <c r="O703" s="6">
        <f>Q703-J703</f>
        <v>6</v>
      </c>
      <c r="P703" s="6">
        <f>O703-1</f>
        <v>5</v>
      </c>
      <c r="Q703" s="1">
        <v>43143</v>
      </c>
      <c r="R703" s="10">
        <v>6.7</v>
      </c>
      <c r="S703" s="5" t="s">
        <v>1518</v>
      </c>
      <c r="T703" s="3" t="s">
        <v>1172</v>
      </c>
      <c r="U703" s="3">
        <v>41</v>
      </c>
      <c r="V703" s="3">
        <f>VLOOKUP(U703,employees[],6,FALSE)</f>
        <v>4</v>
      </c>
      <c r="W703" s="3">
        <f>VLOOKUP(V703,levels[],2,FALSE)</f>
        <v>10</v>
      </c>
      <c r="X703" s="3" t="str">
        <f t="shared" si="10"/>
        <v>no</v>
      </c>
      <c r="Y703" s="3" t="s">
        <v>4663</v>
      </c>
    </row>
    <row r="704" spans="1:25" x14ac:dyDescent="0.55000000000000004">
      <c r="A704" s="3" t="s">
        <v>1121</v>
      </c>
      <c r="B704" s="3">
        <v>3</v>
      </c>
      <c r="C704" s="3" t="s">
        <v>1541</v>
      </c>
      <c r="D704" s="3" t="s">
        <v>1527</v>
      </c>
      <c r="E704" s="3" t="str">
        <f>VLOOKUP(C704,airports[],3,FALSE)</f>
        <v>England</v>
      </c>
      <c r="F704" s="3" t="str">
        <f>VLOOKUP(E704,Regions[],2,FALSE)</f>
        <v>EMEAR</v>
      </c>
      <c r="G704" s="3" t="str">
        <f>VLOOKUP(D704,airports[],3,FALSE)</f>
        <v>USA</v>
      </c>
      <c r="H704" s="3" t="str">
        <f>VLOOKUP(G704,Regions[],2,FALSE)</f>
        <v>AMER</v>
      </c>
      <c r="I704" s="1">
        <f>J704-K704</f>
        <v>43498</v>
      </c>
      <c r="J704" s="1">
        <v>43519</v>
      </c>
      <c r="K704" s="4">
        <v>21</v>
      </c>
      <c r="L704" s="7">
        <v>8615</v>
      </c>
      <c r="M704" s="2">
        <v>2716.77</v>
      </c>
      <c r="N704" s="2" t="s">
        <v>4746</v>
      </c>
      <c r="O704" s="6">
        <f>Q704-J704</f>
        <v>14</v>
      </c>
      <c r="P704" s="6">
        <f>O704-1</f>
        <v>13</v>
      </c>
      <c r="Q704" s="1">
        <v>43533</v>
      </c>
      <c r="R704" s="10">
        <v>9.8000000000000007</v>
      </c>
      <c r="S704" s="5" t="s">
        <v>1518</v>
      </c>
      <c r="T704" s="3" t="s">
        <v>1177</v>
      </c>
      <c r="U704" s="3">
        <v>549</v>
      </c>
      <c r="V704" s="3">
        <f>VLOOKUP(U704,employees[],6,FALSE)</f>
        <v>4</v>
      </c>
      <c r="W704" s="3">
        <f>VLOOKUP(V704,levels[],2,FALSE)</f>
        <v>10</v>
      </c>
      <c r="X704" s="3" t="str">
        <f t="shared" si="10"/>
        <v>no</v>
      </c>
      <c r="Y704" s="3" t="s">
        <v>4663</v>
      </c>
    </row>
    <row r="705" spans="1:25" x14ac:dyDescent="0.55000000000000004">
      <c r="A705" s="3" t="s">
        <v>901</v>
      </c>
      <c r="B705" s="3">
        <v>8</v>
      </c>
      <c r="C705" s="3" t="s">
        <v>1542</v>
      </c>
      <c r="D705" s="3" t="s">
        <v>1544</v>
      </c>
      <c r="E705" s="3" t="str">
        <f>VLOOKUP(C705,airports[],3,FALSE)</f>
        <v>England</v>
      </c>
      <c r="F705" s="3" t="str">
        <f>VLOOKUP(E705,Regions[],2,FALSE)</f>
        <v>EMEAR</v>
      </c>
      <c r="G705" s="3" t="str">
        <f>VLOOKUP(D705,airports[],3,FALSE)</f>
        <v>Germany</v>
      </c>
      <c r="H705" s="3" t="str">
        <f>VLOOKUP(G705,Regions[],2,FALSE)</f>
        <v>EMEAR</v>
      </c>
      <c r="I705" s="1">
        <f>J705-K705</f>
        <v>43416</v>
      </c>
      <c r="J705" s="1">
        <v>43426</v>
      </c>
      <c r="K705" s="4">
        <v>10</v>
      </c>
      <c r="L705" s="7">
        <v>630</v>
      </c>
      <c r="M705" s="2">
        <v>2712.36</v>
      </c>
      <c r="N705" s="2" t="s">
        <v>4746</v>
      </c>
      <c r="O705" s="6">
        <f>Q705-J705</f>
        <v>4</v>
      </c>
      <c r="P705" s="6">
        <f>O705-1</f>
        <v>3</v>
      </c>
      <c r="Q705" s="1">
        <v>43430</v>
      </c>
      <c r="R705" s="10">
        <v>8.8000000000000007</v>
      </c>
      <c r="S705" s="5" t="s">
        <v>1518</v>
      </c>
      <c r="T705" s="3" t="s">
        <v>1177</v>
      </c>
      <c r="U705" s="3">
        <v>120</v>
      </c>
      <c r="V705" s="3">
        <f>VLOOKUP(U705,employees[],6,FALSE)</f>
        <v>2</v>
      </c>
      <c r="W705" s="3">
        <f>VLOOKUP(V705,levels[],2,FALSE)</f>
        <v>6</v>
      </c>
      <c r="X705" s="3" t="str">
        <f t="shared" si="10"/>
        <v>yes</v>
      </c>
      <c r="Y705" s="3" t="s">
        <v>4679</v>
      </c>
    </row>
    <row r="706" spans="1:25" x14ac:dyDescent="0.55000000000000004">
      <c r="A706" s="3" t="s">
        <v>448</v>
      </c>
      <c r="B706" s="3">
        <v>6</v>
      </c>
      <c r="C706" s="3" t="s">
        <v>1528</v>
      </c>
      <c r="D706" s="3" t="s">
        <v>1532</v>
      </c>
      <c r="E706" s="3" t="str">
        <f>VLOOKUP(C706,airports[],3,FALSE)</f>
        <v>USA</v>
      </c>
      <c r="F706" s="3" t="str">
        <f>VLOOKUP(E706,Regions[],2,FALSE)</f>
        <v>AMER</v>
      </c>
      <c r="G706" s="3" t="str">
        <f>VLOOKUP(D706,airports[],3,FALSE)</f>
        <v>Korea</v>
      </c>
      <c r="H706" s="3" t="str">
        <f>VLOOKUP(G706,Regions[],2,FALSE)</f>
        <v>APAC</v>
      </c>
      <c r="I706" s="1">
        <f>J706-K706</f>
        <v>42815</v>
      </c>
      <c r="J706" s="1">
        <v>42838</v>
      </c>
      <c r="K706" s="4">
        <v>23</v>
      </c>
      <c r="L706" s="7">
        <v>11115</v>
      </c>
      <c r="M706" s="2">
        <v>2697.3</v>
      </c>
      <c r="N706" s="2" t="s">
        <v>4746</v>
      </c>
      <c r="O706" s="6">
        <f>Q706-J706</f>
        <v>9</v>
      </c>
      <c r="P706" s="6">
        <f>O706-1</f>
        <v>8</v>
      </c>
      <c r="Q706" s="1">
        <v>42847</v>
      </c>
      <c r="R706" s="10">
        <v>13.5</v>
      </c>
      <c r="S706" s="5" t="s">
        <v>1518</v>
      </c>
      <c r="T706" s="3" t="s">
        <v>1177</v>
      </c>
      <c r="U706" s="3">
        <v>478</v>
      </c>
      <c r="V706" s="3">
        <f>VLOOKUP(U706,employees[],6,FALSE)</f>
        <v>3</v>
      </c>
      <c r="W706" s="3">
        <f>VLOOKUP(V706,levels[],2,FALSE)</f>
        <v>8</v>
      </c>
      <c r="X706" s="3" t="str">
        <f t="shared" si="10"/>
        <v>yes</v>
      </c>
      <c r="Y706" s="3" t="s">
        <v>4679</v>
      </c>
    </row>
    <row r="707" spans="1:25" x14ac:dyDescent="0.55000000000000004">
      <c r="A707" s="3" t="s">
        <v>862</v>
      </c>
      <c r="B707" s="3">
        <v>5</v>
      </c>
      <c r="C707" s="3" t="s">
        <v>1541</v>
      </c>
      <c r="D707" s="3" t="s">
        <v>1547</v>
      </c>
      <c r="E707" s="3" t="str">
        <f>VLOOKUP(C707,airports[],3,FALSE)</f>
        <v>England</v>
      </c>
      <c r="F707" s="3" t="str">
        <f>VLOOKUP(E707,Regions[],2,FALSE)</f>
        <v>EMEAR</v>
      </c>
      <c r="G707" s="3" t="str">
        <f>VLOOKUP(D707,airports[],3,FALSE)</f>
        <v>Germany</v>
      </c>
      <c r="H707" s="3" t="str">
        <f>VLOOKUP(G707,Regions[],2,FALSE)</f>
        <v>EMEAR</v>
      </c>
      <c r="I707" s="1">
        <f>J707-K707</f>
        <v>43511</v>
      </c>
      <c r="J707" s="1">
        <v>43522</v>
      </c>
      <c r="K707" s="4">
        <v>11</v>
      </c>
      <c r="L707" s="7">
        <v>941</v>
      </c>
      <c r="M707" s="2">
        <v>2687.69</v>
      </c>
      <c r="N707" s="2" t="s">
        <v>4746</v>
      </c>
      <c r="O707" s="6">
        <f>Q707-J707</f>
        <v>3</v>
      </c>
      <c r="P707" s="6">
        <f>O707-1</f>
        <v>2</v>
      </c>
      <c r="Q707" s="1">
        <v>43525</v>
      </c>
      <c r="R707" s="10">
        <v>2.1</v>
      </c>
      <c r="S707" s="5" t="s">
        <v>1518</v>
      </c>
      <c r="T707" s="3" t="s">
        <v>1177</v>
      </c>
      <c r="U707" s="3">
        <v>561</v>
      </c>
      <c r="V707" s="3">
        <f>VLOOKUP(U707,employees[],6,FALSE)</f>
        <v>4</v>
      </c>
      <c r="W707" s="3">
        <f>VLOOKUP(V707,levels[],2,FALSE)</f>
        <v>10</v>
      </c>
      <c r="X707" s="3" t="str">
        <f t="shared" ref="X707:X770" si="11">IF(R707&gt;W707,"yes","no")</f>
        <v>no</v>
      </c>
      <c r="Y707" s="3" t="s">
        <v>4663</v>
      </c>
    </row>
    <row r="708" spans="1:25" x14ac:dyDescent="0.55000000000000004">
      <c r="A708" s="3" t="s">
        <v>454</v>
      </c>
      <c r="B708" s="3">
        <v>2</v>
      </c>
      <c r="C708" s="3" t="s">
        <v>1528</v>
      </c>
      <c r="D708" s="3" t="s">
        <v>1542</v>
      </c>
      <c r="E708" s="3" t="str">
        <f>VLOOKUP(C708,airports[],3,FALSE)</f>
        <v>USA</v>
      </c>
      <c r="F708" s="3" t="str">
        <f>VLOOKUP(E708,Regions[],2,FALSE)</f>
        <v>AMER</v>
      </c>
      <c r="G708" s="3" t="str">
        <f>VLOOKUP(D708,airports[],3,FALSE)</f>
        <v>England</v>
      </c>
      <c r="H708" s="3" t="str">
        <f>VLOOKUP(G708,Regions[],2,FALSE)</f>
        <v>EMEAR</v>
      </c>
      <c r="I708" s="1">
        <f>J708-K708</f>
        <v>42951</v>
      </c>
      <c r="J708" s="1">
        <v>43023</v>
      </c>
      <c r="K708" s="4">
        <v>72</v>
      </c>
      <c r="L708" s="7">
        <v>5584</v>
      </c>
      <c r="M708" s="2">
        <v>2683.75</v>
      </c>
      <c r="N708" s="2" t="s">
        <v>4746</v>
      </c>
      <c r="O708" s="6">
        <f>Q708-J708</f>
        <v>9</v>
      </c>
      <c r="P708" s="6">
        <f>O708-1</f>
        <v>8</v>
      </c>
      <c r="Q708" s="1">
        <v>43032</v>
      </c>
      <c r="R708" s="10">
        <v>7.1</v>
      </c>
      <c r="S708" s="5" t="s">
        <v>1518</v>
      </c>
      <c r="T708" s="3" t="s">
        <v>1172</v>
      </c>
      <c r="U708" s="3">
        <v>228</v>
      </c>
      <c r="V708" s="3">
        <f>VLOOKUP(U708,employees[],6,FALSE)</f>
        <v>3</v>
      </c>
      <c r="W708" s="3">
        <f>VLOOKUP(V708,levels[],2,FALSE)</f>
        <v>8</v>
      </c>
      <c r="X708" s="3" t="str">
        <f t="shared" si="11"/>
        <v>no</v>
      </c>
      <c r="Y708" s="3" t="s">
        <v>4663</v>
      </c>
    </row>
    <row r="709" spans="1:25" x14ac:dyDescent="0.55000000000000004">
      <c r="A709" s="3" t="s">
        <v>449</v>
      </c>
      <c r="B709" s="3">
        <v>1</v>
      </c>
      <c r="C709" s="3" t="s">
        <v>1528</v>
      </c>
      <c r="D709" s="3" t="s">
        <v>1538</v>
      </c>
      <c r="E709" s="3" t="str">
        <f>VLOOKUP(C709,airports[],3,FALSE)</f>
        <v>USA</v>
      </c>
      <c r="F709" s="3" t="str">
        <f>VLOOKUP(E709,Regions[],2,FALSE)</f>
        <v>AMER</v>
      </c>
      <c r="G709" s="3" t="str">
        <f>VLOOKUP(D709,airports[],3,FALSE)</f>
        <v>Thailand</v>
      </c>
      <c r="H709" s="3" t="str">
        <f>VLOOKUP(G709,Regions[],2,FALSE)</f>
        <v>APAC</v>
      </c>
      <c r="I709" s="1">
        <f>J709-K709</f>
        <v>43106</v>
      </c>
      <c r="J709" s="1">
        <v>43143</v>
      </c>
      <c r="K709" s="4">
        <v>37</v>
      </c>
      <c r="L709" s="7">
        <v>13964</v>
      </c>
      <c r="M709" s="2">
        <v>2661.24</v>
      </c>
      <c r="N709" s="2" t="s">
        <v>4746</v>
      </c>
      <c r="O709" s="6">
        <f>Q709-J709</f>
        <v>8</v>
      </c>
      <c r="P709" s="6">
        <f>O709-1</f>
        <v>7</v>
      </c>
      <c r="Q709" s="1">
        <v>43151</v>
      </c>
      <c r="R709" s="10">
        <v>16.899999999999999</v>
      </c>
      <c r="S709" s="5" t="s">
        <v>1518</v>
      </c>
      <c r="T709" s="3" t="s">
        <v>1177</v>
      </c>
      <c r="U709" s="3">
        <v>760</v>
      </c>
      <c r="V709" s="3">
        <f>VLOOKUP(U709,employees[],6,FALSE)</f>
        <v>4</v>
      </c>
      <c r="W709" s="3">
        <f>VLOOKUP(V709,levels[],2,FALSE)</f>
        <v>10</v>
      </c>
      <c r="X709" s="3" t="str">
        <f t="shared" si="11"/>
        <v>yes</v>
      </c>
      <c r="Y709" s="3" t="s">
        <v>4679</v>
      </c>
    </row>
    <row r="710" spans="1:25" x14ac:dyDescent="0.55000000000000004">
      <c r="A710" s="3" t="s">
        <v>475</v>
      </c>
      <c r="B710" s="3">
        <v>3</v>
      </c>
      <c r="C710" s="3" t="s">
        <v>1514</v>
      </c>
      <c r="D710" s="3" t="s">
        <v>1545</v>
      </c>
      <c r="E710" s="3" t="str">
        <f>VLOOKUP(C710,airports[],3,FALSE)</f>
        <v>USA</v>
      </c>
      <c r="F710" s="3" t="str">
        <f>VLOOKUP(E710,Regions[],2,FALSE)</f>
        <v>AMER</v>
      </c>
      <c r="G710" s="3" t="str">
        <f>VLOOKUP(D710,airports[],3,FALSE)</f>
        <v>Italy (FCO-Leonardo Da Vinci</v>
      </c>
      <c r="H710" s="3" t="str">
        <f>VLOOKUP(G710,Regions[],2,FALSE)</f>
        <v>EMEAR</v>
      </c>
      <c r="I710" s="1">
        <f>J710-K710</f>
        <v>43117</v>
      </c>
      <c r="J710" s="1">
        <v>43141</v>
      </c>
      <c r="K710" s="4">
        <v>24</v>
      </c>
      <c r="L710" s="7">
        <v>6864</v>
      </c>
      <c r="M710" s="2">
        <v>2657.14</v>
      </c>
      <c r="N710" s="2" t="s">
        <v>4746</v>
      </c>
      <c r="O710" s="6">
        <f>Q710-J710</f>
        <v>6</v>
      </c>
      <c r="P710" s="6">
        <f>O710-1</f>
        <v>5</v>
      </c>
      <c r="Q710" s="1">
        <v>43147</v>
      </c>
      <c r="R710" s="10">
        <v>13.6</v>
      </c>
      <c r="S710" s="5" t="s">
        <v>1518</v>
      </c>
      <c r="T710" s="3" t="s">
        <v>1177</v>
      </c>
      <c r="U710" s="3">
        <v>752</v>
      </c>
      <c r="V710" s="3">
        <f>VLOOKUP(U710,employees[],6,FALSE)</f>
        <v>4</v>
      </c>
      <c r="W710" s="3">
        <f>VLOOKUP(V710,levels[],2,FALSE)</f>
        <v>10</v>
      </c>
      <c r="X710" s="3" t="str">
        <f t="shared" si="11"/>
        <v>yes</v>
      </c>
      <c r="Y710" s="3" t="s">
        <v>4679</v>
      </c>
    </row>
    <row r="711" spans="1:25" x14ac:dyDescent="0.55000000000000004">
      <c r="A711" s="3" t="s">
        <v>112</v>
      </c>
      <c r="B711" s="3">
        <v>3</v>
      </c>
      <c r="C711" s="3" t="s">
        <v>1514</v>
      </c>
      <c r="D711" s="3" t="s">
        <v>1527</v>
      </c>
      <c r="E711" s="3" t="str">
        <f>VLOOKUP(C711,airports[],3,FALSE)</f>
        <v>USA</v>
      </c>
      <c r="F711" s="3" t="str">
        <f>VLOOKUP(E711,Regions[],2,FALSE)</f>
        <v>AMER</v>
      </c>
      <c r="G711" s="3" t="str">
        <f>VLOOKUP(D711,airports[],3,FALSE)</f>
        <v>USA</v>
      </c>
      <c r="H711" s="3" t="str">
        <f>VLOOKUP(G711,Regions[],2,FALSE)</f>
        <v>AMER</v>
      </c>
      <c r="I711" s="1">
        <f>J711-K711</f>
        <v>43336</v>
      </c>
      <c r="J711" s="1">
        <v>43504</v>
      </c>
      <c r="K711" s="4">
        <v>168</v>
      </c>
      <c r="L711" s="7">
        <v>4151</v>
      </c>
      <c r="M711" s="2">
        <v>2646.91</v>
      </c>
      <c r="N711" s="2" t="s">
        <v>4746</v>
      </c>
      <c r="O711" s="6">
        <f>Q711-J711</f>
        <v>5</v>
      </c>
      <c r="P711" s="6">
        <f>O711-1</f>
        <v>4</v>
      </c>
      <c r="Q711" s="1">
        <v>43509</v>
      </c>
      <c r="R711" s="10">
        <v>4.5</v>
      </c>
      <c r="S711" s="5" t="s">
        <v>1518</v>
      </c>
      <c r="T711" s="3" t="s">
        <v>1177</v>
      </c>
      <c r="U711" s="3">
        <v>739</v>
      </c>
      <c r="V711" s="3">
        <f>VLOOKUP(U711,employees[],6,FALSE)</f>
        <v>4</v>
      </c>
      <c r="W711" s="3">
        <f>VLOOKUP(V711,levels[],2,FALSE)</f>
        <v>10</v>
      </c>
      <c r="X711" s="3" t="str">
        <f t="shared" si="11"/>
        <v>no</v>
      </c>
      <c r="Y711" s="3" t="s">
        <v>4663</v>
      </c>
    </row>
    <row r="712" spans="1:25" x14ac:dyDescent="0.55000000000000004">
      <c r="A712" s="3" t="s">
        <v>58</v>
      </c>
      <c r="B712" s="3">
        <v>1</v>
      </c>
      <c r="C712" s="3" t="s">
        <v>1514</v>
      </c>
      <c r="D712" s="3" t="s">
        <v>1522</v>
      </c>
      <c r="E712" s="3" t="str">
        <f>VLOOKUP(C712,airports[],3,FALSE)</f>
        <v>USA</v>
      </c>
      <c r="F712" s="3" t="str">
        <f>VLOOKUP(E712,Regions[],2,FALSE)</f>
        <v>AMER</v>
      </c>
      <c r="G712" s="3" t="str">
        <f>VLOOKUP(D712,airports[],3,FALSE)</f>
        <v>USA</v>
      </c>
      <c r="H712" s="3" t="str">
        <f>VLOOKUP(G712,Regions[],2,FALSE)</f>
        <v>AMER</v>
      </c>
      <c r="I712" s="1">
        <f>J712-K712</f>
        <v>42886</v>
      </c>
      <c r="J712" s="1">
        <v>42896</v>
      </c>
      <c r="K712" s="4">
        <v>10</v>
      </c>
      <c r="L712" s="7">
        <v>3974</v>
      </c>
      <c r="M712" s="2">
        <v>2624.34</v>
      </c>
      <c r="N712" s="2" t="s">
        <v>4746</v>
      </c>
      <c r="O712" s="6">
        <f>Q712-J712</f>
        <v>9</v>
      </c>
      <c r="P712" s="6">
        <f>O712-1</f>
        <v>8</v>
      </c>
      <c r="Q712" s="1">
        <v>42905</v>
      </c>
      <c r="R712" s="10">
        <v>5.2</v>
      </c>
      <c r="S712" s="5" t="s">
        <v>1518</v>
      </c>
      <c r="T712" s="3" t="s">
        <v>1177</v>
      </c>
      <c r="U712" s="3">
        <v>708</v>
      </c>
      <c r="V712" s="3">
        <f>VLOOKUP(U712,employees[],6,FALSE)</f>
        <v>4</v>
      </c>
      <c r="W712" s="3">
        <f>VLOOKUP(V712,levels[],2,FALSE)</f>
        <v>10</v>
      </c>
      <c r="X712" s="3" t="str">
        <f t="shared" si="11"/>
        <v>no</v>
      </c>
      <c r="Y712" s="3" t="s">
        <v>4663</v>
      </c>
    </row>
    <row r="713" spans="1:25" x14ac:dyDescent="0.55000000000000004">
      <c r="A713" s="3" t="s">
        <v>1032</v>
      </c>
      <c r="B713" s="3">
        <v>6</v>
      </c>
      <c r="C713" s="3" t="s">
        <v>1542</v>
      </c>
      <c r="D713" s="3" t="s">
        <v>1528</v>
      </c>
      <c r="E713" s="3" t="str">
        <f>VLOOKUP(C713,airports[],3,FALSE)</f>
        <v>England</v>
      </c>
      <c r="F713" s="3" t="str">
        <f>VLOOKUP(E713,Regions[],2,FALSE)</f>
        <v>EMEAR</v>
      </c>
      <c r="G713" s="3" t="str">
        <f>VLOOKUP(D713,airports[],3,FALSE)</f>
        <v>USA</v>
      </c>
      <c r="H713" s="3" t="str">
        <f>VLOOKUP(G713,Regions[],2,FALSE)</f>
        <v>AMER</v>
      </c>
      <c r="I713" s="1">
        <f>J713-K713</f>
        <v>42941</v>
      </c>
      <c r="J713" s="1">
        <v>42988</v>
      </c>
      <c r="K713" s="4">
        <v>47</v>
      </c>
      <c r="L713" s="7">
        <v>5568</v>
      </c>
      <c r="M713" s="2">
        <v>2606.88</v>
      </c>
      <c r="N713" s="2" t="s">
        <v>4746</v>
      </c>
      <c r="O713" s="6">
        <f>Q713-J713</f>
        <v>9</v>
      </c>
      <c r="P713" s="6">
        <f>O713-1</f>
        <v>8</v>
      </c>
      <c r="Q713" s="1">
        <v>42997</v>
      </c>
      <c r="R713" s="10">
        <v>12.7</v>
      </c>
      <c r="S713" s="5" t="s">
        <v>1518</v>
      </c>
      <c r="T713" s="3" t="s">
        <v>1172</v>
      </c>
      <c r="U713" s="3">
        <v>165</v>
      </c>
      <c r="V713" s="3">
        <f>VLOOKUP(U713,employees[],6,FALSE)</f>
        <v>2</v>
      </c>
      <c r="W713" s="3">
        <f>VLOOKUP(V713,levels[],2,FALSE)</f>
        <v>6</v>
      </c>
      <c r="X713" s="3" t="str">
        <f t="shared" si="11"/>
        <v>yes</v>
      </c>
      <c r="Y713" s="3" t="s">
        <v>4679</v>
      </c>
    </row>
    <row r="714" spans="1:25" x14ac:dyDescent="0.55000000000000004">
      <c r="A714" s="3" t="s">
        <v>1012</v>
      </c>
      <c r="B714" s="3">
        <v>5</v>
      </c>
      <c r="C714" s="3" t="s">
        <v>1542</v>
      </c>
      <c r="D714" s="3" t="s">
        <v>1525</v>
      </c>
      <c r="E714" s="3" t="str">
        <f>VLOOKUP(C714,airports[],3,FALSE)</f>
        <v>England</v>
      </c>
      <c r="F714" s="3" t="str">
        <f>VLOOKUP(E714,Regions[],2,FALSE)</f>
        <v>EMEAR</v>
      </c>
      <c r="G714" s="3" t="str">
        <f>VLOOKUP(D714,airports[],3,FALSE)</f>
        <v>USA</v>
      </c>
      <c r="H714" s="3" t="str">
        <f>VLOOKUP(G714,Regions[],2,FALSE)</f>
        <v>AMER</v>
      </c>
      <c r="I714" s="1">
        <f>J714-K714</f>
        <v>43477</v>
      </c>
      <c r="J714" s="1">
        <v>43478</v>
      </c>
      <c r="K714" s="4">
        <v>1</v>
      </c>
      <c r="L714" s="7">
        <v>6377</v>
      </c>
      <c r="M714" s="2">
        <v>2510.12</v>
      </c>
      <c r="N714" s="2" t="s">
        <v>4746</v>
      </c>
      <c r="O714" s="6">
        <f>Q714-J714</f>
        <v>8</v>
      </c>
      <c r="P714" s="6">
        <f>O714-1</f>
        <v>7</v>
      </c>
      <c r="Q714" s="1">
        <v>43486</v>
      </c>
      <c r="R714" s="10">
        <v>10.5</v>
      </c>
      <c r="S714" s="5" t="s">
        <v>1518</v>
      </c>
      <c r="T714" s="3" t="s">
        <v>1177</v>
      </c>
      <c r="U714" s="3">
        <v>217</v>
      </c>
      <c r="V714" s="3">
        <f>VLOOKUP(U714,employees[],6,FALSE)</f>
        <v>3</v>
      </c>
      <c r="W714" s="3">
        <f>VLOOKUP(V714,levels[],2,FALSE)</f>
        <v>8</v>
      </c>
      <c r="X714" s="3" t="str">
        <f t="shared" si="11"/>
        <v>yes</v>
      </c>
      <c r="Y714" s="3" t="s">
        <v>4679</v>
      </c>
    </row>
    <row r="715" spans="1:25" x14ac:dyDescent="0.55000000000000004">
      <c r="A715" s="3" t="s">
        <v>925</v>
      </c>
      <c r="B715" s="3">
        <v>10</v>
      </c>
      <c r="C715" s="3" t="s">
        <v>1541</v>
      </c>
      <c r="D715" s="3" t="s">
        <v>1524</v>
      </c>
      <c r="E715" s="3" t="str">
        <f>VLOOKUP(C715,airports[],3,FALSE)</f>
        <v>England</v>
      </c>
      <c r="F715" s="3" t="str">
        <f>VLOOKUP(E715,Regions[],2,FALSE)</f>
        <v>EMEAR</v>
      </c>
      <c r="G715" s="3" t="str">
        <f>VLOOKUP(D715,airports[],3,FALSE)</f>
        <v>USA</v>
      </c>
      <c r="H715" s="3" t="str">
        <f>VLOOKUP(G715,Regions[],2,FALSE)</f>
        <v>AMER</v>
      </c>
      <c r="I715" s="1">
        <f>J715-K715</f>
        <v>43672</v>
      </c>
      <c r="J715" s="1">
        <v>43804</v>
      </c>
      <c r="K715" s="4">
        <v>132</v>
      </c>
      <c r="L715" s="7">
        <v>7108</v>
      </c>
      <c r="M715" s="2">
        <v>2509.88</v>
      </c>
      <c r="N715" s="2" t="s">
        <v>4746</v>
      </c>
      <c r="O715" s="6">
        <f>Q715-J715</f>
        <v>7</v>
      </c>
      <c r="P715" s="6">
        <f>O715-1</f>
        <v>6</v>
      </c>
      <c r="Q715" s="1">
        <v>43811</v>
      </c>
      <c r="R715" s="10">
        <v>8.3000000000000007</v>
      </c>
      <c r="S715" s="5" t="s">
        <v>1518</v>
      </c>
      <c r="T715" s="3" t="s">
        <v>1228</v>
      </c>
      <c r="U715" s="3">
        <v>267</v>
      </c>
      <c r="V715" s="3">
        <f>VLOOKUP(U715,employees[],6,FALSE)</f>
        <v>4</v>
      </c>
      <c r="W715" s="3">
        <f>VLOOKUP(V715,levels[],2,FALSE)</f>
        <v>10</v>
      </c>
      <c r="X715" s="3" t="str">
        <f t="shared" si="11"/>
        <v>no</v>
      </c>
      <c r="Y715" s="3" t="s">
        <v>4663</v>
      </c>
    </row>
    <row r="716" spans="1:25" x14ac:dyDescent="0.55000000000000004">
      <c r="A716" s="3" t="s">
        <v>599</v>
      </c>
      <c r="B716" s="3">
        <v>1</v>
      </c>
      <c r="C716" s="3" t="s">
        <v>1529</v>
      </c>
      <c r="D716" s="3" t="s">
        <v>1517</v>
      </c>
      <c r="E716" s="3" t="str">
        <f>VLOOKUP(C716,airports[],3,FALSE)</f>
        <v>Singapore</v>
      </c>
      <c r="F716" s="3" t="str">
        <f>VLOOKUP(E716,Regions[],2,FALSE)</f>
        <v>APAC</v>
      </c>
      <c r="G716" s="3" t="str">
        <f>VLOOKUP(D716,airports[],3,FALSE)</f>
        <v>USA</v>
      </c>
      <c r="H716" s="3" t="str">
        <f>VLOOKUP(G716,Regions[],2,FALSE)</f>
        <v>AMER</v>
      </c>
      <c r="I716" s="1">
        <f>J716-K716</f>
        <v>42971</v>
      </c>
      <c r="J716" s="1">
        <v>42978</v>
      </c>
      <c r="K716" s="4">
        <v>7</v>
      </c>
      <c r="L716" s="7">
        <v>14584</v>
      </c>
      <c r="M716" s="2">
        <v>2506.59</v>
      </c>
      <c r="N716" s="2" t="s">
        <v>4746</v>
      </c>
      <c r="O716" s="6">
        <f>Q716-J716</f>
        <v>5</v>
      </c>
      <c r="P716" s="6">
        <f>O716-1</f>
        <v>4</v>
      </c>
      <c r="Q716" s="1">
        <v>42983</v>
      </c>
      <c r="R716" s="10">
        <v>21.7</v>
      </c>
      <c r="S716" s="5" t="s">
        <v>1518</v>
      </c>
      <c r="T716" s="3" t="s">
        <v>1177</v>
      </c>
      <c r="U716" s="3">
        <v>77</v>
      </c>
      <c r="V716" s="3">
        <f>VLOOKUP(U716,employees[],6,FALSE)</f>
        <v>4</v>
      </c>
      <c r="W716" s="3">
        <f>VLOOKUP(V716,levels[],2,FALSE)</f>
        <v>10</v>
      </c>
      <c r="X716" s="3" t="str">
        <f t="shared" si="11"/>
        <v>yes</v>
      </c>
      <c r="Y716" s="3" t="s">
        <v>4679</v>
      </c>
    </row>
    <row r="717" spans="1:25" x14ac:dyDescent="0.55000000000000004">
      <c r="A717" s="3" t="s">
        <v>661</v>
      </c>
      <c r="B717" s="3">
        <v>1</v>
      </c>
      <c r="C717" s="3" t="s">
        <v>1542</v>
      </c>
      <c r="D717" s="3" t="s">
        <v>1563</v>
      </c>
      <c r="E717" s="3" t="str">
        <f>VLOOKUP(C717,airports[],3,FALSE)</f>
        <v>England</v>
      </c>
      <c r="F717" s="3" t="str">
        <f>VLOOKUP(E717,Regions[],2,FALSE)</f>
        <v>EMEAR</v>
      </c>
      <c r="G717" s="3" t="str">
        <f>VLOOKUP(D717,airports[],3,FALSE)</f>
        <v>China</v>
      </c>
      <c r="H717" s="3" t="str">
        <f>VLOOKUP(G717,Regions[],2,FALSE)</f>
        <v>APAC</v>
      </c>
      <c r="I717" s="1">
        <f>J717-K717</f>
        <v>43329</v>
      </c>
      <c r="J717" s="1">
        <v>43432</v>
      </c>
      <c r="K717" s="4">
        <v>103</v>
      </c>
      <c r="L717" s="7">
        <v>9597</v>
      </c>
      <c r="M717" s="2">
        <v>2479.9499999999998</v>
      </c>
      <c r="N717" s="2" t="s">
        <v>4746</v>
      </c>
      <c r="O717" s="6">
        <f>Q717-J717</f>
        <v>5</v>
      </c>
      <c r="P717" s="6">
        <f>O717-1</f>
        <v>4</v>
      </c>
      <c r="Q717" s="1">
        <v>43437</v>
      </c>
      <c r="R717" s="10">
        <v>17.7</v>
      </c>
      <c r="S717" s="5" t="s">
        <v>1518</v>
      </c>
      <c r="T717" s="3" t="s">
        <v>1177</v>
      </c>
      <c r="U717" s="3">
        <v>198</v>
      </c>
      <c r="V717" s="3">
        <f>VLOOKUP(U717,employees[],6,FALSE)</f>
        <v>4</v>
      </c>
      <c r="W717" s="3">
        <f>VLOOKUP(V717,levels[],2,FALSE)</f>
        <v>10</v>
      </c>
      <c r="X717" s="3" t="str">
        <f t="shared" si="11"/>
        <v>yes</v>
      </c>
      <c r="Y717" s="3" t="s">
        <v>4679</v>
      </c>
    </row>
    <row r="718" spans="1:25" x14ac:dyDescent="0.55000000000000004">
      <c r="A718" s="3" t="s">
        <v>1041</v>
      </c>
      <c r="B718" s="3">
        <v>1</v>
      </c>
      <c r="C718" s="3" t="s">
        <v>1541</v>
      </c>
      <c r="D718" s="3" t="s">
        <v>1528</v>
      </c>
      <c r="E718" s="3" t="str">
        <f>VLOOKUP(C718,airports[],3,FALSE)</f>
        <v>England</v>
      </c>
      <c r="F718" s="3" t="str">
        <f>VLOOKUP(E718,Regions[],2,FALSE)</f>
        <v>EMEAR</v>
      </c>
      <c r="G718" s="3" t="str">
        <f>VLOOKUP(D718,airports[],3,FALSE)</f>
        <v>USA</v>
      </c>
      <c r="H718" s="3" t="str">
        <f>VLOOKUP(G718,Regions[],2,FALSE)</f>
        <v>AMER</v>
      </c>
      <c r="I718" s="1">
        <f>J718-K718</f>
        <v>43228</v>
      </c>
      <c r="J718" s="1">
        <v>43265</v>
      </c>
      <c r="K718" s="4">
        <v>37</v>
      </c>
      <c r="L718" s="7">
        <v>5539</v>
      </c>
      <c r="M718" s="2">
        <v>2439.21</v>
      </c>
      <c r="N718" s="2" t="s">
        <v>4746</v>
      </c>
      <c r="O718" s="6">
        <f>Q718-J718</f>
        <v>9</v>
      </c>
      <c r="P718" s="6">
        <f>O718-1</f>
        <v>8</v>
      </c>
      <c r="Q718" s="1">
        <v>43274</v>
      </c>
      <c r="R718" s="10">
        <v>6.7</v>
      </c>
      <c r="S718" s="5" t="s">
        <v>1518</v>
      </c>
      <c r="T718" s="3" t="s">
        <v>1172</v>
      </c>
      <c r="U718" s="3">
        <v>41</v>
      </c>
      <c r="V718" s="3">
        <f>VLOOKUP(U718,employees[],6,FALSE)</f>
        <v>4</v>
      </c>
      <c r="W718" s="3">
        <f>VLOOKUP(V718,levels[],2,FALSE)</f>
        <v>10</v>
      </c>
      <c r="X718" s="3" t="str">
        <f t="shared" si="11"/>
        <v>no</v>
      </c>
      <c r="Y718" s="3" t="s">
        <v>4663</v>
      </c>
    </row>
    <row r="719" spans="1:25" x14ac:dyDescent="0.55000000000000004">
      <c r="A719" s="3" t="s">
        <v>927</v>
      </c>
      <c r="B719" s="3">
        <v>9</v>
      </c>
      <c r="C719" s="3" t="s">
        <v>1541</v>
      </c>
      <c r="D719" s="3" t="s">
        <v>1520</v>
      </c>
      <c r="E719" s="3" t="str">
        <f>VLOOKUP(C719,airports[],3,FALSE)</f>
        <v>England</v>
      </c>
      <c r="F719" s="3" t="str">
        <f>VLOOKUP(E719,Regions[],2,FALSE)</f>
        <v>EMEAR</v>
      </c>
      <c r="G719" s="3" t="str">
        <f>VLOOKUP(D719,airports[],3,FALSE)</f>
        <v>USA</v>
      </c>
      <c r="H719" s="3" t="str">
        <f>VLOOKUP(G719,Regions[],2,FALSE)</f>
        <v>AMER</v>
      </c>
      <c r="I719" s="1">
        <f>J719-K719</f>
        <v>43666</v>
      </c>
      <c r="J719" s="1">
        <v>43765</v>
      </c>
      <c r="K719" s="4">
        <v>99</v>
      </c>
      <c r="L719" s="7">
        <v>7762</v>
      </c>
      <c r="M719" s="2">
        <v>2436.4299999999998</v>
      </c>
      <c r="N719" s="2" t="s">
        <v>4746</v>
      </c>
      <c r="O719" s="6">
        <f>Q719-J719</f>
        <v>7</v>
      </c>
      <c r="P719" s="6">
        <f>O719-1</f>
        <v>6</v>
      </c>
      <c r="Q719" s="1">
        <v>43772</v>
      </c>
      <c r="R719" s="10">
        <v>8.9</v>
      </c>
      <c r="S719" s="5" t="s">
        <v>1518</v>
      </c>
      <c r="T719" s="3" t="s">
        <v>1193</v>
      </c>
      <c r="U719" s="3">
        <v>105</v>
      </c>
      <c r="V719" s="3">
        <f>VLOOKUP(U719,employees[],6,FALSE)</f>
        <v>4</v>
      </c>
      <c r="W719" s="3">
        <f>VLOOKUP(V719,levels[],2,FALSE)</f>
        <v>10</v>
      </c>
      <c r="X719" s="3" t="str">
        <f t="shared" si="11"/>
        <v>no</v>
      </c>
      <c r="Y719" s="3" t="s">
        <v>4663</v>
      </c>
    </row>
    <row r="720" spans="1:25" x14ac:dyDescent="0.55000000000000004">
      <c r="A720" s="3" t="s">
        <v>892</v>
      </c>
      <c r="B720" s="3">
        <v>6</v>
      </c>
      <c r="C720" s="3" t="s">
        <v>1541</v>
      </c>
      <c r="D720" s="3" t="s">
        <v>1517</v>
      </c>
      <c r="E720" s="3" t="str">
        <f>VLOOKUP(C720,airports[],3,FALSE)</f>
        <v>England</v>
      </c>
      <c r="F720" s="3" t="str">
        <f>VLOOKUP(E720,Regions[],2,FALSE)</f>
        <v>EMEAR</v>
      </c>
      <c r="G720" s="3" t="str">
        <f>VLOOKUP(D720,airports[],3,FALSE)</f>
        <v>USA</v>
      </c>
      <c r="H720" s="3" t="str">
        <f>VLOOKUP(G720,Regions[],2,FALSE)</f>
        <v>AMER</v>
      </c>
      <c r="I720" s="1">
        <f>J720-K720</f>
        <v>42973</v>
      </c>
      <c r="J720" s="1">
        <v>42994</v>
      </c>
      <c r="K720" s="4">
        <v>21</v>
      </c>
      <c r="L720" s="7">
        <v>7496</v>
      </c>
      <c r="M720" s="2">
        <v>2424.5</v>
      </c>
      <c r="N720" s="2" t="s">
        <v>4746</v>
      </c>
      <c r="O720" s="6">
        <f>Q720-J720</f>
        <v>6</v>
      </c>
      <c r="P720" s="6">
        <f>O720-1</f>
        <v>5</v>
      </c>
      <c r="Q720" s="1">
        <v>43000</v>
      </c>
      <c r="R720" s="10">
        <v>8.6</v>
      </c>
      <c r="S720" s="5" t="s">
        <v>1518</v>
      </c>
      <c r="T720" s="3" t="s">
        <v>1177</v>
      </c>
      <c r="U720" s="3">
        <v>586</v>
      </c>
      <c r="V720" s="3">
        <f>VLOOKUP(U720,employees[],6,FALSE)</f>
        <v>4</v>
      </c>
      <c r="W720" s="3">
        <f>VLOOKUP(V720,levels[],2,FALSE)</f>
        <v>10</v>
      </c>
      <c r="X720" s="3" t="str">
        <f t="shared" si="11"/>
        <v>no</v>
      </c>
      <c r="Y720" s="3" t="s">
        <v>4663</v>
      </c>
    </row>
    <row r="721" spans="1:25" x14ac:dyDescent="0.55000000000000004">
      <c r="A721" s="3" t="s">
        <v>453</v>
      </c>
      <c r="B721" s="3">
        <v>7</v>
      </c>
      <c r="C721" s="3" t="s">
        <v>1528</v>
      </c>
      <c r="D721" s="3" t="s">
        <v>1541</v>
      </c>
      <c r="E721" s="3" t="str">
        <f>VLOOKUP(C721,airports[],3,FALSE)</f>
        <v>USA</v>
      </c>
      <c r="F721" s="3" t="str">
        <f>VLOOKUP(E721,Regions[],2,FALSE)</f>
        <v>AMER</v>
      </c>
      <c r="G721" s="3" t="str">
        <f>VLOOKUP(D721,airports[],3,FALSE)</f>
        <v>England</v>
      </c>
      <c r="H721" s="3" t="str">
        <f>VLOOKUP(G721,Regions[],2,FALSE)</f>
        <v>EMEAR</v>
      </c>
      <c r="I721" s="1">
        <f>J721-K721</f>
        <v>43141</v>
      </c>
      <c r="J721" s="1">
        <v>43226</v>
      </c>
      <c r="K721" s="4">
        <v>85</v>
      </c>
      <c r="L721" s="7">
        <v>5555</v>
      </c>
      <c r="M721" s="2">
        <v>2418.35</v>
      </c>
      <c r="N721" s="2" t="s">
        <v>4746</v>
      </c>
      <c r="O721" s="6">
        <f>Q721-J721</f>
        <v>8</v>
      </c>
      <c r="P721" s="6">
        <f>O721-1</f>
        <v>7</v>
      </c>
      <c r="Q721" s="1">
        <v>43234</v>
      </c>
      <c r="R721" s="10">
        <v>7.1</v>
      </c>
      <c r="S721" s="5" t="s">
        <v>1518</v>
      </c>
      <c r="T721" s="3" t="s">
        <v>1172</v>
      </c>
      <c r="U721" s="3">
        <v>228</v>
      </c>
      <c r="V721" s="3">
        <f>VLOOKUP(U721,employees[],6,FALSE)</f>
        <v>3</v>
      </c>
      <c r="W721" s="3">
        <f>VLOOKUP(V721,levels[],2,FALSE)</f>
        <v>8</v>
      </c>
      <c r="X721" s="3" t="str">
        <f t="shared" si="11"/>
        <v>no</v>
      </c>
      <c r="Y721" s="3" t="s">
        <v>4663</v>
      </c>
    </row>
    <row r="722" spans="1:25" x14ac:dyDescent="0.55000000000000004">
      <c r="A722" s="3" t="s">
        <v>827</v>
      </c>
      <c r="B722" s="3">
        <v>2</v>
      </c>
      <c r="C722" s="3" t="s">
        <v>1541</v>
      </c>
      <c r="D722" s="3" t="s">
        <v>1533</v>
      </c>
      <c r="E722" s="3" t="str">
        <f>VLOOKUP(C722,airports[],3,FALSE)</f>
        <v>England</v>
      </c>
      <c r="F722" s="3" t="str">
        <f>VLOOKUP(E722,Regions[],2,FALSE)</f>
        <v>EMEAR</v>
      </c>
      <c r="G722" s="3" t="str">
        <f>VLOOKUP(D722,airports[],3,FALSE)</f>
        <v>India</v>
      </c>
      <c r="H722" s="3" t="str">
        <f>VLOOKUP(G722,Regions[],2,FALSE)</f>
        <v>APAC</v>
      </c>
      <c r="I722" s="1">
        <f>J722-K722</f>
        <v>43537</v>
      </c>
      <c r="J722" s="1">
        <v>43597</v>
      </c>
      <c r="K722" s="4">
        <v>60</v>
      </c>
      <c r="L722" s="7">
        <v>7213</v>
      </c>
      <c r="M722" s="2">
        <v>2414.54</v>
      </c>
      <c r="N722" s="2" t="s">
        <v>4746</v>
      </c>
      <c r="O722" s="6">
        <f>Q722-J722</f>
        <v>7</v>
      </c>
      <c r="P722" s="6">
        <f>O722-1</f>
        <v>6</v>
      </c>
      <c r="Q722" s="1">
        <v>43604</v>
      </c>
      <c r="R722" s="10">
        <v>8.4</v>
      </c>
      <c r="S722" s="5" t="s">
        <v>1518</v>
      </c>
      <c r="T722" s="3" t="s">
        <v>1177</v>
      </c>
      <c r="U722" s="3">
        <v>601</v>
      </c>
      <c r="V722" s="3">
        <f>VLOOKUP(U722,employees[],6,FALSE)</f>
        <v>2</v>
      </c>
      <c r="W722" s="3">
        <f>VLOOKUP(V722,levels[],2,FALSE)</f>
        <v>6</v>
      </c>
      <c r="X722" s="3" t="str">
        <f t="shared" si="11"/>
        <v>yes</v>
      </c>
      <c r="Y722" s="3" t="s">
        <v>4679</v>
      </c>
    </row>
    <row r="723" spans="1:25" x14ac:dyDescent="0.55000000000000004">
      <c r="A723" s="3" t="s">
        <v>457</v>
      </c>
      <c r="B723" s="3">
        <v>4</v>
      </c>
      <c r="C723" s="3" t="s">
        <v>1514</v>
      </c>
      <c r="D723" s="3" t="s">
        <v>1545</v>
      </c>
      <c r="E723" s="3" t="str">
        <f>VLOOKUP(C723,airports[],3,FALSE)</f>
        <v>USA</v>
      </c>
      <c r="F723" s="3" t="str">
        <f>VLOOKUP(E723,Regions[],2,FALSE)</f>
        <v>AMER</v>
      </c>
      <c r="G723" s="3" t="str">
        <f>VLOOKUP(D723,airports[],3,FALSE)</f>
        <v>Italy (FCO-Leonardo Da Vinci</v>
      </c>
      <c r="H723" s="3" t="str">
        <f>VLOOKUP(G723,Regions[],2,FALSE)</f>
        <v>EMEAR</v>
      </c>
      <c r="I723" s="1">
        <f>J723-K723</f>
        <v>43450</v>
      </c>
      <c r="J723" s="1">
        <v>43475</v>
      </c>
      <c r="K723" s="4">
        <v>25</v>
      </c>
      <c r="L723" s="7">
        <v>6864</v>
      </c>
      <c r="M723" s="2">
        <v>2391.62</v>
      </c>
      <c r="N723" s="2" t="s">
        <v>4746</v>
      </c>
      <c r="O723" s="6">
        <f>Q723-J723</f>
        <v>5</v>
      </c>
      <c r="P723" s="6">
        <f>O723-1</f>
        <v>4</v>
      </c>
      <c r="Q723" s="1">
        <v>43480</v>
      </c>
      <c r="R723" s="10">
        <v>13.6</v>
      </c>
      <c r="S723" s="5" t="s">
        <v>1518</v>
      </c>
      <c r="T723" s="3" t="s">
        <v>1177</v>
      </c>
      <c r="U723" s="3">
        <v>202</v>
      </c>
      <c r="V723" s="3">
        <f>VLOOKUP(U723,employees[],6,FALSE)</f>
        <v>2</v>
      </c>
      <c r="W723" s="3">
        <f>VLOOKUP(V723,levels[],2,FALSE)</f>
        <v>6</v>
      </c>
      <c r="X723" s="3" t="str">
        <f t="shared" si="11"/>
        <v>yes</v>
      </c>
      <c r="Y723" s="3" t="s">
        <v>4679</v>
      </c>
    </row>
    <row r="724" spans="1:25" x14ac:dyDescent="0.55000000000000004">
      <c r="A724" s="3" t="s">
        <v>525</v>
      </c>
      <c r="B724" s="3">
        <v>1</v>
      </c>
      <c r="C724" s="3" t="s">
        <v>1528</v>
      </c>
      <c r="D724" s="3" t="s">
        <v>1545</v>
      </c>
      <c r="E724" s="3" t="str">
        <f>VLOOKUP(C724,airports[],3,FALSE)</f>
        <v>USA</v>
      </c>
      <c r="F724" s="3" t="str">
        <f>VLOOKUP(E724,Regions[],2,FALSE)</f>
        <v>AMER</v>
      </c>
      <c r="G724" s="3" t="str">
        <f>VLOOKUP(D724,airports[],3,FALSE)</f>
        <v>Italy (FCO-Leonardo Da Vinci</v>
      </c>
      <c r="H724" s="3" t="str">
        <f>VLOOKUP(G724,Regions[],2,FALSE)</f>
        <v>EMEAR</v>
      </c>
      <c r="I724" s="1">
        <f>J724-K724</f>
        <v>43391</v>
      </c>
      <c r="J724" s="1">
        <v>43411</v>
      </c>
      <c r="K724" s="4">
        <v>20</v>
      </c>
      <c r="L724" s="7">
        <v>6884</v>
      </c>
      <c r="M724" s="2">
        <v>2389.36</v>
      </c>
      <c r="N724" s="2" t="s">
        <v>4746</v>
      </c>
      <c r="O724" s="6">
        <f>Q724-J724</f>
        <v>6</v>
      </c>
      <c r="P724" s="6">
        <f>O724-1</f>
        <v>5</v>
      </c>
      <c r="Q724" s="1">
        <v>43417</v>
      </c>
      <c r="R724" s="10">
        <v>8.6</v>
      </c>
      <c r="S724" s="5" t="s">
        <v>1518</v>
      </c>
      <c r="T724" s="3" t="s">
        <v>1177</v>
      </c>
      <c r="U724" s="3">
        <v>16</v>
      </c>
      <c r="V724" s="3">
        <f>VLOOKUP(U724,employees[],6,FALSE)</f>
        <v>4</v>
      </c>
      <c r="W724" s="3">
        <f>VLOOKUP(V724,levels[],2,FALSE)</f>
        <v>10</v>
      </c>
      <c r="X724" s="3" t="str">
        <f t="shared" si="11"/>
        <v>no</v>
      </c>
      <c r="Y724" s="3" t="s">
        <v>4663</v>
      </c>
    </row>
    <row r="725" spans="1:25" x14ac:dyDescent="0.55000000000000004">
      <c r="A725" s="3" t="s">
        <v>733</v>
      </c>
      <c r="B725" s="3">
        <v>7</v>
      </c>
      <c r="C725" s="3" t="s">
        <v>1542</v>
      </c>
      <c r="D725" s="3" t="s">
        <v>1535</v>
      </c>
      <c r="E725" s="3" t="str">
        <f>VLOOKUP(C725,airports[],3,FALSE)</f>
        <v>England</v>
      </c>
      <c r="F725" s="3" t="str">
        <f>VLOOKUP(E725,Regions[],2,FALSE)</f>
        <v>EMEAR</v>
      </c>
      <c r="G725" s="3" t="str">
        <f>VLOOKUP(D725,airports[],3,FALSE)</f>
        <v>Malaysia</v>
      </c>
      <c r="H725" s="3" t="str">
        <f>VLOOKUP(G725,Regions[],2,FALSE)</f>
        <v>APAC</v>
      </c>
      <c r="I725" s="1">
        <f>J725-K725</f>
        <v>43782</v>
      </c>
      <c r="J725" s="1">
        <v>43808</v>
      </c>
      <c r="K725" s="4">
        <v>26</v>
      </c>
      <c r="L725" s="7">
        <v>10593</v>
      </c>
      <c r="M725" s="2">
        <v>2293.42</v>
      </c>
      <c r="N725" s="2" t="s">
        <v>4746</v>
      </c>
      <c r="O725" s="6">
        <f>Q725-J725</f>
        <v>4</v>
      </c>
      <c r="P725" s="6">
        <f>O725-1</f>
        <v>3</v>
      </c>
      <c r="Q725" s="1">
        <v>43812</v>
      </c>
      <c r="R725" s="10">
        <v>17.7</v>
      </c>
      <c r="S725" s="5" t="s">
        <v>1518</v>
      </c>
      <c r="T725" s="3" t="s">
        <v>1177</v>
      </c>
      <c r="U725" s="3">
        <v>561</v>
      </c>
      <c r="V725" s="3">
        <f>VLOOKUP(U725,employees[],6,FALSE)</f>
        <v>4</v>
      </c>
      <c r="W725" s="3">
        <f>VLOOKUP(V725,levels[],2,FALSE)</f>
        <v>10</v>
      </c>
      <c r="X725" s="3" t="str">
        <f t="shared" si="11"/>
        <v>yes</v>
      </c>
      <c r="Y725" s="3" t="s">
        <v>4679</v>
      </c>
    </row>
    <row r="726" spans="1:25" x14ac:dyDescent="0.55000000000000004">
      <c r="A726" s="3" t="s">
        <v>1076</v>
      </c>
      <c r="B726" s="3">
        <v>8</v>
      </c>
      <c r="C726" s="3" t="s">
        <v>1541</v>
      </c>
      <c r="D726" s="3" t="s">
        <v>1556</v>
      </c>
      <c r="E726" s="3" t="str">
        <f>VLOOKUP(C726,airports[],3,FALSE)</f>
        <v>England</v>
      </c>
      <c r="F726" s="3" t="str">
        <f>VLOOKUP(E726,Regions[],2,FALSE)</f>
        <v>EMEAR</v>
      </c>
      <c r="G726" s="3" t="str">
        <f>VLOOKUP(D726,airports[],3,FALSE)</f>
        <v>USA</v>
      </c>
      <c r="H726" s="3" t="str">
        <f>VLOOKUP(G726,Regions[],2,FALSE)</f>
        <v>AMER</v>
      </c>
      <c r="I726" s="1">
        <f>J726-K726</f>
        <v>43143</v>
      </c>
      <c r="J726" s="1">
        <v>43143</v>
      </c>
      <c r="K726" s="4">
        <v>0</v>
      </c>
      <c r="L726" s="7">
        <v>6409</v>
      </c>
      <c r="M726" s="2">
        <v>2241.91</v>
      </c>
      <c r="N726" s="2" t="s">
        <v>4746</v>
      </c>
      <c r="O726" s="6">
        <f>Q726-J726</f>
        <v>11</v>
      </c>
      <c r="P726" s="6">
        <f>O726-1</f>
        <v>10</v>
      </c>
      <c r="Q726" s="1">
        <v>43154</v>
      </c>
      <c r="R726" s="10">
        <v>7.6</v>
      </c>
      <c r="S726" s="5" t="s">
        <v>1516</v>
      </c>
      <c r="T726" s="3" t="s">
        <v>1177</v>
      </c>
      <c r="U726" s="3">
        <v>845</v>
      </c>
      <c r="V726" s="3">
        <f>VLOOKUP(U726,employees[],6,FALSE)</f>
        <v>4</v>
      </c>
      <c r="W726" s="3">
        <f>VLOOKUP(V726,levels[],2,FALSE)</f>
        <v>10</v>
      </c>
      <c r="X726" s="3" t="str">
        <f t="shared" si="11"/>
        <v>no</v>
      </c>
      <c r="Y726" s="3" t="s">
        <v>4679</v>
      </c>
    </row>
    <row r="727" spans="1:25" x14ac:dyDescent="0.55000000000000004">
      <c r="A727" s="3" t="s">
        <v>1133</v>
      </c>
      <c r="B727" s="3">
        <v>4</v>
      </c>
      <c r="C727" s="3" t="s">
        <v>1542</v>
      </c>
      <c r="D727" s="3" t="s">
        <v>1520</v>
      </c>
      <c r="E727" s="3" t="str">
        <f>VLOOKUP(C727,airports[],3,FALSE)</f>
        <v>England</v>
      </c>
      <c r="F727" s="3" t="str">
        <f>VLOOKUP(E727,Regions[],2,FALSE)</f>
        <v>EMEAR</v>
      </c>
      <c r="G727" s="3" t="str">
        <f>VLOOKUP(D727,airports[],3,FALSE)</f>
        <v>USA</v>
      </c>
      <c r="H727" s="3" t="str">
        <f>VLOOKUP(G727,Regions[],2,FALSE)</f>
        <v>AMER</v>
      </c>
      <c r="I727" s="1">
        <f>J727-K727</f>
        <v>43404</v>
      </c>
      <c r="J727" s="1">
        <v>43405</v>
      </c>
      <c r="K727" s="4">
        <v>1</v>
      </c>
      <c r="L727" s="7">
        <v>7794</v>
      </c>
      <c r="M727" s="2">
        <v>2209.6</v>
      </c>
      <c r="N727" s="2" t="s">
        <v>4746</v>
      </c>
      <c r="O727" s="6">
        <f>Q727-J727</f>
        <v>14</v>
      </c>
      <c r="P727" s="6">
        <f>O727-1</f>
        <v>13</v>
      </c>
      <c r="Q727" s="1">
        <v>43419</v>
      </c>
      <c r="R727" s="10">
        <v>12.9</v>
      </c>
      <c r="S727" s="5" t="s">
        <v>1518</v>
      </c>
      <c r="T727" s="3" t="s">
        <v>1177</v>
      </c>
      <c r="U727" s="3">
        <v>101</v>
      </c>
      <c r="V727" s="3">
        <f>VLOOKUP(U727,employees[],6,FALSE)</f>
        <v>4</v>
      </c>
      <c r="W727" s="3">
        <f>VLOOKUP(V727,levels[],2,FALSE)</f>
        <v>10</v>
      </c>
      <c r="X727" s="3" t="str">
        <f t="shared" si="11"/>
        <v>yes</v>
      </c>
      <c r="Y727" s="3" t="s">
        <v>4679</v>
      </c>
    </row>
    <row r="728" spans="1:25" x14ac:dyDescent="0.55000000000000004">
      <c r="A728" s="3" t="s">
        <v>1052</v>
      </c>
      <c r="B728" s="3">
        <v>7</v>
      </c>
      <c r="C728" s="3" t="s">
        <v>1541</v>
      </c>
      <c r="D728" s="3" t="s">
        <v>1529</v>
      </c>
      <c r="E728" s="3" t="str">
        <f>VLOOKUP(C728,airports[],3,FALSE)</f>
        <v>England</v>
      </c>
      <c r="F728" s="3" t="str">
        <f>VLOOKUP(E728,Regions[],2,FALSE)</f>
        <v>EMEAR</v>
      </c>
      <c r="G728" s="3" t="str">
        <f>VLOOKUP(D728,airports[],3,FALSE)</f>
        <v>Singapore</v>
      </c>
      <c r="H728" s="3" t="str">
        <f>VLOOKUP(G728,Regions[],2,FALSE)</f>
        <v>APAC</v>
      </c>
      <c r="I728" s="1">
        <f>J728-K728</f>
        <v>43585</v>
      </c>
      <c r="J728" s="1">
        <v>43605</v>
      </c>
      <c r="K728" s="4">
        <v>20</v>
      </c>
      <c r="L728" s="7">
        <v>10883</v>
      </c>
      <c r="M728" s="2">
        <v>2206.56</v>
      </c>
      <c r="N728" s="2" t="s">
        <v>4746</v>
      </c>
      <c r="O728" s="6">
        <f>Q728-J728</f>
        <v>11</v>
      </c>
      <c r="P728" s="6">
        <f>O728-1</f>
        <v>10</v>
      </c>
      <c r="Q728" s="1">
        <v>43616</v>
      </c>
      <c r="R728" s="10">
        <v>12.8</v>
      </c>
      <c r="S728" s="5" t="s">
        <v>1518</v>
      </c>
      <c r="T728" s="3" t="s">
        <v>1172</v>
      </c>
      <c r="U728" s="3">
        <v>41</v>
      </c>
      <c r="V728" s="3">
        <f>VLOOKUP(U728,employees[],6,FALSE)</f>
        <v>4</v>
      </c>
      <c r="W728" s="3">
        <f>VLOOKUP(V728,levels[],2,FALSE)</f>
        <v>10</v>
      </c>
      <c r="X728" s="3" t="str">
        <f t="shared" si="11"/>
        <v>yes</v>
      </c>
      <c r="Y728" s="3" t="s">
        <v>4679</v>
      </c>
    </row>
    <row r="729" spans="1:25" x14ac:dyDescent="0.55000000000000004">
      <c r="A729" s="3" t="s">
        <v>91</v>
      </c>
      <c r="B729" s="3">
        <v>7</v>
      </c>
      <c r="C729" s="3" t="s">
        <v>1514</v>
      </c>
      <c r="D729" s="3" t="s">
        <v>1526</v>
      </c>
      <c r="E729" s="3" t="str">
        <f>VLOOKUP(C729,airports[],3,FALSE)</f>
        <v>USA</v>
      </c>
      <c r="F729" s="3" t="str">
        <f>VLOOKUP(E729,Regions[],2,FALSE)</f>
        <v>AMER</v>
      </c>
      <c r="G729" s="3" t="str">
        <f>VLOOKUP(D729,airports[],3,FALSE)</f>
        <v>USA</v>
      </c>
      <c r="H729" s="3" t="str">
        <f>VLOOKUP(G729,Regions[],2,FALSE)</f>
        <v>AMER</v>
      </c>
      <c r="I729" s="1">
        <f>J729-K729</f>
        <v>42758</v>
      </c>
      <c r="J729" s="1">
        <v>42812</v>
      </c>
      <c r="K729" s="4">
        <v>54</v>
      </c>
      <c r="L729" s="7">
        <v>3883</v>
      </c>
      <c r="M729" s="2">
        <v>2177.62</v>
      </c>
      <c r="N729" s="2" t="s">
        <v>4746</v>
      </c>
      <c r="O729" s="6">
        <f>Q729-J729</f>
        <v>20</v>
      </c>
      <c r="P729" s="6">
        <f>O729-1</f>
        <v>19</v>
      </c>
      <c r="Q729" s="1">
        <v>42832</v>
      </c>
      <c r="R729" s="10">
        <v>5.0999999999999996</v>
      </c>
      <c r="S729" s="5" t="s">
        <v>1518</v>
      </c>
      <c r="T729" s="3" t="s">
        <v>1177</v>
      </c>
      <c r="U729" s="3">
        <v>325</v>
      </c>
      <c r="V729" s="3">
        <f>VLOOKUP(U729,employees[],6,FALSE)</f>
        <v>4</v>
      </c>
      <c r="W729" s="3">
        <f>VLOOKUP(V729,levels[],2,FALSE)</f>
        <v>10</v>
      </c>
      <c r="X729" s="3" t="str">
        <f t="shared" si="11"/>
        <v>no</v>
      </c>
      <c r="Y729" s="3" t="s">
        <v>4663</v>
      </c>
    </row>
    <row r="730" spans="1:25" x14ac:dyDescent="0.55000000000000004">
      <c r="A730" s="3" t="s">
        <v>483</v>
      </c>
      <c r="B730" s="3">
        <v>8</v>
      </c>
      <c r="C730" s="3" t="s">
        <v>1514</v>
      </c>
      <c r="D730" s="3" t="s">
        <v>1549</v>
      </c>
      <c r="E730" s="3" t="str">
        <f>VLOOKUP(C730,airports[],3,FALSE)</f>
        <v>USA</v>
      </c>
      <c r="F730" s="3" t="str">
        <f>VLOOKUP(E730,Regions[],2,FALSE)</f>
        <v>AMER</v>
      </c>
      <c r="G730" s="3" t="str">
        <f>VLOOKUP(D730,airports[],3,FALSE)</f>
        <v>Spain</v>
      </c>
      <c r="H730" s="3" t="str">
        <f>VLOOKUP(G730,Regions[],2,FALSE)</f>
        <v>EMEAR</v>
      </c>
      <c r="I730" s="1">
        <f>J730-K730</f>
        <v>43059</v>
      </c>
      <c r="J730" s="1">
        <v>43072</v>
      </c>
      <c r="K730" s="4">
        <v>13</v>
      </c>
      <c r="L730" s="7">
        <v>5763</v>
      </c>
      <c r="M730" s="2">
        <v>2172.08</v>
      </c>
      <c r="N730" s="2" t="s">
        <v>4746</v>
      </c>
      <c r="O730" s="6">
        <f>Q730-J730</f>
        <v>7</v>
      </c>
      <c r="P730" s="6">
        <f>O730-1</f>
        <v>6</v>
      </c>
      <c r="Q730" s="1">
        <v>43079</v>
      </c>
      <c r="R730" s="10">
        <v>8.9</v>
      </c>
      <c r="S730" s="5" t="s">
        <v>1518</v>
      </c>
      <c r="T730" s="3" t="s">
        <v>1177</v>
      </c>
      <c r="U730" s="3">
        <v>39</v>
      </c>
      <c r="V730" s="3">
        <f>VLOOKUP(U730,employees[],6,FALSE)</f>
        <v>4</v>
      </c>
      <c r="W730" s="3">
        <f>VLOOKUP(V730,levels[],2,FALSE)</f>
        <v>10</v>
      </c>
      <c r="X730" s="3" t="str">
        <f t="shared" si="11"/>
        <v>no</v>
      </c>
      <c r="Y730" s="3" t="s">
        <v>4663</v>
      </c>
    </row>
    <row r="731" spans="1:25" x14ac:dyDescent="0.55000000000000004">
      <c r="A731" s="3" t="s">
        <v>728</v>
      </c>
      <c r="B731" s="3">
        <v>7</v>
      </c>
      <c r="C731" s="3" t="s">
        <v>1542</v>
      </c>
      <c r="D731" s="3" t="s">
        <v>1563</v>
      </c>
      <c r="E731" s="3" t="str">
        <f>VLOOKUP(C731,airports[],3,FALSE)</f>
        <v>England</v>
      </c>
      <c r="F731" s="3" t="str">
        <f>VLOOKUP(E731,Regions[],2,FALSE)</f>
        <v>EMEAR</v>
      </c>
      <c r="G731" s="3" t="str">
        <f>VLOOKUP(D731,airports[],3,FALSE)</f>
        <v>China</v>
      </c>
      <c r="H731" s="3" t="str">
        <f>VLOOKUP(G731,Regions[],2,FALSE)</f>
        <v>APAC</v>
      </c>
      <c r="I731" s="1">
        <f>J731-K731</f>
        <v>43654</v>
      </c>
      <c r="J731" s="1">
        <v>43723</v>
      </c>
      <c r="K731" s="4">
        <v>69</v>
      </c>
      <c r="L731" s="7">
        <v>9597</v>
      </c>
      <c r="M731" s="2">
        <v>2152.71</v>
      </c>
      <c r="N731" s="2" t="s">
        <v>4746</v>
      </c>
      <c r="O731" s="6">
        <f>Q731-J731</f>
        <v>6</v>
      </c>
      <c r="P731" s="6">
        <f>O731-1</f>
        <v>5</v>
      </c>
      <c r="Q731" s="1">
        <v>43729</v>
      </c>
      <c r="R731" s="10">
        <v>17.7</v>
      </c>
      <c r="S731" s="5" t="s">
        <v>1518</v>
      </c>
      <c r="T731" s="3" t="s">
        <v>1177</v>
      </c>
      <c r="U731" s="3">
        <v>188</v>
      </c>
      <c r="V731" s="3">
        <f>VLOOKUP(U731,employees[],6,FALSE)</f>
        <v>2</v>
      </c>
      <c r="W731" s="3">
        <f>VLOOKUP(V731,levels[],2,FALSE)</f>
        <v>6</v>
      </c>
      <c r="X731" s="3" t="str">
        <f t="shared" si="11"/>
        <v>yes</v>
      </c>
      <c r="Y731" s="3" t="s">
        <v>4679</v>
      </c>
    </row>
    <row r="732" spans="1:25" x14ac:dyDescent="0.55000000000000004">
      <c r="A732" s="3" t="s">
        <v>656</v>
      </c>
      <c r="B732" s="3">
        <v>2</v>
      </c>
      <c r="C732" s="3" t="s">
        <v>1542</v>
      </c>
      <c r="D732" s="3" t="s">
        <v>1529</v>
      </c>
      <c r="E732" s="3" t="str">
        <f>VLOOKUP(C732,airports[],3,FALSE)</f>
        <v>England</v>
      </c>
      <c r="F732" s="3" t="str">
        <f>VLOOKUP(E732,Regions[],2,FALSE)</f>
        <v>EMEAR</v>
      </c>
      <c r="G732" s="3" t="str">
        <f>VLOOKUP(D732,airports[],3,FALSE)</f>
        <v>Singapore</v>
      </c>
      <c r="H732" s="3" t="str">
        <f>VLOOKUP(G732,Regions[],2,FALSE)</f>
        <v>APAC</v>
      </c>
      <c r="I732" s="1">
        <f>J732-K732</f>
        <v>43380</v>
      </c>
      <c r="J732" s="1">
        <v>43521</v>
      </c>
      <c r="K732" s="4">
        <v>141</v>
      </c>
      <c r="L732" s="7">
        <v>10877</v>
      </c>
      <c r="M732" s="2">
        <v>2125.96</v>
      </c>
      <c r="N732" s="2" t="s">
        <v>4746</v>
      </c>
      <c r="O732" s="6">
        <f>Q732-J732</f>
        <v>5</v>
      </c>
      <c r="P732" s="6">
        <f>O732-1</f>
        <v>4</v>
      </c>
      <c r="Q732" s="1">
        <v>43526</v>
      </c>
      <c r="R732" s="10">
        <v>13.3</v>
      </c>
      <c r="S732" s="5" t="s">
        <v>1518</v>
      </c>
      <c r="T732" s="3" t="s">
        <v>1172</v>
      </c>
      <c r="U732" s="3">
        <v>165</v>
      </c>
      <c r="V732" s="3">
        <f>VLOOKUP(U732,employees[],6,FALSE)</f>
        <v>2</v>
      </c>
      <c r="W732" s="3">
        <f>VLOOKUP(V732,levels[],2,FALSE)</f>
        <v>6</v>
      </c>
      <c r="X732" s="3" t="str">
        <f t="shared" si="11"/>
        <v>yes</v>
      </c>
      <c r="Y732" s="3" t="s">
        <v>4679</v>
      </c>
    </row>
    <row r="733" spans="1:25" x14ac:dyDescent="0.55000000000000004">
      <c r="A733" s="3" t="s">
        <v>508</v>
      </c>
      <c r="B733" s="3">
        <v>8</v>
      </c>
      <c r="C733" s="3" t="s">
        <v>1528</v>
      </c>
      <c r="D733" s="3" t="s">
        <v>1549</v>
      </c>
      <c r="E733" s="3" t="str">
        <f>VLOOKUP(C733,airports[],3,FALSE)</f>
        <v>USA</v>
      </c>
      <c r="F733" s="3" t="str">
        <f>VLOOKUP(E733,Regions[],2,FALSE)</f>
        <v>AMER</v>
      </c>
      <c r="G733" s="3" t="str">
        <f>VLOOKUP(D733,airports[],3,FALSE)</f>
        <v>Spain</v>
      </c>
      <c r="H733" s="3" t="str">
        <f>VLOOKUP(G733,Regions[],2,FALSE)</f>
        <v>EMEAR</v>
      </c>
      <c r="I733" s="1">
        <f>J733-K733</f>
        <v>42790</v>
      </c>
      <c r="J733" s="1">
        <v>42806</v>
      </c>
      <c r="K733" s="4">
        <v>16</v>
      </c>
      <c r="L733" s="7">
        <v>5775</v>
      </c>
      <c r="M733" s="2">
        <v>2114.9499999999998</v>
      </c>
      <c r="N733" s="2" t="s">
        <v>4746</v>
      </c>
      <c r="O733" s="6">
        <f>Q733-J733</f>
        <v>3</v>
      </c>
      <c r="P733" s="6">
        <f>O733-1</f>
        <v>2</v>
      </c>
      <c r="Q733" s="1">
        <v>42809</v>
      </c>
      <c r="R733" s="10">
        <v>7.3</v>
      </c>
      <c r="S733" s="5" t="s">
        <v>1518</v>
      </c>
      <c r="T733" s="3" t="s">
        <v>1177</v>
      </c>
      <c r="U733" s="3">
        <v>506</v>
      </c>
      <c r="V733" s="3">
        <f>VLOOKUP(U733,employees[],6,FALSE)</f>
        <v>3</v>
      </c>
      <c r="W733" s="3">
        <f>VLOOKUP(V733,levels[],2,FALSE)</f>
        <v>8</v>
      </c>
      <c r="X733" s="3" t="str">
        <f t="shared" si="11"/>
        <v>no</v>
      </c>
      <c r="Y733" s="3" t="s">
        <v>4663</v>
      </c>
    </row>
    <row r="734" spans="1:25" x14ac:dyDescent="0.55000000000000004">
      <c r="A734" s="3" t="s">
        <v>588</v>
      </c>
      <c r="B734" s="3">
        <v>5</v>
      </c>
      <c r="C734" s="3" t="s">
        <v>1529</v>
      </c>
      <c r="D734" s="3" t="s">
        <v>1531</v>
      </c>
      <c r="E734" s="3" t="str">
        <f>VLOOKUP(C734,airports[],3,FALSE)</f>
        <v>Singapore</v>
      </c>
      <c r="F734" s="3" t="str">
        <f>VLOOKUP(E734,Regions[],2,FALSE)</f>
        <v>APAC</v>
      </c>
      <c r="G734" s="3" t="str">
        <f>VLOOKUP(D734,airports[],3,FALSE)</f>
        <v>China</v>
      </c>
      <c r="H734" s="3" t="str">
        <f>VLOOKUP(G734,Regions[],2,FALSE)</f>
        <v>APAC</v>
      </c>
      <c r="I734" s="1">
        <f>J734-K734</f>
        <v>43568</v>
      </c>
      <c r="J734" s="1">
        <v>43587</v>
      </c>
      <c r="K734" s="4">
        <v>19</v>
      </c>
      <c r="L734" s="7">
        <v>4490</v>
      </c>
      <c r="M734" s="2">
        <v>2101.8200000000002</v>
      </c>
      <c r="N734" s="2" t="s">
        <v>4746</v>
      </c>
      <c r="O734" s="6">
        <f>Q734-J734</f>
        <v>9</v>
      </c>
      <c r="P734" s="6">
        <f>O734-1</f>
        <v>8</v>
      </c>
      <c r="Q734" s="1">
        <v>43596</v>
      </c>
      <c r="R734" s="10">
        <v>5.6</v>
      </c>
      <c r="S734" s="5" t="s">
        <v>1518</v>
      </c>
      <c r="T734" s="3" t="s">
        <v>1177</v>
      </c>
      <c r="U734" s="3">
        <v>952</v>
      </c>
      <c r="V734" s="3">
        <f>VLOOKUP(U734,employees[],6,FALSE)</f>
        <v>4</v>
      </c>
      <c r="W734" s="3">
        <f>VLOOKUP(V734,levels[],2,FALSE)</f>
        <v>10</v>
      </c>
      <c r="X734" s="3" t="str">
        <f t="shared" si="11"/>
        <v>no</v>
      </c>
      <c r="Y734" s="3" t="s">
        <v>4663</v>
      </c>
    </row>
    <row r="735" spans="1:25" x14ac:dyDescent="0.55000000000000004">
      <c r="A735" s="3" t="s">
        <v>811</v>
      </c>
      <c r="B735" s="3">
        <v>4</v>
      </c>
      <c r="C735" s="3" t="s">
        <v>1541</v>
      </c>
      <c r="D735" s="3" t="s">
        <v>1548</v>
      </c>
      <c r="E735" s="3" t="str">
        <f>VLOOKUP(C735,airports[],3,FALSE)</f>
        <v>England</v>
      </c>
      <c r="F735" s="3" t="str">
        <f>VLOOKUP(E735,Regions[],2,FALSE)</f>
        <v>EMEAR</v>
      </c>
      <c r="G735" s="3" t="str">
        <f>VLOOKUP(D735,airports[],3,FALSE)</f>
        <v>Turkey</v>
      </c>
      <c r="H735" s="3" t="str">
        <f>VLOOKUP(G735,Regions[],2,FALSE)</f>
        <v>EMEAR</v>
      </c>
      <c r="I735" s="1">
        <f>J735-K735</f>
        <v>43687</v>
      </c>
      <c r="J735" s="1">
        <v>43703</v>
      </c>
      <c r="K735" s="4">
        <v>16</v>
      </c>
      <c r="L735" s="7">
        <v>2488</v>
      </c>
      <c r="M735" s="2">
        <v>2058.62</v>
      </c>
      <c r="N735" s="2" t="s">
        <v>4746</v>
      </c>
      <c r="O735" s="6">
        <f>Q735-J735</f>
        <v>3</v>
      </c>
      <c r="P735" s="6">
        <f>O735-1</f>
        <v>2</v>
      </c>
      <c r="Q735" s="1">
        <v>43706</v>
      </c>
      <c r="R735" s="10">
        <v>3.6</v>
      </c>
      <c r="S735" s="5" t="s">
        <v>1518</v>
      </c>
      <c r="T735" s="3" t="s">
        <v>1177</v>
      </c>
      <c r="U735" s="3">
        <v>188</v>
      </c>
      <c r="V735" s="3">
        <f>VLOOKUP(U735,employees[],6,FALSE)</f>
        <v>2</v>
      </c>
      <c r="W735" s="3">
        <f>VLOOKUP(V735,levels[],2,FALSE)</f>
        <v>6</v>
      </c>
      <c r="X735" s="3" t="str">
        <f t="shared" si="11"/>
        <v>no</v>
      </c>
      <c r="Y735" s="3" t="s">
        <v>4663</v>
      </c>
    </row>
    <row r="736" spans="1:25" x14ac:dyDescent="0.55000000000000004">
      <c r="A736" s="3" t="s">
        <v>601</v>
      </c>
      <c r="B736" s="3">
        <v>8</v>
      </c>
      <c r="C736" s="3" t="s">
        <v>1529</v>
      </c>
      <c r="D736" s="3" t="s">
        <v>1558</v>
      </c>
      <c r="E736" s="3" t="str">
        <f>VLOOKUP(C736,airports[],3,FALSE)</f>
        <v>Singapore</v>
      </c>
      <c r="F736" s="3" t="str">
        <f>VLOOKUP(E736,Regions[],2,FALSE)</f>
        <v>APAC</v>
      </c>
      <c r="G736" s="3" t="str">
        <f>VLOOKUP(D736,airports[],3,FALSE)</f>
        <v>China</v>
      </c>
      <c r="H736" s="3" t="str">
        <f>VLOOKUP(G736,Regions[],2,FALSE)</f>
        <v>APAC</v>
      </c>
      <c r="I736" s="1">
        <f>J736-K736</f>
        <v>43102</v>
      </c>
      <c r="J736" s="1">
        <v>43108</v>
      </c>
      <c r="K736" s="4">
        <v>6</v>
      </c>
      <c r="L736" s="7">
        <v>3786</v>
      </c>
      <c r="M736" s="2">
        <v>1984.79</v>
      </c>
      <c r="N736" s="2" t="s">
        <v>4746</v>
      </c>
      <c r="O736" s="6">
        <f>Q736-J736</f>
        <v>8</v>
      </c>
      <c r="P736" s="6">
        <f>O736-1</f>
        <v>7</v>
      </c>
      <c r="Q736" s="1">
        <v>43116</v>
      </c>
      <c r="R736" s="10">
        <v>6.9</v>
      </c>
      <c r="S736" s="5" t="s">
        <v>1518</v>
      </c>
      <c r="T736" s="3" t="s">
        <v>1177</v>
      </c>
      <c r="U736" s="3">
        <v>403</v>
      </c>
      <c r="V736" s="3">
        <f>VLOOKUP(U736,employees[],6,FALSE)</f>
        <v>1</v>
      </c>
      <c r="W736" s="3">
        <f>VLOOKUP(V736,levels[],2,FALSE)</f>
        <v>4</v>
      </c>
      <c r="X736" s="3" t="str">
        <f t="shared" si="11"/>
        <v>yes</v>
      </c>
      <c r="Y736" s="3" t="s">
        <v>4679</v>
      </c>
    </row>
    <row r="737" spans="1:25" x14ac:dyDescent="0.55000000000000004">
      <c r="A737" s="3" t="s">
        <v>763</v>
      </c>
      <c r="B737" s="3">
        <v>5</v>
      </c>
      <c r="C737" s="3" t="s">
        <v>1542</v>
      </c>
      <c r="D737" s="3" t="s">
        <v>1550</v>
      </c>
      <c r="E737" s="3" t="str">
        <f>VLOOKUP(C737,airports[],3,FALSE)</f>
        <v>England</v>
      </c>
      <c r="F737" s="3" t="str">
        <f>VLOOKUP(E737,Regions[],2,FALSE)</f>
        <v>EMEAR</v>
      </c>
      <c r="G737" s="3" t="str">
        <f>VLOOKUP(D737,airports[],3,FALSE)</f>
        <v>Russia</v>
      </c>
      <c r="H737" s="3" t="str">
        <f>VLOOKUP(G737,Regions[],2,FALSE)</f>
        <v>EMEAR</v>
      </c>
      <c r="I737" s="1">
        <f>J737-K737</f>
        <v>42789</v>
      </c>
      <c r="J737" s="1">
        <v>42813</v>
      </c>
      <c r="K737" s="4">
        <v>24</v>
      </c>
      <c r="L737" s="7">
        <v>2507</v>
      </c>
      <c r="M737" s="2">
        <v>1975.6</v>
      </c>
      <c r="N737" s="2" t="s">
        <v>4746</v>
      </c>
      <c r="O737" s="6">
        <f>Q737-J737</f>
        <v>3</v>
      </c>
      <c r="P737" s="6">
        <f>O737-1</f>
        <v>2</v>
      </c>
      <c r="Q737" s="1">
        <v>42816</v>
      </c>
      <c r="R737" s="10">
        <v>8.6999999999999993</v>
      </c>
      <c r="S737" s="5" t="s">
        <v>1518</v>
      </c>
      <c r="T737" s="3" t="s">
        <v>1177</v>
      </c>
      <c r="U737" s="3">
        <v>15</v>
      </c>
      <c r="V737" s="3">
        <f>VLOOKUP(U737,employees[],6,FALSE)</f>
        <v>4</v>
      </c>
      <c r="W737" s="3">
        <f>VLOOKUP(V737,levels[],2,FALSE)</f>
        <v>10</v>
      </c>
      <c r="X737" s="3" t="str">
        <f t="shared" si="11"/>
        <v>no</v>
      </c>
      <c r="Y737" s="3" t="s">
        <v>4663</v>
      </c>
    </row>
    <row r="738" spans="1:25" x14ac:dyDescent="0.55000000000000004">
      <c r="A738" s="3" t="s">
        <v>810</v>
      </c>
      <c r="B738" s="3">
        <v>9</v>
      </c>
      <c r="C738" s="3" t="s">
        <v>1542</v>
      </c>
      <c r="D738" s="3" t="s">
        <v>1538</v>
      </c>
      <c r="E738" s="3" t="str">
        <f>VLOOKUP(C738,airports[],3,FALSE)</f>
        <v>England</v>
      </c>
      <c r="F738" s="3" t="str">
        <f>VLOOKUP(E738,Regions[],2,FALSE)</f>
        <v>EMEAR</v>
      </c>
      <c r="G738" s="3" t="str">
        <f>VLOOKUP(D738,airports[],3,FALSE)</f>
        <v>Thailand</v>
      </c>
      <c r="H738" s="3" t="str">
        <f>VLOOKUP(G738,Regions[],2,FALSE)</f>
        <v>APAC</v>
      </c>
      <c r="I738" s="1">
        <f>J738-K738</f>
        <v>43569</v>
      </c>
      <c r="J738" s="1">
        <v>43625</v>
      </c>
      <c r="K738" s="4">
        <v>56</v>
      </c>
      <c r="L738" s="7">
        <v>9570</v>
      </c>
      <c r="M738" s="2">
        <v>1939.7</v>
      </c>
      <c r="N738" s="2" t="s">
        <v>4746</v>
      </c>
      <c r="O738" s="6">
        <f>Q738-J738</f>
        <v>4</v>
      </c>
      <c r="P738" s="6">
        <f>O738-1</f>
        <v>3</v>
      </c>
      <c r="Q738" s="1">
        <v>43629</v>
      </c>
      <c r="R738" s="10">
        <v>18.7</v>
      </c>
      <c r="S738" s="5" t="s">
        <v>1518</v>
      </c>
      <c r="T738" s="3" t="s">
        <v>1193</v>
      </c>
      <c r="U738" s="3">
        <v>636</v>
      </c>
      <c r="V738" s="3">
        <f>VLOOKUP(U738,employees[],6,FALSE)</f>
        <v>2</v>
      </c>
      <c r="W738" s="3">
        <f>VLOOKUP(V738,levels[],2,FALSE)</f>
        <v>6</v>
      </c>
      <c r="X738" s="3" t="str">
        <f t="shared" si="11"/>
        <v>yes</v>
      </c>
      <c r="Y738" s="3" t="s">
        <v>4679</v>
      </c>
    </row>
    <row r="739" spans="1:25" x14ac:dyDescent="0.55000000000000004">
      <c r="A739" s="3" t="s">
        <v>1122</v>
      </c>
      <c r="B739" s="3">
        <v>9</v>
      </c>
      <c r="C739" s="3" t="s">
        <v>1542</v>
      </c>
      <c r="D739" s="3" t="s">
        <v>1534</v>
      </c>
      <c r="E739" s="3" t="str">
        <f>VLOOKUP(C739,airports[],3,FALSE)</f>
        <v>England</v>
      </c>
      <c r="F739" s="3" t="str">
        <f>VLOOKUP(E739,Regions[],2,FALSE)</f>
        <v>EMEAR</v>
      </c>
      <c r="G739" s="3" t="str">
        <f>VLOOKUP(D739,airports[],3,FALSE)</f>
        <v>China</v>
      </c>
      <c r="H739" s="3" t="str">
        <f>VLOOKUP(G739,Regions[],2,FALSE)</f>
        <v>APAC</v>
      </c>
      <c r="I739" s="1">
        <f>J739-K739</f>
        <v>42789</v>
      </c>
      <c r="J739" s="1">
        <v>42789</v>
      </c>
      <c r="K739" s="4">
        <v>0</v>
      </c>
      <c r="L739" s="7">
        <v>8303</v>
      </c>
      <c r="M739" s="2">
        <v>1931.45</v>
      </c>
      <c r="N739" s="2" t="s">
        <v>4746</v>
      </c>
      <c r="O739" s="6">
        <f>Q739-J739</f>
        <v>14</v>
      </c>
      <c r="P739" s="6">
        <f>O739-1</f>
        <v>13</v>
      </c>
      <c r="Q739" s="1">
        <v>42803</v>
      </c>
      <c r="R739" s="10">
        <v>14.5</v>
      </c>
      <c r="S739" s="5" t="s">
        <v>1516</v>
      </c>
      <c r="T739" s="3" t="s">
        <v>1193</v>
      </c>
      <c r="U739" s="3">
        <v>31</v>
      </c>
      <c r="V739" s="3">
        <f>VLOOKUP(U739,employees[],6,FALSE)</f>
        <v>4</v>
      </c>
      <c r="W739" s="3">
        <f>VLOOKUP(V739,levels[],2,FALSE)</f>
        <v>10</v>
      </c>
      <c r="X739" s="3" t="str">
        <f t="shared" si="11"/>
        <v>yes</v>
      </c>
      <c r="Y739" s="3" t="s">
        <v>4679</v>
      </c>
    </row>
    <row r="740" spans="1:25" x14ac:dyDescent="0.55000000000000004">
      <c r="A740" s="3" t="s">
        <v>512</v>
      </c>
      <c r="B740" s="3">
        <v>7</v>
      </c>
      <c r="C740" s="3" t="s">
        <v>1528</v>
      </c>
      <c r="D740" s="3" t="s">
        <v>1551</v>
      </c>
      <c r="E740" s="3" t="str">
        <f>VLOOKUP(C740,airports[],3,FALSE)</f>
        <v>USA</v>
      </c>
      <c r="F740" s="3" t="str">
        <f>VLOOKUP(E740,Regions[],2,FALSE)</f>
        <v>AMER</v>
      </c>
      <c r="G740" s="3" t="str">
        <f>VLOOKUP(D740,airports[],3,FALSE)</f>
        <v>Netherlands</v>
      </c>
      <c r="H740" s="3" t="str">
        <f>VLOOKUP(G740,Regions[],2,FALSE)</f>
        <v>EMEAR</v>
      </c>
      <c r="I740" s="1">
        <f>J740-K740</f>
        <v>43205</v>
      </c>
      <c r="J740" s="1">
        <v>43302</v>
      </c>
      <c r="K740" s="4">
        <v>97</v>
      </c>
      <c r="L740" s="7">
        <v>5863</v>
      </c>
      <c r="M740" s="2">
        <v>1913.61</v>
      </c>
      <c r="N740" s="2" t="s">
        <v>4746</v>
      </c>
      <c r="O740" s="6">
        <f>Q740-J740</f>
        <v>9</v>
      </c>
      <c r="P740" s="6">
        <f>O740-1</f>
        <v>8</v>
      </c>
      <c r="Q740" s="1">
        <v>43311</v>
      </c>
      <c r="R740" s="10">
        <v>7.4</v>
      </c>
      <c r="S740" s="5" t="s">
        <v>1518</v>
      </c>
      <c r="T740" s="3" t="s">
        <v>1177</v>
      </c>
      <c r="U740" s="3">
        <v>200</v>
      </c>
      <c r="V740" s="3">
        <f>VLOOKUP(U740,employees[],6,FALSE)</f>
        <v>4</v>
      </c>
      <c r="W740" s="3">
        <f>VLOOKUP(V740,levels[],2,FALSE)</f>
        <v>10</v>
      </c>
      <c r="X740" s="3" t="str">
        <f t="shared" si="11"/>
        <v>no</v>
      </c>
      <c r="Y740" s="3" t="s">
        <v>4663</v>
      </c>
    </row>
    <row r="741" spans="1:25" x14ac:dyDescent="0.55000000000000004">
      <c r="A741" s="3" t="s">
        <v>905</v>
      </c>
      <c r="B741" s="3">
        <v>6</v>
      </c>
      <c r="C741" s="3" t="s">
        <v>1541</v>
      </c>
      <c r="D741" s="3" t="s">
        <v>1524</v>
      </c>
      <c r="E741" s="3" t="str">
        <f>VLOOKUP(C741,airports[],3,FALSE)</f>
        <v>England</v>
      </c>
      <c r="F741" s="3" t="str">
        <f>VLOOKUP(E741,Regions[],2,FALSE)</f>
        <v>EMEAR</v>
      </c>
      <c r="G741" s="3" t="str">
        <f>VLOOKUP(D741,airports[],3,FALSE)</f>
        <v>USA</v>
      </c>
      <c r="H741" s="3" t="str">
        <f>VLOOKUP(G741,Regions[],2,FALSE)</f>
        <v>AMER</v>
      </c>
      <c r="I741" s="1">
        <f>J741-K741</f>
        <v>43366</v>
      </c>
      <c r="J741" s="1">
        <v>43373</v>
      </c>
      <c r="K741" s="4">
        <v>7</v>
      </c>
      <c r="L741" s="7">
        <v>7108</v>
      </c>
      <c r="M741" s="2">
        <v>1886.43</v>
      </c>
      <c r="N741" s="2" t="s">
        <v>4746</v>
      </c>
      <c r="O741" s="6">
        <f>Q741-J741</f>
        <v>6</v>
      </c>
      <c r="P741" s="6">
        <f>O741-1</f>
        <v>5</v>
      </c>
      <c r="Q741" s="1">
        <v>43379</v>
      </c>
      <c r="R741" s="10">
        <v>8.3000000000000007</v>
      </c>
      <c r="S741" s="5" t="s">
        <v>1516</v>
      </c>
      <c r="T741" s="3" t="s">
        <v>1177</v>
      </c>
      <c r="U741" s="3">
        <v>905</v>
      </c>
      <c r="V741" s="3">
        <f>VLOOKUP(U741,employees[],6,FALSE)</f>
        <v>3</v>
      </c>
      <c r="W741" s="3">
        <f>VLOOKUP(V741,levels[],2,FALSE)</f>
        <v>8</v>
      </c>
      <c r="X741" s="3" t="str">
        <f t="shared" si="11"/>
        <v>yes</v>
      </c>
      <c r="Y741" s="3" t="s">
        <v>4679</v>
      </c>
    </row>
    <row r="742" spans="1:25" x14ac:dyDescent="0.55000000000000004">
      <c r="A742" s="3" t="s">
        <v>698</v>
      </c>
      <c r="B742" s="3">
        <v>5</v>
      </c>
      <c r="C742" s="3" t="s">
        <v>1542</v>
      </c>
      <c r="D742" s="3" t="s">
        <v>1549</v>
      </c>
      <c r="E742" s="3" t="str">
        <f>VLOOKUP(C742,airports[],3,FALSE)</f>
        <v>England</v>
      </c>
      <c r="F742" s="3" t="str">
        <f>VLOOKUP(E742,Regions[],2,FALSE)</f>
        <v>EMEAR</v>
      </c>
      <c r="G742" s="3" t="str">
        <f>VLOOKUP(D742,airports[],3,FALSE)</f>
        <v>Spain</v>
      </c>
      <c r="H742" s="3" t="str">
        <f>VLOOKUP(G742,Regions[],2,FALSE)</f>
        <v>EMEAR</v>
      </c>
      <c r="I742" s="1">
        <f>J742-K742</f>
        <v>43665</v>
      </c>
      <c r="J742" s="1">
        <v>43751</v>
      </c>
      <c r="K742" s="4">
        <v>86</v>
      </c>
      <c r="L742" s="7">
        <v>1215</v>
      </c>
      <c r="M742" s="2">
        <v>1859.59</v>
      </c>
      <c r="N742" s="2" t="s">
        <v>4746</v>
      </c>
      <c r="O742" s="6">
        <f>Q742-J742</f>
        <v>4</v>
      </c>
      <c r="P742" s="6">
        <f>O742-1</f>
        <v>3</v>
      </c>
      <c r="Q742" s="1">
        <v>43755</v>
      </c>
      <c r="R742" s="10">
        <v>2.4</v>
      </c>
      <c r="S742" s="5" t="s">
        <v>1518</v>
      </c>
      <c r="T742" s="3" t="s">
        <v>1177</v>
      </c>
      <c r="U742" s="3">
        <v>967</v>
      </c>
      <c r="V742" s="3">
        <f>VLOOKUP(U742,employees[],6,FALSE)</f>
        <v>2</v>
      </c>
      <c r="W742" s="3">
        <f>VLOOKUP(V742,levels[],2,FALSE)</f>
        <v>6</v>
      </c>
      <c r="X742" s="3" t="str">
        <f t="shared" si="11"/>
        <v>no</v>
      </c>
      <c r="Y742" s="3" t="s">
        <v>4663</v>
      </c>
    </row>
    <row r="743" spans="1:25" x14ac:dyDescent="0.55000000000000004">
      <c r="A743" s="3" t="s">
        <v>455</v>
      </c>
      <c r="B743" s="3">
        <v>9</v>
      </c>
      <c r="C743" s="3" t="s">
        <v>1514</v>
      </c>
      <c r="D743" s="3" t="s">
        <v>1543</v>
      </c>
      <c r="E743" s="3" t="str">
        <f>VLOOKUP(C743,airports[],3,FALSE)</f>
        <v>USA</v>
      </c>
      <c r="F743" s="3" t="str">
        <f>VLOOKUP(E743,Regions[],2,FALSE)</f>
        <v>AMER</v>
      </c>
      <c r="G743" s="3" t="str">
        <f>VLOOKUP(D743,airports[],3,FALSE)</f>
        <v>Spain</v>
      </c>
      <c r="H743" s="3" t="str">
        <f>VLOOKUP(G743,Regions[],2,FALSE)</f>
        <v>EMEAR</v>
      </c>
      <c r="I743" s="1">
        <f>J743-K743</f>
        <v>43286</v>
      </c>
      <c r="J743" s="1">
        <v>43307</v>
      </c>
      <c r="K743" s="4">
        <v>21</v>
      </c>
      <c r="L743" s="7">
        <v>6150</v>
      </c>
      <c r="M743" s="2">
        <v>1816.66</v>
      </c>
      <c r="N743" s="2" t="s">
        <v>4746</v>
      </c>
      <c r="O743" s="6">
        <f>Q743-J743</f>
        <v>18</v>
      </c>
      <c r="P743" s="6">
        <f>O743-1</f>
        <v>17</v>
      </c>
      <c r="Q743" s="1">
        <v>43325</v>
      </c>
      <c r="R743" s="10">
        <v>14.3</v>
      </c>
      <c r="S743" s="5" t="s">
        <v>1518</v>
      </c>
      <c r="T743" s="3" t="s">
        <v>1228</v>
      </c>
      <c r="U743" s="3">
        <v>448</v>
      </c>
      <c r="V743" s="3">
        <f>VLOOKUP(U743,employees[],6,FALSE)</f>
        <v>4</v>
      </c>
      <c r="W743" s="3">
        <f>VLOOKUP(V743,levels[],2,FALSE)</f>
        <v>10</v>
      </c>
      <c r="X743" s="3" t="str">
        <f t="shared" si="11"/>
        <v>yes</v>
      </c>
      <c r="Y743" s="3" t="s">
        <v>4679</v>
      </c>
    </row>
    <row r="744" spans="1:25" x14ac:dyDescent="0.55000000000000004">
      <c r="A744" s="3" t="s">
        <v>1010</v>
      </c>
      <c r="B744" s="3">
        <v>8</v>
      </c>
      <c r="C744" s="3" t="s">
        <v>1542</v>
      </c>
      <c r="D744" s="3" t="s">
        <v>1555</v>
      </c>
      <c r="E744" s="3" t="str">
        <f>VLOOKUP(C744,airports[],3,FALSE)</f>
        <v>England</v>
      </c>
      <c r="F744" s="3" t="str">
        <f>VLOOKUP(E744,Regions[],2,FALSE)</f>
        <v>EMEAR</v>
      </c>
      <c r="G744" s="3" t="str">
        <f>VLOOKUP(D744,airports[],3,FALSE)</f>
        <v>USA</v>
      </c>
      <c r="H744" s="3" t="str">
        <f>VLOOKUP(G744,Regions[],2,FALSE)</f>
        <v>AMER</v>
      </c>
      <c r="I744" s="1">
        <f>J744-K744</f>
        <v>43698</v>
      </c>
      <c r="J744" s="1">
        <v>43700</v>
      </c>
      <c r="K744" s="4">
        <v>2</v>
      </c>
      <c r="L744" s="7">
        <v>5606</v>
      </c>
      <c r="M744" s="2">
        <v>1790.05</v>
      </c>
      <c r="N744" s="2" t="s">
        <v>4746</v>
      </c>
      <c r="O744" s="6">
        <f>Q744-J744</f>
        <v>8</v>
      </c>
      <c r="P744" s="6">
        <f>O744-1</f>
        <v>7</v>
      </c>
      <c r="Q744" s="1">
        <v>43708</v>
      </c>
      <c r="R744" s="10">
        <v>7.1</v>
      </c>
      <c r="S744" s="5" t="s">
        <v>1518</v>
      </c>
      <c r="T744" s="3" t="s">
        <v>1177</v>
      </c>
      <c r="U744" s="3">
        <v>549</v>
      </c>
      <c r="V744" s="3">
        <f>VLOOKUP(U744,employees[],6,FALSE)</f>
        <v>4</v>
      </c>
      <c r="W744" s="3">
        <f>VLOOKUP(V744,levels[],2,FALSE)</f>
        <v>10</v>
      </c>
      <c r="X744" s="3" t="str">
        <f t="shared" si="11"/>
        <v>no</v>
      </c>
      <c r="Y744" s="3" t="s">
        <v>4663</v>
      </c>
    </row>
    <row r="745" spans="1:25" x14ac:dyDescent="0.55000000000000004">
      <c r="A745" s="3" t="s">
        <v>506</v>
      </c>
      <c r="B745" s="3">
        <v>9</v>
      </c>
      <c r="C745" s="3" t="s">
        <v>1528</v>
      </c>
      <c r="D745" s="3" t="s">
        <v>1541</v>
      </c>
      <c r="E745" s="3" t="str">
        <f>VLOOKUP(C745,airports[],3,FALSE)</f>
        <v>USA</v>
      </c>
      <c r="F745" s="3" t="str">
        <f>VLOOKUP(E745,Regions[],2,FALSE)</f>
        <v>AMER</v>
      </c>
      <c r="G745" s="3" t="str">
        <f>VLOOKUP(D745,airports[],3,FALSE)</f>
        <v>England</v>
      </c>
      <c r="H745" s="3" t="str">
        <f>VLOOKUP(G745,Regions[],2,FALSE)</f>
        <v>EMEAR</v>
      </c>
      <c r="I745" s="1">
        <f>J745-K745</f>
        <v>42919</v>
      </c>
      <c r="J745" s="1">
        <v>42998</v>
      </c>
      <c r="K745" s="4">
        <v>79</v>
      </c>
      <c r="L745" s="7">
        <v>5555</v>
      </c>
      <c r="M745" s="2">
        <v>1764.57</v>
      </c>
      <c r="N745" s="2" t="s">
        <v>4746</v>
      </c>
      <c r="O745" s="6">
        <f>Q745-J745</f>
        <v>9</v>
      </c>
      <c r="P745" s="6">
        <f>O745-1</f>
        <v>8</v>
      </c>
      <c r="Q745" s="1">
        <v>43007</v>
      </c>
      <c r="R745" s="10">
        <v>7.1</v>
      </c>
      <c r="S745" s="5" t="s">
        <v>1518</v>
      </c>
      <c r="T745" s="3" t="s">
        <v>1228</v>
      </c>
      <c r="U745" s="3">
        <v>211</v>
      </c>
      <c r="V745" s="3">
        <f>VLOOKUP(U745,employees[],6,FALSE)</f>
        <v>4</v>
      </c>
      <c r="W745" s="3">
        <f>VLOOKUP(V745,levels[],2,FALSE)</f>
        <v>10</v>
      </c>
      <c r="X745" s="3" t="str">
        <f t="shared" si="11"/>
        <v>no</v>
      </c>
      <c r="Y745" s="3" t="s">
        <v>4663</v>
      </c>
    </row>
    <row r="746" spans="1:25" x14ac:dyDescent="0.55000000000000004">
      <c r="A746" s="3" t="s">
        <v>677</v>
      </c>
      <c r="B746" s="3">
        <v>4</v>
      </c>
      <c r="C746" s="3" t="s">
        <v>1541</v>
      </c>
      <c r="D746" s="3" t="s">
        <v>1519</v>
      </c>
      <c r="E746" s="3" t="str">
        <f>VLOOKUP(C746,airports[],3,FALSE)</f>
        <v>England</v>
      </c>
      <c r="F746" s="3" t="str">
        <f>VLOOKUP(E746,Regions[],2,FALSE)</f>
        <v>EMEAR</v>
      </c>
      <c r="G746" s="3" t="str">
        <f>VLOOKUP(D746,airports[],3,FALSE)</f>
        <v>USA</v>
      </c>
      <c r="H746" s="3" t="str">
        <f>VLOOKUP(G746,Regions[],2,FALSE)</f>
        <v>AMER</v>
      </c>
      <c r="I746" s="1">
        <f>J746-K746</f>
        <v>43519</v>
      </c>
      <c r="J746" s="1">
        <v>43530</v>
      </c>
      <c r="K746" s="4">
        <v>11</v>
      </c>
      <c r="L746" s="7">
        <v>7627</v>
      </c>
      <c r="M746" s="2">
        <v>1759.77</v>
      </c>
      <c r="N746" s="2" t="s">
        <v>4746</v>
      </c>
      <c r="O746" s="6">
        <f>Q746-J746</f>
        <v>2</v>
      </c>
      <c r="P746" s="6">
        <f>O746-1</f>
        <v>1</v>
      </c>
      <c r="Q746" s="1">
        <v>43532</v>
      </c>
      <c r="R746" s="10">
        <v>8.8000000000000007</v>
      </c>
      <c r="S746" s="5" t="s">
        <v>1516</v>
      </c>
      <c r="T746" s="3" t="s">
        <v>1177</v>
      </c>
      <c r="U746" s="3">
        <v>280</v>
      </c>
      <c r="V746" s="3">
        <f>VLOOKUP(U746,employees[],6,FALSE)</f>
        <v>4</v>
      </c>
      <c r="W746" s="3">
        <f>VLOOKUP(V746,levels[],2,FALSE)</f>
        <v>10</v>
      </c>
      <c r="X746" s="3" t="str">
        <f t="shared" si="11"/>
        <v>no</v>
      </c>
      <c r="Y746" s="3" t="s">
        <v>4679</v>
      </c>
    </row>
    <row r="747" spans="1:25" x14ac:dyDescent="0.55000000000000004">
      <c r="A747" s="3" t="s">
        <v>669</v>
      </c>
      <c r="B747" s="3">
        <v>2</v>
      </c>
      <c r="C747" s="3" t="s">
        <v>1541</v>
      </c>
      <c r="D747" s="3" t="s">
        <v>1562</v>
      </c>
      <c r="E747" s="3" t="str">
        <f>VLOOKUP(C747,airports[],3,FALSE)</f>
        <v>England</v>
      </c>
      <c r="F747" s="3" t="str">
        <f>VLOOKUP(E747,Regions[],2,FALSE)</f>
        <v>EMEAR</v>
      </c>
      <c r="G747" s="3" t="str">
        <f>VLOOKUP(D747,airports[],3,FALSE)</f>
        <v>China</v>
      </c>
      <c r="H747" s="3" t="str">
        <f>VLOOKUP(G747,Regions[],2,FALSE)</f>
        <v>APAC</v>
      </c>
      <c r="I747" s="1">
        <f>J747-K747</f>
        <v>43664</v>
      </c>
      <c r="J747" s="1">
        <v>43684</v>
      </c>
      <c r="K747" s="4">
        <v>20</v>
      </c>
      <c r="L747" s="7">
        <v>9495</v>
      </c>
      <c r="M747" s="2">
        <v>1703.19</v>
      </c>
      <c r="N747" s="2" t="s">
        <v>4746</v>
      </c>
      <c r="O747" s="6">
        <f>Q747-J747</f>
        <v>5</v>
      </c>
      <c r="P747" s="6">
        <f>O747-1</f>
        <v>4</v>
      </c>
      <c r="Q747" s="1">
        <v>43689</v>
      </c>
      <c r="R747" s="10">
        <v>10.6</v>
      </c>
      <c r="S747" s="5" t="s">
        <v>1518</v>
      </c>
      <c r="T747" s="3" t="s">
        <v>1177</v>
      </c>
      <c r="U747" s="3">
        <v>171</v>
      </c>
      <c r="V747" s="3">
        <f>VLOOKUP(U747,employees[],6,FALSE)</f>
        <v>3</v>
      </c>
      <c r="W747" s="3">
        <f>VLOOKUP(V747,levels[],2,FALSE)</f>
        <v>8</v>
      </c>
      <c r="X747" s="3" t="str">
        <f t="shared" si="11"/>
        <v>yes</v>
      </c>
      <c r="Y747" s="3" t="s">
        <v>4679</v>
      </c>
    </row>
    <row r="748" spans="1:25" x14ac:dyDescent="0.55000000000000004">
      <c r="A748" s="3" t="s">
        <v>593</v>
      </c>
      <c r="B748" s="3">
        <v>10</v>
      </c>
      <c r="C748" s="3" t="s">
        <v>1529</v>
      </c>
      <c r="D748" s="3" t="s">
        <v>1560</v>
      </c>
      <c r="E748" s="3" t="str">
        <f>VLOOKUP(C748,airports[],3,FALSE)</f>
        <v>Singapore</v>
      </c>
      <c r="F748" s="3" t="str">
        <f>VLOOKUP(E748,Regions[],2,FALSE)</f>
        <v>APAC</v>
      </c>
      <c r="G748" s="3" t="str">
        <f>VLOOKUP(D748,airports[],3,FALSE)</f>
        <v>China</v>
      </c>
      <c r="H748" s="3" t="str">
        <f>VLOOKUP(G748,Regions[],2,FALSE)</f>
        <v>APAC</v>
      </c>
      <c r="I748" s="1">
        <f>J748-K748</f>
        <v>43548</v>
      </c>
      <c r="J748" s="1">
        <v>43573</v>
      </c>
      <c r="K748" s="4">
        <v>25</v>
      </c>
      <c r="L748" s="7">
        <v>3805</v>
      </c>
      <c r="M748" s="2">
        <v>1636.05</v>
      </c>
      <c r="N748" s="2" t="s">
        <v>4746</v>
      </c>
      <c r="O748" s="6">
        <f>Q748-J748</f>
        <v>9</v>
      </c>
      <c r="P748" s="6">
        <f>O748-1</f>
        <v>8</v>
      </c>
      <c r="Q748" s="1">
        <v>43582</v>
      </c>
      <c r="R748" s="10">
        <v>5.5</v>
      </c>
      <c r="S748" s="5" t="s">
        <v>1518</v>
      </c>
      <c r="T748" s="3" t="s">
        <v>1177</v>
      </c>
      <c r="U748" s="3">
        <v>952</v>
      </c>
      <c r="V748" s="3">
        <f>VLOOKUP(U748,employees[],6,FALSE)</f>
        <v>4</v>
      </c>
      <c r="W748" s="3">
        <f>VLOOKUP(V748,levels[],2,FALSE)</f>
        <v>10</v>
      </c>
      <c r="X748" s="3" t="str">
        <f t="shared" si="11"/>
        <v>no</v>
      </c>
      <c r="Y748" s="3" t="s">
        <v>4663</v>
      </c>
    </row>
    <row r="749" spans="1:25" x14ac:dyDescent="0.55000000000000004">
      <c r="A749" s="3" t="s">
        <v>597</v>
      </c>
      <c r="B749" s="3">
        <v>9</v>
      </c>
      <c r="C749" s="3" t="s">
        <v>1529</v>
      </c>
      <c r="D749" s="3" t="s">
        <v>1559</v>
      </c>
      <c r="E749" s="3" t="str">
        <f>VLOOKUP(C749,airports[],3,FALSE)</f>
        <v>Singapore</v>
      </c>
      <c r="F749" s="3" t="str">
        <f>VLOOKUP(E749,Regions[],2,FALSE)</f>
        <v>APAC</v>
      </c>
      <c r="G749" s="3" t="str">
        <f>VLOOKUP(D749,airports[],3,FALSE)</f>
        <v>China</v>
      </c>
      <c r="H749" s="3" t="str">
        <f>VLOOKUP(G749,Regions[],2,FALSE)</f>
        <v>APAC</v>
      </c>
      <c r="I749" s="1">
        <f>J749-K749</f>
        <v>43559</v>
      </c>
      <c r="J749" s="1">
        <v>43607</v>
      </c>
      <c r="K749" s="4">
        <v>48</v>
      </c>
      <c r="L749" s="7">
        <v>3713</v>
      </c>
      <c r="M749" s="2">
        <v>1624.24</v>
      </c>
      <c r="N749" s="2" t="s">
        <v>4746</v>
      </c>
      <c r="O749" s="6">
        <f>Q749-J749</f>
        <v>5</v>
      </c>
      <c r="P749" s="6">
        <f>O749-1</f>
        <v>4</v>
      </c>
      <c r="Q749" s="1">
        <v>43612</v>
      </c>
      <c r="R749" s="10">
        <v>7.9</v>
      </c>
      <c r="S749" s="5" t="s">
        <v>1518</v>
      </c>
      <c r="T749" s="3" t="s">
        <v>1177</v>
      </c>
      <c r="U749" s="3">
        <v>436</v>
      </c>
      <c r="V749" s="3">
        <f>VLOOKUP(U749,employees[],6,FALSE)</f>
        <v>2</v>
      </c>
      <c r="W749" s="3">
        <f>VLOOKUP(V749,levels[],2,FALSE)</f>
        <v>6</v>
      </c>
      <c r="X749" s="3" t="str">
        <f t="shared" si="11"/>
        <v>yes</v>
      </c>
      <c r="Y749" s="3" t="s">
        <v>4679</v>
      </c>
    </row>
    <row r="750" spans="1:25" x14ac:dyDescent="0.55000000000000004">
      <c r="A750" s="3" t="s">
        <v>938</v>
      </c>
      <c r="B750" s="3">
        <v>7</v>
      </c>
      <c r="C750" s="3" t="s">
        <v>1542</v>
      </c>
      <c r="D750" s="3" t="s">
        <v>1567</v>
      </c>
      <c r="E750" s="3" t="str">
        <f>VLOOKUP(C750,airports[],3,FALSE)</f>
        <v>England</v>
      </c>
      <c r="F750" s="3" t="str">
        <f>VLOOKUP(E750,Regions[],2,FALSE)</f>
        <v>EMEAR</v>
      </c>
      <c r="G750" s="3" t="str">
        <f>VLOOKUP(D750,airports[],3,FALSE)</f>
        <v>Indonesia</v>
      </c>
      <c r="H750" s="3" t="str">
        <f>VLOOKUP(G750,Regions[],2,FALSE)</f>
        <v>APAC</v>
      </c>
      <c r="I750" s="1">
        <f>J750-K750</f>
        <v>43698</v>
      </c>
      <c r="J750" s="1">
        <v>43714</v>
      </c>
      <c r="K750" s="4">
        <v>16</v>
      </c>
      <c r="L750" s="7">
        <v>11708</v>
      </c>
      <c r="M750" s="2">
        <v>1617.68</v>
      </c>
      <c r="N750" s="2" t="s">
        <v>4746</v>
      </c>
      <c r="O750" s="6">
        <f>Q750-J750</f>
        <v>8</v>
      </c>
      <c r="P750" s="6">
        <f>O750-1</f>
        <v>7</v>
      </c>
      <c r="Q750" s="1">
        <v>43722</v>
      </c>
      <c r="R750" s="10">
        <v>20.9</v>
      </c>
      <c r="S750" s="5" t="s">
        <v>1518</v>
      </c>
      <c r="T750" s="3" t="s">
        <v>1177</v>
      </c>
      <c r="U750" s="3">
        <v>89</v>
      </c>
      <c r="V750" s="3">
        <f>VLOOKUP(U750,employees[],6,FALSE)</f>
        <v>4</v>
      </c>
      <c r="W750" s="3">
        <f>VLOOKUP(V750,levels[],2,FALSE)</f>
        <v>10</v>
      </c>
      <c r="X750" s="3" t="str">
        <f t="shared" si="11"/>
        <v>yes</v>
      </c>
      <c r="Y750" s="3" t="s">
        <v>4679</v>
      </c>
    </row>
    <row r="751" spans="1:25" x14ac:dyDescent="0.55000000000000004">
      <c r="A751" s="3" t="s">
        <v>929</v>
      </c>
      <c r="B751" s="3">
        <v>9</v>
      </c>
      <c r="C751" s="3" t="s">
        <v>1541</v>
      </c>
      <c r="D751" s="3" t="s">
        <v>1538</v>
      </c>
      <c r="E751" s="3" t="str">
        <f>VLOOKUP(C751,airports[],3,FALSE)</f>
        <v>England</v>
      </c>
      <c r="F751" s="3" t="str">
        <f>VLOOKUP(E751,Regions[],2,FALSE)</f>
        <v>EMEAR</v>
      </c>
      <c r="G751" s="3" t="str">
        <f>VLOOKUP(D751,airports[],3,FALSE)</f>
        <v>Thailand</v>
      </c>
      <c r="H751" s="3" t="str">
        <f>VLOOKUP(G751,Regions[],2,FALSE)</f>
        <v>APAC</v>
      </c>
      <c r="I751" s="1">
        <f>J751-K751</f>
        <v>43411</v>
      </c>
      <c r="J751" s="1">
        <v>43435</v>
      </c>
      <c r="K751" s="4">
        <v>24</v>
      </c>
      <c r="L751" s="7">
        <v>9577</v>
      </c>
      <c r="M751" s="2">
        <v>1615.59</v>
      </c>
      <c r="N751" s="2" t="s">
        <v>4746</v>
      </c>
      <c r="O751" s="6">
        <f>Q751-J751</f>
        <v>4</v>
      </c>
      <c r="P751" s="6">
        <f>O751-1</f>
        <v>3</v>
      </c>
      <c r="Q751" s="1">
        <v>43439</v>
      </c>
      <c r="R751" s="10">
        <v>10.7</v>
      </c>
      <c r="S751" s="5" t="s">
        <v>1518</v>
      </c>
      <c r="T751" s="3" t="s">
        <v>1193</v>
      </c>
      <c r="U751" s="3">
        <v>512</v>
      </c>
      <c r="V751" s="3">
        <f>VLOOKUP(U751,employees[],6,FALSE)</f>
        <v>2</v>
      </c>
      <c r="W751" s="3">
        <f>VLOOKUP(V751,levels[],2,FALSE)</f>
        <v>6</v>
      </c>
      <c r="X751" s="3" t="str">
        <f t="shared" si="11"/>
        <v>yes</v>
      </c>
      <c r="Y751" s="3" t="s">
        <v>4679</v>
      </c>
    </row>
    <row r="752" spans="1:25" x14ac:dyDescent="0.55000000000000004">
      <c r="A752" s="3" t="s">
        <v>48</v>
      </c>
      <c r="B752" s="3">
        <v>1</v>
      </c>
      <c r="C752" s="3" t="s">
        <v>1514</v>
      </c>
      <c r="D752" s="3" t="s">
        <v>1521</v>
      </c>
      <c r="E752" s="3" t="str">
        <f>VLOOKUP(C752,airports[],3,FALSE)</f>
        <v>USA</v>
      </c>
      <c r="F752" s="3" t="str">
        <f>VLOOKUP(E752,Regions[],2,FALSE)</f>
        <v>AMER</v>
      </c>
      <c r="G752" s="3" t="str">
        <f>VLOOKUP(D752,airports[],3,FALSE)</f>
        <v>USA</v>
      </c>
      <c r="H752" s="3" t="str">
        <f>VLOOKUP(G752,Regions[],2,FALSE)</f>
        <v>AMER</v>
      </c>
      <c r="I752" s="1">
        <f>J752-K752</f>
        <v>43742</v>
      </c>
      <c r="J752" s="1">
        <v>43766</v>
      </c>
      <c r="K752" s="4">
        <v>24</v>
      </c>
      <c r="L752" s="7">
        <v>3608</v>
      </c>
      <c r="M752" s="2">
        <v>1589.87</v>
      </c>
      <c r="N752" s="2" t="s">
        <v>4746</v>
      </c>
      <c r="O752" s="6">
        <f>Q752-J752</f>
        <v>19</v>
      </c>
      <c r="P752" s="6">
        <f>O752-1</f>
        <v>18</v>
      </c>
      <c r="Q752" s="1">
        <v>43785</v>
      </c>
      <c r="R752" s="10">
        <v>4.8</v>
      </c>
      <c r="S752" s="5" t="s">
        <v>1518</v>
      </c>
      <c r="T752" s="3" t="s">
        <v>1177</v>
      </c>
      <c r="U752" s="3">
        <v>805</v>
      </c>
      <c r="V752" s="3">
        <f>VLOOKUP(U752,employees[],6,FALSE)</f>
        <v>3</v>
      </c>
      <c r="W752" s="3">
        <f>VLOOKUP(V752,levels[],2,FALSE)</f>
        <v>8</v>
      </c>
      <c r="X752" s="3" t="str">
        <f t="shared" si="11"/>
        <v>no</v>
      </c>
      <c r="Y752" s="3" t="s">
        <v>4663</v>
      </c>
    </row>
    <row r="753" spans="1:25" x14ac:dyDescent="0.55000000000000004">
      <c r="A753" s="3" t="s">
        <v>679</v>
      </c>
      <c r="B753" s="3">
        <v>10</v>
      </c>
      <c r="C753" s="3" t="s">
        <v>1541</v>
      </c>
      <c r="D753" s="3" t="s">
        <v>1525</v>
      </c>
      <c r="E753" s="3" t="str">
        <f>VLOOKUP(C753,airports[],3,FALSE)</f>
        <v>England</v>
      </c>
      <c r="F753" s="3" t="str">
        <f>VLOOKUP(E753,Regions[],2,FALSE)</f>
        <v>EMEAR</v>
      </c>
      <c r="G753" s="3" t="str">
        <f>VLOOKUP(D753,airports[],3,FALSE)</f>
        <v>USA</v>
      </c>
      <c r="H753" s="3" t="str">
        <f>VLOOKUP(G753,Regions[],2,FALSE)</f>
        <v>AMER</v>
      </c>
      <c r="I753" s="1">
        <f>J753-K753</f>
        <v>43039</v>
      </c>
      <c r="J753" s="1">
        <v>43049</v>
      </c>
      <c r="K753" s="4">
        <v>10</v>
      </c>
      <c r="L753" s="7">
        <v>6343</v>
      </c>
      <c r="M753" s="2">
        <v>1574.62</v>
      </c>
      <c r="N753" s="2" t="s">
        <v>4746</v>
      </c>
      <c r="O753" s="6">
        <f>Q753-J753</f>
        <v>2</v>
      </c>
      <c r="P753" s="6">
        <f>O753-1</f>
        <v>1</v>
      </c>
      <c r="Q753" s="1">
        <v>43051</v>
      </c>
      <c r="R753" s="10">
        <v>7.5</v>
      </c>
      <c r="S753" s="5" t="s">
        <v>1516</v>
      </c>
      <c r="T753" s="3" t="s">
        <v>1228</v>
      </c>
      <c r="U753" s="3">
        <v>135</v>
      </c>
      <c r="V753" s="3">
        <f>VLOOKUP(U753,employees[],6,FALSE)</f>
        <v>2</v>
      </c>
      <c r="W753" s="3">
        <f>VLOOKUP(V753,levels[],2,FALSE)</f>
        <v>6</v>
      </c>
      <c r="X753" s="3" t="str">
        <f t="shared" si="11"/>
        <v>yes</v>
      </c>
      <c r="Y753" s="3" t="s">
        <v>4679</v>
      </c>
    </row>
    <row r="754" spans="1:25" x14ac:dyDescent="0.55000000000000004">
      <c r="A754" s="3" t="s">
        <v>117</v>
      </c>
      <c r="B754" s="3">
        <v>8</v>
      </c>
      <c r="C754" s="3" t="s">
        <v>1514</v>
      </c>
      <c r="D754" s="3" t="s">
        <v>1527</v>
      </c>
      <c r="E754" s="3" t="str">
        <f>VLOOKUP(C754,airports[],3,FALSE)</f>
        <v>USA</v>
      </c>
      <c r="F754" s="3" t="str">
        <f>VLOOKUP(E754,Regions[],2,FALSE)</f>
        <v>AMER</v>
      </c>
      <c r="G754" s="3" t="str">
        <f>VLOOKUP(D754,airports[],3,FALSE)</f>
        <v>USA</v>
      </c>
      <c r="H754" s="3" t="str">
        <f>VLOOKUP(G754,Regions[],2,FALSE)</f>
        <v>AMER</v>
      </c>
      <c r="I754" s="1">
        <f>J754-K754</f>
        <v>43789</v>
      </c>
      <c r="J754" s="1">
        <v>43791</v>
      </c>
      <c r="K754" s="4">
        <v>2</v>
      </c>
      <c r="L754" s="7">
        <v>4151</v>
      </c>
      <c r="M754" s="2">
        <v>1563.84</v>
      </c>
      <c r="N754" s="2" t="s">
        <v>4746</v>
      </c>
      <c r="O754" s="6">
        <f>Q754-J754</f>
        <v>3</v>
      </c>
      <c r="P754" s="6">
        <f>O754-1</f>
        <v>2</v>
      </c>
      <c r="Q754" s="1">
        <v>43794</v>
      </c>
      <c r="R754" s="10">
        <v>4.5</v>
      </c>
      <c r="S754" s="5" t="s">
        <v>1518</v>
      </c>
      <c r="T754" s="3" t="s">
        <v>1177</v>
      </c>
      <c r="U754" s="3">
        <v>428</v>
      </c>
      <c r="V754" s="3">
        <f>VLOOKUP(U754,employees[],6,FALSE)</f>
        <v>2</v>
      </c>
      <c r="W754" s="3">
        <f>VLOOKUP(V754,levels[],2,FALSE)</f>
        <v>6</v>
      </c>
      <c r="X754" s="3" t="str">
        <f t="shared" si="11"/>
        <v>no</v>
      </c>
      <c r="Y754" s="3" t="s">
        <v>4663</v>
      </c>
    </row>
    <row r="755" spans="1:25" x14ac:dyDescent="0.55000000000000004">
      <c r="A755" s="3" t="s">
        <v>768</v>
      </c>
      <c r="B755" s="3">
        <v>7</v>
      </c>
      <c r="C755" s="3" t="s">
        <v>1541</v>
      </c>
      <c r="D755" s="3" t="s">
        <v>1545</v>
      </c>
      <c r="E755" s="3" t="str">
        <f>VLOOKUP(C755,airports[],3,FALSE)</f>
        <v>England</v>
      </c>
      <c r="F755" s="3" t="str">
        <f>VLOOKUP(E755,Regions[],2,FALSE)</f>
        <v>EMEAR</v>
      </c>
      <c r="G755" s="3" t="str">
        <f>VLOOKUP(D755,airports[],3,FALSE)</f>
        <v>Italy (FCO-Leonardo Da Vinci</v>
      </c>
      <c r="H755" s="3" t="str">
        <f>VLOOKUP(G755,Regions[],2,FALSE)</f>
        <v>EMEAR</v>
      </c>
      <c r="I755" s="1">
        <f>J755-K755</f>
        <v>42980</v>
      </c>
      <c r="J755" s="1">
        <v>43003</v>
      </c>
      <c r="K755" s="4">
        <v>23</v>
      </c>
      <c r="L755" s="7">
        <v>1443</v>
      </c>
      <c r="M755" s="2">
        <v>1537.51</v>
      </c>
      <c r="N755" s="2" t="s">
        <v>4746</v>
      </c>
      <c r="O755" s="6">
        <f>Q755-J755</f>
        <v>4</v>
      </c>
      <c r="P755" s="6">
        <f>O755-1</f>
        <v>3</v>
      </c>
      <c r="Q755" s="1">
        <v>43007</v>
      </c>
      <c r="R755" s="10">
        <v>2.6</v>
      </c>
      <c r="S755" s="5" t="s">
        <v>1518</v>
      </c>
      <c r="T755" s="3" t="s">
        <v>1177</v>
      </c>
      <c r="U755" s="3">
        <v>601</v>
      </c>
      <c r="V755" s="3">
        <f>VLOOKUP(U755,employees[],6,FALSE)</f>
        <v>2</v>
      </c>
      <c r="W755" s="3">
        <f>VLOOKUP(V755,levels[],2,FALSE)</f>
        <v>6</v>
      </c>
      <c r="X755" s="3" t="str">
        <f t="shared" si="11"/>
        <v>no</v>
      </c>
      <c r="Y755" s="3" t="s">
        <v>4663</v>
      </c>
    </row>
    <row r="756" spans="1:25" x14ac:dyDescent="0.55000000000000004">
      <c r="A756" s="3" t="s">
        <v>891</v>
      </c>
      <c r="B756" s="3">
        <v>6</v>
      </c>
      <c r="C756" s="3" t="s">
        <v>1542</v>
      </c>
      <c r="D756" s="3" t="s">
        <v>1528</v>
      </c>
      <c r="E756" s="3" t="str">
        <f>VLOOKUP(C756,airports[],3,FALSE)</f>
        <v>England</v>
      </c>
      <c r="F756" s="3" t="str">
        <f>VLOOKUP(E756,Regions[],2,FALSE)</f>
        <v>EMEAR</v>
      </c>
      <c r="G756" s="3" t="str">
        <f>VLOOKUP(D756,airports[],3,FALSE)</f>
        <v>USA</v>
      </c>
      <c r="H756" s="3" t="str">
        <f>VLOOKUP(G756,Regions[],2,FALSE)</f>
        <v>AMER</v>
      </c>
      <c r="I756" s="1">
        <f>J756-K756</f>
        <v>42805</v>
      </c>
      <c r="J756" s="1">
        <v>42826</v>
      </c>
      <c r="K756" s="4">
        <v>21</v>
      </c>
      <c r="L756" s="7">
        <v>5568</v>
      </c>
      <c r="M756" s="2">
        <v>1478.04</v>
      </c>
      <c r="N756" s="2" t="s">
        <v>4746</v>
      </c>
      <c r="O756" s="6">
        <f>Q756-J756</f>
        <v>6</v>
      </c>
      <c r="P756" s="6">
        <f>O756-1</f>
        <v>5</v>
      </c>
      <c r="Q756" s="1">
        <v>42832</v>
      </c>
      <c r="R756" s="10">
        <v>12.7</v>
      </c>
      <c r="S756" s="5" t="s">
        <v>1518</v>
      </c>
      <c r="T756" s="3" t="s">
        <v>1172</v>
      </c>
      <c r="U756" s="3">
        <v>41</v>
      </c>
      <c r="V756" s="3">
        <f>VLOOKUP(U756,employees[],6,FALSE)</f>
        <v>4</v>
      </c>
      <c r="W756" s="3">
        <f>VLOOKUP(V756,levels[],2,FALSE)</f>
        <v>10</v>
      </c>
      <c r="X756" s="3" t="str">
        <f t="shared" si="11"/>
        <v>yes</v>
      </c>
      <c r="Y756" s="3" t="s">
        <v>4679</v>
      </c>
    </row>
    <row r="757" spans="1:25" x14ac:dyDescent="0.55000000000000004">
      <c r="A757" s="3" t="s">
        <v>596</v>
      </c>
      <c r="B757" s="3">
        <v>9</v>
      </c>
      <c r="C757" s="3" t="s">
        <v>1529</v>
      </c>
      <c r="D757" s="3" t="s">
        <v>1531</v>
      </c>
      <c r="E757" s="3" t="str">
        <f>VLOOKUP(C757,airports[],3,FALSE)</f>
        <v>Singapore</v>
      </c>
      <c r="F757" s="3" t="str">
        <f>VLOOKUP(E757,Regions[],2,FALSE)</f>
        <v>APAC</v>
      </c>
      <c r="G757" s="3" t="str">
        <f>VLOOKUP(D757,airports[],3,FALSE)</f>
        <v>China</v>
      </c>
      <c r="H757" s="3" t="str">
        <f>VLOOKUP(G757,Regions[],2,FALSE)</f>
        <v>APAC</v>
      </c>
      <c r="I757" s="1">
        <f>J757-K757</f>
        <v>43477</v>
      </c>
      <c r="J757" s="1">
        <v>43501</v>
      </c>
      <c r="K757" s="4">
        <v>24</v>
      </c>
      <c r="L757" s="7">
        <v>4490</v>
      </c>
      <c r="M757" s="2">
        <v>1471.88</v>
      </c>
      <c r="N757" s="2" t="s">
        <v>4746</v>
      </c>
      <c r="O757" s="6">
        <f>Q757-J757</f>
        <v>9</v>
      </c>
      <c r="P757" s="6">
        <f>O757-1</f>
        <v>8</v>
      </c>
      <c r="Q757" s="1">
        <v>43510</v>
      </c>
      <c r="R757" s="10">
        <v>5.6</v>
      </c>
      <c r="S757" s="5" t="s">
        <v>1518</v>
      </c>
      <c r="T757" s="3" t="s">
        <v>1177</v>
      </c>
      <c r="U757" s="3">
        <v>874</v>
      </c>
      <c r="V757" s="3">
        <f>VLOOKUP(U757,employees[],6,FALSE)</f>
        <v>4</v>
      </c>
      <c r="W757" s="3">
        <f>VLOOKUP(V757,levels[],2,FALSE)</f>
        <v>10</v>
      </c>
      <c r="X757" s="3" t="str">
        <f t="shared" si="11"/>
        <v>no</v>
      </c>
      <c r="Y757" s="3" t="s">
        <v>4663</v>
      </c>
    </row>
    <row r="758" spans="1:25" x14ac:dyDescent="0.55000000000000004">
      <c r="A758" s="3" t="s">
        <v>875</v>
      </c>
      <c r="B758" s="3">
        <v>6</v>
      </c>
      <c r="C758" s="3" t="s">
        <v>1542</v>
      </c>
      <c r="D758" s="3" t="s">
        <v>1560</v>
      </c>
      <c r="E758" s="3" t="str">
        <f>VLOOKUP(C758,airports[],3,FALSE)</f>
        <v>England</v>
      </c>
      <c r="F758" s="3" t="str">
        <f>VLOOKUP(E758,Regions[],2,FALSE)</f>
        <v>EMEAR</v>
      </c>
      <c r="G758" s="3" t="str">
        <f>VLOOKUP(D758,airports[],3,FALSE)</f>
        <v>China</v>
      </c>
      <c r="H758" s="3" t="str">
        <f>VLOOKUP(G758,Regions[],2,FALSE)</f>
        <v>APAC</v>
      </c>
      <c r="I758" s="1">
        <f>J758-K758</f>
        <v>43458</v>
      </c>
      <c r="J758" s="1">
        <v>43485</v>
      </c>
      <c r="K758" s="4">
        <v>27</v>
      </c>
      <c r="L758" s="7">
        <v>9252</v>
      </c>
      <c r="M758" s="2">
        <v>1459.61</v>
      </c>
      <c r="N758" s="2" t="s">
        <v>4746</v>
      </c>
      <c r="O758" s="6">
        <f>Q758-J758</f>
        <v>3</v>
      </c>
      <c r="P758" s="6">
        <f>O758-1</f>
        <v>2</v>
      </c>
      <c r="Q758" s="1">
        <v>43488</v>
      </c>
      <c r="R758" s="10">
        <v>13.4</v>
      </c>
      <c r="S758" s="5" t="s">
        <v>1518</v>
      </c>
      <c r="T758" s="3" t="s">
        <v>1177</v>
      </c>
      <c r="U758" s="3">
        <v>967</v>
      </c>
      <c r="V758" s="3">
        <f>VLOOKUP(U758,employees[],6,FALSE)</f>
        <v>2</v>
      </c>
      <c r="W758" s="3">
        <f>VLOOKUP(V758,levels[],2,FALSE)</f>
        <v>6</v>
      </c>
      <c r="X758" s="3" t="str">
        <f t="shared" si="11"/>
        <v>yes</v>
      </c>
      <c r="Y758" s="3" t="s">
        <v>4679</v>
      </c>
    </row>
    <row r="759" spans="1:25" x14ac:dyDescent="0.55000000000000004">
      <c r="A759" s="3" t="s">
        <v>50</v>
      </c>
      <c r="B759" s="3">
        <v>7</v>
      </c>
      <c r="C759" s="3" t="s">
        <v>1514</v>
      </c>
      <c r="D759" s="3" t="s">
        <v>1521</v>
      </c>
      <c r="E759" s="3" t="str">
        <f>VLOOKUP(C759,airports[],3,FALSE)</f>
        <v>USA</v>
      </c>
      <c r="F759" s="3" t="str">
        <f>VLOOKUP(E759,Regions[],2,FALSE)</f>
        <v>AMER</v>
      </c>
      <c r="G759" s="3" t="str">
        <f>VLOOKUP(D759,airports[],3,FALSE)</f>
        <v>USA</v>
      </c>
      <c r="H759" s="3" t="str">
        <f>VLOOKUP(G759,Regions[],2,FALSE)</f>
        <v>AMER</v>
      </c>
      <c r="I759" s="1">
        <f>J759-K759</f>
        <v>43133</v>
      </c>
      <c r="J759" s="1">
        <v>43157</v>
      </c>
      <c r="K759" s="4">
        <v>24</v>
      </c>
      <c r="L759" s="7">
        <v>3608</v>
      </c>
      <c r="M759" s="2">
        <v>1443.93</v>
      </c>
      <c r="N759" s="2" t="s">
        <v>4746</v>
      </c>
      <c r="O759" s="6">
        <f>Q759-J759</f>
        <v>5</v>
      </c>
      <c r="P759" s="6">
        <f>O759-1</f>
        <v>4</v>
      </c>
      <c r="Q759" s="1">
        <v>43162</v>
      </c>
      <c r="R759" s="10">
        <v>4.8</v>
      </c>
      <c r="S759" s="5" t="s">
        <v>1518</v>
      </c>
      <c r="T759" s="3" t="s">
        <v>1177</v>
      </c>
      <c r="U759" s="3">
        <v>25</v>
      </c>
      <c r="V759" s="3">
        <f>VLOOKUP(U759,employees[],6,FALSE)</f>
        <v>4</v>
      </c>
      <c r="W759" s="3">
        <f>VLOOKUP(V759,levels[],2,FALSE)</f>
        <v>10</v>
      </c>
      <c r="X759" s="3" t="str">
        <f t="shared" si="11"/>
        <v>no</v>
      </c>
      <c r="Y759" s="3" t="s">
        <v>4663</v>
      </c>
    </row>
    <row r="760" spans="1:25" x14ac:dyDescent="0.55000000000000004">
      <c r="A760" s="3" t="s">
        <v>845</v>
      </c>
      <c r="B760" s="3">
        <v>10</v>
      </c>
      <c r="C760" s="3" t="s">
        <v>1542</v>
      </c>
      <c r="D760" s="3" t="s">
        <v>1519</v>
      </c>
      <c r="E760" s="3" t="str">
        <f>VLOOKUP(C760,airports[],3,FALSE)</f>
        <v>England</v>
      </c>
      <c r="F760" s="3" t="str">
        <f>VLOOKUP(E760,Regions[],2,FALSE)</f>
        <v>EMEAR</v>
      </c>
      <c r="G760" s="3" t="str">
        <f>VLOOKUP(D760,airports[],3,FALSE)</f>
        <v>USA</v>
      </c>
      <c r="H760" s="3" t="str">
        <f>VLOOKUP(G760,Regions[],2,FALSE)</f>
        <v>AMER</v>
      </c>
      <c r="I760" s="1">
        <f>J760-K760</f>
        <v>43682</v>
      </c>
      <c r="J760" s="1">
        <v>43703</v>
      </c>
      <c r="K760" s="4">
        <v>21</v>
      </c>
      <c r="L760" s="7">
        <v>7660</v>
      </c>
      <c r="M760" s="2">
        <v>1417.19</v>
      </c>
      <c r="N760" s="2" t="s">
        <v>4746</v>
      </c>
      <c r="O760" s="6">
        <f>Q760-J760</f>
        <v>5</v>
      </c>
      <c r="P760" s="6">
        <f>O760-1</f>
        <v>4</v>
      </c>
      <c r="Q760" s="1">
        <v>43708</v>
      </c>
      <c r="R760" s="10">
        <v>15.8</v>
      </c>
      <c r="S760" s="5" t="s">
        <v>1518</v>
      </c>
      <c r="T760" s="3" t="s">
        <v>1228</v>
      </c>
      <c r="U760" s="3">
        <v>454</v>
      </c>
      <c r="V760" s="3">
        <f>VLOOKUP(U760,employees[],6,FALSE)</f>
        <v>2</v>
      </c>
      <c r="W760" s="3">
        <f>VLOOKUP(V760,levels[],2,FALSE)</f>
        <v>6</v>
      </c>
      <c r="X760" s="3" t="str">
        <f t="shared" si="11"/>
        <v>yes</v>
      </c>
      <c r="Y760" s="3" t="s">
        <v>4679</v>
      </c>
    </row>
    <row r="761" spans="1:25" x14ac:dyDescent="0.55000000000000004">
      <c r="A761" s="3" t="s">
        <v>928</v>
      </c>
      <c r="B761" s="3">
        <v>2</v>
      </c>
      <c r="C761" s="3" t="s">
        <v>1542</v>
      </c>
      <c r="D761" s="3" t="s">
        <v>1534</v>
      </c>
      <c r="E761" s="3" t="str">
        <f>VLOOKUP(C761,airports[],3,FALSE)</f>
        <v>England</v>
      </c>
      <c r="F761" s="3" t="str">
        <f>VLOOKUP(E761,Regions[],2,FALSE)</f>
        <v>EMEAR</v>
      </c>
      <c r="G761" s="3" t="str">
        <f>VLOOKUP(D761,airports[],3,FALSE)</f>
        <v>China</v>
      </c>
      <c r="H761" s="3" t="str">
        <f>VLOOKUP(G761,Regions[],2,FALSE)</f>
        <v>APAC</v>
      </c>
      <c r="I761" s="1">
        <f>J761-K761</f>
        <v>42876</v>
      </c>
      <c r="J761" s="1">
        <v>42906</v>
      </c>
      <c r="K761" s="4">
        <v>30</v>
      </c>
      <c r="L761" s="7">
        <v>8303</v>
      </c>
      <c r="M761" s="2">
        <v>1414.25</v>
      </c>
      <c r="N761" s="2" t="s">
        <v>4746</v>
      </c>
      <c r="O761" s="6">
        <f>Q761-J761</f>
        <v>3</v>
      </c>
      <c r="P761" s="6">
        <f>O761-1</f>
        <v>2</v>
      </c>
      <c r="Q761" s="1">
        <v>42909</v>
      </c>
      <c r="R761" s="10">
        <v>14.5</v>
      </c>
      <c r="S761" s="5" t="s">
        <v>1518</v>
      </c>
      <c r="T761" s="3" t="s">
        <v>1177</v>
      </c>
      <c r="U761" s="3">
        <v>417</v>
      </c>
      <c r="V761" s="3">
        <f>VLOOKUP(U761,employees[],6,FALSE)</f>
        <v>2</v>
      </c>
      <c r="W761" s="3">
        <f>VLOOKUP(V761,levels[],2,FALSE)</f>
        <v>6</v>
      </c>
      <c r="X761" s="3" t="str">
        <f t="shared" si="11"/>
        <v>yes</v>
      </c>
      <c r="Y761" s="3" t="s">
        <v>4679</v>
      </c>
    </row>
    <row r="762" spans="1:25" x14ac:dyDescent="0.55000000000000004">
      <c r="A762" s="3" t="s">
        <v>46</v>
      </c>
      <c r="B762" s="3">
        <v>2</v>
      </c>
      <c r="C762" s="3" t="s">
        <v>1514</v>
      </c>
      <c r="D762" s="3" t="s">
        <v>1521</v>
      </c>
      <c r="E762" s="3" t="str">
        <f>VLOOKUP(C762,airports[],3,FALSE)</f>
        <v>USA</v>
      </c>
      <c r="F762" s="3" t="str">
        <f>VLOOKUP(E762,Regions[],2,FALSE)</f>
        <v>AMER</v>
      </c>
      <c r="G762" s="3" t="str">
        <f>VLOOKUP(D762,airports[],3,FALSE)</f>
        <v>USA</v>
      </c>
      <c r="H762" s="3" t="str">
        <f>VLOOKUP(G762,Regions[],2,FALSE)</f>
        <v>AMER</v>
      </c>
      <c r="I762" s="1">
        <f>J762-K762</f>
        <v>43756</v>
      </c>
      <c r="J762" s="1">
        <v>43759</v>
      </c>
      <c r="K762" s="4">
        <v>3</v>
      </c>
      <c r="L762" s="7">
        <v>3608</v>
      </c>
      <c r="M762" s="2">
        <v>1387.03</v>
      </c>
      <c r="N762" s="2" t="s">
        <v>4746</v>
      </c>
      <c r="O762" s="6">
        <f>Q762-J762</f>
        <v>2</v>
      </c>
      <c r="P762" s="6">
        <f>O762-1</f>
        <v>1</v>
      </c>
      <c r="Q762" s="1">
        <v>43761</v>
      </c>
      <c r="R762" s="10">
        <v>4.8</v>
      </c>
      <c r="S762" s="5" t="s">
        <v>1518</v>
      </c>
      <c r="T762" s="3" t="s">
        <v>1177</v>
      </c>
      <c r="U762" s="3">
        <v>596</v>
      </c>
      <c r="V762" s="3">
        <f>VLOOKUP(U762,employees[],6,FALSE)</f>
        <v>2</v>
      </c>
      <c r="W762" s="3">
        <f>VLOOKUP(V762,levels[],2,FALSE)</f>
        <v>6</v>
      </c>
      <c r="X762" s="3" t="str">
        <f t="shared" si="11"/>
        <v>no</v>
      </c>
      <c r="Y762" s="3" t="s">
        <v>4663</v>
      </c>
    </row>
    <row r="763" spans="1:25" x14ac:dyDescent="0.55000000000000004">
      <c r="A763" s="3" t="s">
        <v>497</v>
      </c>
      <c r="B763" s="3">
        <v>9</v>
      </c>
      <c r="C763" s="3" t="s">
        <v>1528</v>
      </c>
      <c r="D763" s="3" t="s">
        <v>1541</v>
      </c>
      <c r="E763" s="3" t="str">
        <f>VLOOKUP(C763,airports[],3,FALSE)</f>
        <v>USA</v>
      </c>
      <c r="F763" s="3" t="str">
        <f>VLOOKUP(E763,Regions[],2,FALSE)</f>
        <v>AMER</v>
      </c>
      <c r="G763" s="3" t="str">
        <f>VLOOKUP(D763,airports[],3,FALSE)</f>
        <v>England</v>
      </c>
      <c r="H763" s="3" t="str">
        <f>VLOOKUP(G763,Regions[],2,FALSE)</f>
        <v>EMEAR</v>
      </c>
      <c r="I763" s="1">
        <f>J763-K763</f>
        <v>43001</v>
      </c>
      <c r="J763" s="1">
        <v>43088</v>
      </c>
      <c r="K763" s="4">
        <v>87</v>
      </c>
      <c r="L763" s="7">
        <v>5555</v>
      </c>
      <c r="M763" s="2">
        <v>1383.58</v>
      </c>
      <c r="N763" s="2" t="s">
        <v>4746</v>
      </c>
      <c r="O763" s="6">
        <f>Q763-J763</f>
        <v>6</v>
      </c>
      <c r="P763" s="6">
        <f>O763-1</f>
        <v>5</v>
      </c>
      <c r="Q763" s="1">
        <v>43094</v>
      </c>
      <c r="R763" s="10">
        <v>7.1</v>
      </c>
      <c r="S763" s="5" t="s">
        <v>1518</v>
      </c>
      <c r="T763" s="3" t="s">
        <v>1228</v>
      </c>
      <c r="U763" s="3">
        <v>463</v>
      </c>
      <c r="V763" s="3">
        <f>VLOOKUP(U763,employees[],6,FALSE)</f>
        <v>4</v>
      </c>
      <c r="W763" s="3">
        <f>VLOOKUP(V763,levels[],2,FALSE)</f>
        <v>10</v>
      </c>
      <c r="X763" s="3" t="str">
        <f t="shared" si="11"/>
        <v>no</v>
      </c>
      <c r="Y763" s="3" t="s">
        <v>4663</v>
      </c>
    </row>
    <row r="764" spans="1:25" x14ac:dyDescent="0.55000000000000004">
      <c r="A764" s="3" t="s">
        <v>110</v>
      </c>
      <c r="B764" s="3">
        <v>9</v>
      </c>
      <c r="C764" s="3" t="s">
        <v>1514</v>
      </c>
      <c r="D764" s="3" t="s">
        <v>1527</v>
      </c>
      <c r="E764" s="3" t="str">
        <f>VLOOKUP(C764,airports[],3,FALSE)</f>
        <v>USA</v>
      </c>
      <c r="F764" s="3" t="str">
        <f>VLOOKUP(E764,Regions[],2,FALSE)</f>
        <v>AMER</v>
      </c>
      <c r="G764" s="3" t="str">
        <f>VLOOKUP(D764,airports[],3,FALSE)</f>
        <v>USA</v>
      </c>
      <c r="H764" s="3" t="str">
        <f>VLOOKUP(G764,Regions[],2,FALSE)</f>
        <v>AMER</v>
      </c>
      <c r="I764" s="1">
        <f>J764-K764</f>
        <v>43321</v>
      </c>
      <c r="J764" s="1">
        <v>43322</v>
      </c>
      <c r="K764" s="4">
        <v>1</v>
      </c>
      <c r="L764" s="7">
        <v>4151</v>
      </c>
      <c r="M764" s="2">
        <v>1382.11</v>
      </c>
      <c r="N764" s="2" t="s">
        <v>4746</v>
      </c>
      <c r="O764" s="6">
        <f>Q764-J764</f>
        <v>2</v>
      </c>
      <c r="P764" s="6">
        <f>O764-1</f>
        <v>1</v>
      </c>
      <c r="Q764" s="1">
        <v>43324</v>
      </c>
      <c r="R764" s="10">
        <v>4.5</v>
      </c>
      <c r="S764" s="5" t="s">
        <v>1516</v>
      </c>
      <c r="T764" s="3" t="s">
        <v>1228</v>
      </c>
      <c r="U764" s="3">
        <v>382</v>
      </c>
      <c r="V764" s="3">
        <f>VLOOKUP(U764,employees[],6,FALSE)</f>
        <v>4</v>
      </c>
      <c r="W764" s="3">
        <f>VLOOKUP(V764,levels[],2,FALSE)</f>
        <v>10</v>
      </c>
      <c r="X764" s="3" t="str">
        <f t="shared" si="11"/>
        <v>no</v>
      </c>
      <c r="Y764" s="3" t="s">
        <v>4679</v>
      </c>
    </row>
    <row r="765" spans="1:25" x14ac:dyDescent="0.55000000000000004">
      <c r="A765" s="3" t="s">
        <v>598</v>
      </c>
      <c r="B765" s="3">
        <v>8</v>
      </c>
      <c r="C765" s="3" t="s">
        <v>1529</v>
      </c>
      <c r="D765" s="3" t="s">
        <v>1559</v>
      </c>
      <c r="E765" s="3" t="str">
        <f>VLOOKUP(C765,airports[],3,FALSE)</f>
        <v>Singapore</v>
      </c>
      <c r="F765" s="3" t="str">
        <f>VLOOKUP(E765,Regions[],2,FALSE)</f>
        <v>APAC</v>
      </c>
      <c r="G765" s="3" t="str">
        <f>VLOOKUP(D765,airports[],3,FALSE)</f>
        <v>China</v>
      </c>
      <c r="H765" s="3" t="str">
        <f>VLOOKUP(G765,Regions[],2,FALSE)</f>
        <v>APAC</v>
      </c>
      <c r="I765" s="1">
        <f>J765-K765</f>
        <v>43728</v>
      </c>
      <c r="J765" s="1">
        <v>43771</v>
      </c>
      <c r="K765" s="4">
        <v>43</v>
      </c>
      <c r="L765" s="7">
        <v>3713</v>
      </c>
      <c r="M765" s="2">
        <v>1373.32</v>
      </c>
      <c r="N765" s="2" t="s">
        <v>4746</v>
      </c>
      <c r="O765" s="6">
        <f>Q765-J765</f>
        <v>6</v>
      </c>
      <c r="P765" s="6">
        <f>O765-1</f>
        <v>5</v>
      </c>
      <c r="Q765" s="1">
        <v>43777</v>
      </c>
      <c r="R765" s="10">
        <v>7.9</v>
      </c>
      <c r="S765" s="5" t="s">
        <v>1518</v>
      </c>
      <c r="T765" s="3" t="s">
        <v>1177</v>
      </c>
      <c r="U765" s="3">
        <v>912</v>
      </c>
      <c r="V765" s="3">
        <f>VLOOKUP(U765,employees[],6,FALSE)</f>
        <v>3</v>
      </c>
      <c r="W765" s="3">
        <f>VLOOKUP(V765,levels[],2,FALSE)</f>
        <v>8</v>
      </c>
      <c r="X765" s="3" t="str">
        <f t="shared" si="11"/>
        <v>no</v>
      </c>
      <c r="Y765" s="3" t="s">
        <v>4663</v>
      </c>
    </row>
    <row r="766" spans="1:25" x14ac:dyDescent="0.55000000000000004">
      <c r="A766" s="3" t="s">
        <v>100</v>
      </c>
      <c r="B766" s="3">
        <v>5</v>
      </c>
      <c r="C766" s="3" t="s">
        <v>1514</v>
      </c>
      <c r="D766" s="3" t="s">
        <v>1526</v>
      </c>
      <c r="E766" s="3" t="str">
        <f>VLOOKUP(C766,airports[],3,FALSE)</f>
        <v>USA</v>
      </c>
      <c r="F766" s="3" t="str">
        <f>VLOOKUP(E766,Regions[],2,FALSE)</f>
        <v>AMER</v>
      </c>
      <c r="G766" s="3" t="str">
        <f>VLOOKUP(D766,airports[],3,FALSE)</f>
        <v>USA</v>
      </c>
      <c r="H766" s="3" t="str">
        <f>VLOOKUP(G766,Regions[],2,FALSE)</f>
        <v>AMER</v>
      </c>
      <c r="I766" s="1">
        <f>J766-K766</f>
        <v>43437</v>
      </c>
      <c r="J766" s="1">
        <v>43451</v>
      </c>
      <c r="K766" s="4">
        <v>14</v>
      </c>
      <c r="L766" s="7">
        <v>3883</v>
      </c>
      <c r="M766" s="2">
        <v>1352.87</v>
      </c>
      <c r="N766" s="2" t="s">
        <v>4746</v>
      </c>
      <c r="O766" s="6">
        <f>Q766-J766</f>
        <v>3</v>
      </c>
      <c r="P766" s="6">
        <f>O766-1</f>
        <v>2</v>
      </c>
      <c r="Q766" s="1">
        <v>43454</v>
      </c>
      <c r="R766" s="10">
        <v>5.0999999999999996</v>
      </c>
      <c r="S766" s="5" t="s">
        <v>1518</v>
      </c>
      <c r="T766" s="3" t="s">
        <v>1177</v>
      </c>
      <c r="U766" s="3">
        <v>252</v>
      </c>
      <c r="V766" s="3">
        <f>VLOOKUP(U766,employees[],6,FALSE)</f>
        <v>4</v>
      </c>
      <c r="W766" s="3">
        <f>VLOOKUP(V766,levels[],2,FALSE)</f>
        <v>10</v>
      </c>
      <c r="X766" s="3" t="str">
        <f t="shared" si="11"/>
        <v>no</v>
      </c>
      <c r="Y766" s="3" t="s">
        <v>4663</v>
      </c>
    </row>
    <row r="767" spans="1:25" x14ac:dyDescent="0.55000000000000004">
      <c r="A767" s="3" t="s">
        <v>59</v>
      </c>
      <c r="B767" s="3">
        <v>7</v>
      </c>
      <c r="C767" s="3" t="s">
        <v>1514</v>
      </c>
      <c r="D767" s="3" t="s">
        <v>1522</v>
      </c>
      <c r="E767" s="3" t="str">
        <f>VLOOKUP(C767,airports[],3,FALSE)</f>
        <v>USA</v>
      </c>
      <c r="F767" s="3" t="str">
        <f>VLOOKUP(E767,Regions[],2,FALSE)</f>
        <v>AMER</v>
      </c>
      <c r="G767" s="3" t="str">
        <f>VLOOKUP(D767,airports[],3,FALSE)</f>
        <v>USA</v>
      </c>
      <c r="H767" s="3" t="str">
        <f>VLOOKUP(G767,Regions[],2,FALSE)</f>
        <v>AMER</v>
      </c>
      <c r="I767" s="1">
        <f>J767-K767</f>
        <v>43415</v>
      </c>
      <c r="J767" s="1">
        <v>43452</v>
      </c>
      <c r="K767" s="4">
        <v>37</v>
      </c>
      <c r="L767" s="7">
        <v>3974</v>
      </c>
      <c r="M767" s="2">
        <v>1327.34</v>
      </c>
      <c r="N767" s="2" t="s">
        <v>4745</v>
      </c>
      <c r="O767" s="6">
        <f>Q767-J767</f>
        <v>2</v>
      </c>
      <c r="P767" s="6">
        <f>O767-1</f>
        <v>1</v>
      </c>
      <c r="Q767" s="1">
        <v>43454</v>
      </c>
      <c r="R767" s="10">
        <v>5.2</v>
      </c>
      <c r="S767" s="5" t="s">
        <v>1518</v>
      </c>
      <c r="T767" s="3" t="s">
        <v>1177</v>
      </c>
      <c r="U767" s="3">
        <v>204</v>
      </c>
      <c r="V767" s="3">
        <f>VLOOKUP(U767,employees[],6,FALSE)</f>
        <v>4</v>
      </c>
      <c r="W767" s="3">
        <f>VLOOKUP(V767,levels[],2,FALSE)</f>
        <v>10</v>
      </c>
      <c r="X767" s="3" t="str">
        <f t="shared" si="11"/>
        <v>no</v>
      </c>
      <c r="Y767" s="3" t="s">
        <v>4663</v>
      </c>
    </row>
    <row r="768" spans="1:25" x14ac:dyDescent="0.55000000000000004">
      <c r="A768" s="3" t="s">
        <v>776</v>
      </c>
      <c r="B768" s="3">
        <v>4</v>
      </c>
      <c r="C768" s="3" t="s">
        <v>1541</v>
      </c>
      <c r="D768" s="3" t="s">
        <v>1547</v>
      </c>
      <c r="E768" s="3" t="str">
        <f>VLOOKUP(C768,airports[],3,FALSE)</f>
        <v>England</v>
      </c>
      <c r="F768" s="3" t="str">
        <f>VLOOKUP(E768,Regions[],2,FALSE)</f>
        <v>EMEAR</v>
      </c>
      <c r="G768" s="3" t="str">
        <f>VLOOKUP(D768,airports[],3,FALSE)</f>
        <v>Germany</v>
      </c>
      <c r="H768" s="3" t="str">
        <f>VLOOKUP(G768,Regions[],2,FALSE)</f>
        <v>EMEAR</v>
      </c>
      <c r="I768" s="1">
        <f>J768-K768</f>
        <v>42744</v>
      </c>
      <c r="J768" s="1">
        <v>42765</v>
      </c>
      <c r="K768" s="4">
        <v>21</v>
      </c>
      <c r="L768" s="7">
        <v>941</v>
      </c>
      <c r="M768" s="2">
        <v>1309.23</v>
      </c>
      <c r="N768" s="2" t="s">
        <v>4746</v>
      </c>
      <c r="O768" s="6">
        <f>Q768-J768</f>
        <v>4</v>
      </c>
      <c r="P768" s="6">
        <f>O768-1</f>
        <v>3</v>
      </c>
      <c r="Q768" s="1">
        <v>42769</v>
      </c>
      <c r="R768" s="10">
        <v>2.1</v>
      </c>
      <c r="S768" s="5" t="s">
        <v>1518</v>
      </c>
      <c r="T768" s="3" t="s">
        <v>1177</v>
      </c>
      <c r="U768" s="3">
        <v>967</v>
      </c>
      <c r="V768" s="3">
        <f>VLOOKUP(U768,employees[],6,FALSE)</f>
        <v>2</v>
      </c>
      <c r="W768" s="3">
        <f>VLOOKUP(V768,levels[],2,FALSE)</f>
        <v>6</v>
      </c>
      <c r="X768" s="3" t="str">
        <f t="shared" si="11"/>
        <v>no</v>
      </c>
      <c r="Y768" s="3" t="s">
        <v>4663</v>
      </c>
    </row>
    <row r="769" spans="1:25" x14ac:dyDescent="0.55000000000000004">
      <c r="A769" s="3" t="s">
        <v>88</v>
      </c>
      <c r="B769" s="3">
        <v>3</v>
      </c>
      <c r="C769" s="3" t="s">
        <v>1514</v>
      </c>
      <c r="D769" s="3" t="s">
        <v>1526</v>
      </c>
      <c r="E769" s="3" t="str">
        <f>VLOOKUP(C769,airports[],3,FALSE)</f>
        <v>USA</v>
      </c>
      <c r="F769" s="3" t="str">
        <f>VLOOKUP(E769,Regions[],2,FALSE)</f>
        <v>AMER</v>
      </c>
      <c r="G769" s="3" t="str">
        <f>VLOOKUP(D769,airports[],3,FALSE)</f>
        <v>USA</v>
      </c>
      <c r="H769" s="3" t="str">
        <f>VLOOKUP(G769,Regions[],2,FALSE)</f>
        <v>AMER</v>
      </c>
      <c r="I769" s="1">
        <f>J769-K769</f>
        <v>43527</v>
      </c>
      <c r="J769" s="1">
        <v>43528</v>
      </c>
      <c r="K769" s="4">
        <v>1</v>
      </c>
      <c r="L769" s="7">
        <v>3883</v>
      </c>
      <c r="M769" s="2">
        <v>1264.54</v>
      </c>
      <c r="N769" s="2" t="s">
        <v>4746</v>
      </c>
      <c r="O769" s="6">
        <f>Q769-J769</f>
        <v>3</v>
      </c>
      <c r="P769" s="6">
        <f>O769-1</f>
        <v>2</v>
      </c>
      <c r="Q769" s="1">
        <v>43531</v>
      </c>
      <c r="R769" s="10">
        <v>5.0999999999999996</v>
      </c>
      <c r="S769" s="5" t="s">
        <v>1516</v>
      </c>
      <c r="T769" s="3" t="s">
        <v>1177</v>
      </c>
      <c r="U769" s="3">
        <v>650</v>
      </c>
      <c r="V769" s="3">
        <f>VLOOKUP(U769,employees[],6,FALSE)</f>
        <v>2</v>
      </c>
      <c r="W769" s="3">
        <f>VLOOKUP(V769,levels[],2,FALSE)</f>
        <v>6</v>
      </c>
      <c r="X769" s="3" t="str">
        <f t="shared" si="11"/>
        <v>no</v>
      </c>
      <c r="Y769" s="3" t="s">
        <v>4679</v>
      </c>
    </row>
    <row r="770" spans="1:25" x14ac:dyDescent="0.55000000000000004">
      <c r="A770" s="3" t="s">
        <v>662</v>
      </c>
      <c r="B770" s="3">
        <v>4</v>
      </c>
      <c r="C770" s="3" t="s">
        <v>1541</v>
      </c>
      <c r="D770" s="3" t="s">
        <v>1519</v>
      </c>
      <c r="E770" s="3" t="str">
        <f>VLOOKUP(C770,airports[],3,FALSE)</f>
        <v>England</v>
      </c>
      <c r="F770" s="3" t="str">
        <f>VLOOKUP(E770,Regions[],2,FALSE)</f>
        <v>EMEAR</v>
      </c>
      <c r="G770" s="3" t="str">
        <f>VLOOKUP(D770,airports[],3,FALSE)</f>
        <v>USA</v>
      </c>
      <c r="H770" s="3" t="str">
        <f>VLOOKUP(G770,Regions[],2,FALSE)</f>
        <v>AMER</v>
      </c>
      <c r="I770" s="1">
        <f>J770-K770</f>
        <v>43639</v>
      </c>
      <c r="J770" s="1">
        <v>43665</v>
      </c>
      <c r="K770" s="4">
        <v>26</v>
      </c>
      <c r="L770" s="7">
        <v>7627</v>
      </c>
      <c r="M770" s="2">
        <v>1255.81</v>
      </c>
      <c r="N770" s="2" t="s">
        <v>4746</v>
      </c>
      <c r="O770" s="6">
        <f>Q770-J770</f>
        <v>1</v>
      </c>
      <c r="P770" s="6">
        <f>O770-1</f>
        <v>0</v>
      </c>
      <c r="Q770" s="1">
        <v>43666</v>
      </c>
      <c r="R770" s="10">
        <v>8.8000000000000007</v>
      </c>
      <c r="S770" s="5" t="s">
        <v>1516</v>
      </c>
      <c r="T770" s="3" t="s">
        <v>1177</v>
      </c>
      <c r="U770" s="3">
        <v>858</v>
      </c>
      <c r="V770" s="3">
        <f>VLOOKUP(U770,employees[],6,FALSE)</f>
        <v>4</v>
      </c>
      <c r="W770" s="3">
        <f>VLOOKUP(V770,levels[],2,FALSE)</f>
        <v>10</v>
      </c>
      <c r="X770" s="3" t="str">
        <f t="shared" si="11"/>
        <v>no</v>
      </c>
      <c r="Y770" s="3" t="s">
        <v>4679</v>
      </c>
    </row>
    <row r="771" spans="1:25" x14ac:dyDescent="0.55000000000000004">
      <c r="A771" s="3" t="s">
        <v>459</v>
      </c>
      <c r="B771" s="3">
        <v>5</v>
      </c>
      <c r="C771" s="3" t="s">
        <v>1514</v>
      </c>
      <c r="D771" s="3" t="s">
        <v>1541</v>
      </c>
      <c r="E771" s="3" t="str">
        <f>VLOOKUP(C771,airports[],3,FALSE)</f>
        <v>USA</v>
      </c>
      <c r="F771" s="3" t="str">
        <f>VLOOKUP(E771,Regions[],2,FALSE)</f>
        <v>AMER</v>
      </c>
      <c r="G771" s="3" t="str">
        <f>VLOOKUP(D771,airports[],3,FALSE)</f>
        <v>England</v>
      </c>
      <c r="H771" s="3" t="str">
        <f>VLOOKUP(G771,Regions[],2,FALSE)</f>
        <v>EMEAR</v>
      </c>
      <c r="I771" s="1">
        <f>J771-K771</f>
        <v>43281</v>
      </c>
      <c r="J771" s="1">
        <v>43339</v>
      </c>
      <c r="K771" s="4">
        <v>58</v>
      </c>
      <c r="L771" s="7">
        <v>5536</v>
      </c>
      <c r="M771" s="2">
        <v>1237.49</v>
      </c>
      <c r="N771" s="2" t="s">
        <v>4746</v>
      </c>
      <c r="O771" s="6">
        <f>Q771-J771</f>
        <v>8</v>
      </c>
      <c r="P771" s="6">
        <f>O771-1</f>
        <v>7</v>
      </c>
      <c r="Q771" s="1">
        <v>43347</v>
      </c>
      <c r="R771" s="10">
        <v>11.7</v>
      </c>
      <c r="S771" s="5" t="s">
        <v>1518</v>
      </c>
      <c r="T771" s="3" t="s">
        <v>1177</v>
      </c>
      <c r="U771" s="3">
        <v>451</v>
      </c>
      <c r="V771" s="3">
        <f>VLOOKUP(U771,employees[],6,FALSE)</f>
        <v>2</v>
      </c>
      <c r="W771" s="3">
        <f>VLOOKUP(V771,levels[],2,FALSE)</f>
        <v>6</v>
      </c>
      <c r="X771" s="3" t="str">
        <f t="shared" ref="X771:X834" si="12">IF(R771&gt;W771,"yes","no")</f>
        <v>yes</v>
      </c>
      <c r="Y771" s="3" t="s">
        <v>4679</v>
      </c>
    </row>
    <row r="772" spans="1:25" x14ac:dyDescent="0.55000000000000004">
      <c r="A772" s="3" t="s">
        <v>97</v>
      </c>
      <c r="B772" s="3">
        <v>7</v>
      </c>
      <c r="C772" s="3" t="s">
        <v>1514</v>
      </c>
      <c r="D772" s="3" t="s">
        <v>1526</v>
      </c>
      <c r="E772" s="3" t="str">
        <f>VLOOKUP(C772,airports[],3,FALSE)</f>
        <v>USA</v>
      </c>
      <c r="F772" s="3" t="str">
        <f>VLOOKUP(E772,Regions[],2,FALSE)</f>
        <v>AMER</v>
      </c>
      <c r="G772" s="3" t="str">
        <f>VLOOKUP(D772,airports[],3,FALSE)</f>
        <v>USA</v>
      </c>
      <c r="H772" s="3" t="str">
        <f>VLOOKUP(G772,Regions[],2,FALSE)</f>
        <v>AMER</v>
      </c>
      <c r="I772" s="1">
        <f>J772-K772</f>
        <v>43048</v>
      </c>
      <c r="J772" s="1">
        <v>43054</v>
      </c>
      <c r="K772" s="4">
        <v>6</v>
      </c>
      <c r="L772" s="7">
        <v>3883</v>
      </c>
      <c r="M772" s="2">
        <v>1220.5</v>
      </c>
      <c r="N772" s="2" t="s">
        <v>4746</v>
      </c>
      <c r="O772" s="6">
        <f>Q772-J772</f>
        <v>3</v>
      </c>
      <c r="P772" s="6">
        <f>O772-1</f>
        <v>2</v>
      </c>
      <c r="Q772" s="1">
        <v>43057</v>
      </c>
      <c r="R772" s="10">
        <v>5.0999999999999996</v>
      </c>
      <c r="S772" s="5" t="s">
        <v>1516</v>
      </c>
      <c r="T772" s="3" t="s">
        <v>1177</v>
      </c>
      <c r="U772" s="3">
        <v>159</v>
      </c>
      <c r="V772" s="3">
        <f>VLOOKUP(U772,employees[],6,FALSE)</f>
        <v>4</v>
      </c>
      <c r="W772" s="3">
        <f>VLOOKUP(V772,levels[],2,FALSE)</f>
        <v>10</v>
      </c>
      <c r="X772" s="3" t="str">
        <f t="shared" si="12"/>
        <v>no</v>
      </c>
      <c r="Y772" s="3" t="s">
        <v>4679</v>
      </c>
    </row>
    <row r="773" spans="1:25" x14ac:dyDescent="0.55000000000000004">
      <c r="A773" s="3" t="s">
        <v>722</v>
      </c>
      <c r="B773" s="3">
        <v>6</v>
      </c>
      <c r="C773" s="3" t="s">
        <v>1542</v>
      </c>
      <c r="D773" s="3" t="s">
        <v>1550</v>
      </c>
      <c r="E773" s="3" t="str">
        <f>VLOOKUP(C773,airports[],3,FALSE)</f>
        <v>England</v>
      </c>
      <c r="F773" s="3" t="str">
        <f>VLOOKUP(E773,Regions[],2,FALSE)</f>
        <v>EMEAR</v>
      </c>
      <c r="G773" s="3" t="str">
        <f>VLOOKUP(D773,airports[],3,FALSE)</f>
        <v>Russia</v>
      </c>
      <c r="H773" s="3" t="str">
        <f>VLOOKUP(G773,Regions[],2,FALSE)</f>
        <v>EMEAR</v>
      </c>
      <c r="I773" s="1">
        <f>J773-K773</f>
        <v>43462</v>
      </c>
      <c r="J773" s="1">
        <v>43535</v>
      </c>
      <c r="K773" s="4">
        <v>73</v>
      </c>
      <c r="L773" s="7">
        <v>2507</v>
      </c>
      <c r="M773" s="2">
        <v>1199.52</v>
      </c>
      <c r="N773" s="2" t="s">
        <v>4746</v>
      </c>
      <c r="O773" s="6">
        <f>Q773-J773</f>
        <v>299</v>
      </c>
      <c r="P773" s="6">
        <f>O773-1</f>
        <v>298</v>
      </c>
      <c r="Q773" s="1">
        <v>43834</v>
      </c>
      <c r="R773" s="10">
        <v>8.6999999999999993</v>
      </c>
      <c r="S773" s="5" t="s">
        <v>1518</v>
      </c>
      <c r="T773" s="3" t="s">
        <v>1177</v>
      </c>
      <c r="U773" s="3">
        <v>212</v>
      </c>
      <c r="V773" s="3">
        <f>VLOOKUP(U773,employees[],6,FALSE)</f>
        <v>3</v>
      </c>
      <c r="W773" s="3">
        <f>VLOOKUP(V773,levels[],2,FALSE)</f>
        <v>8</v>
      </c>
      <c r="X773" s="3" t="str">
        <f t="shared" si="12"/>
        <v>yes</v>
      </c>
      <c r="Y773" s="3" t="s">
        <v>4679</v>
      </c>
    </row>
    <row r="774" spans="1:25" x14ac:dyDescent="0.55000000000000004">
      <c r="A774" s="3" t="s">
        <v>476</v>
      </c>
      <c r="B774" s="3">
        <v>8</v>
      </c>
      <c r="C774" s="3" t="s">
        <v>1514</v>
      </c>
      <c r="D774" s="3" t="s">
        <v>1550</v>
      </c>
      <c r="E774" s="3" t="str">
        <f>VLOOKUP(C774,airports[],3,FALSE)</f>
        <v>USA</v>
      </c>
      <c r="F774" s="3" t="str">
        <f>VLOOKUP(E774,Regions[],2,FALSE)</f>
        <v>AMER</v>
      </c>
      <c r="G774" s="3" t="str">
        <f>VLOOKUP(D774,airports[],3,FALSE)</f>
        <v>Russia</v>
      </c>
      <c r="H774" s="3" t="str">
        <f>VLOOKUP(G774,Regions[],2,FALSE)</f>
        <v>EMEAR</v>
      </c>
      <c r="I774" s="1">
        <f>J774-K774</f>
        <v>42776</v>
      </c>
      <c r="J774" s="1">
        <v>42856</v>
      </c>
      <c r="K774" s="4">
        <v>80</v>
      </c>
      <c r="L774" s="7">
        <v>7494</v>
      </c>
      <c r="M774" s="2">
        <v>1193.6300000000001</v>
      </c>
      <c r="N774" s="2" t="s">
        <v>4746</v>
      </c>
      <c r="O774" s="6">
        <f>Q774-J774</f>
        <v>9</v>
      </c>
      <c r="P774" s="6">
        <f>O774-1</f>
        <v>8</v>
      </c>
      <c r="Q774" s="1">
        <v>42865</v>
      </c>
      <c r="R774" s="10">
        <v>9.3000000000000007</v>
      </c>
      <c r="S774" s="5" t="s">
        <v>1518</v>
      </c>
      <c r="T774" s="3" t="s">
        <v>1177</v>
      </c>
      <c r="U774" s="3">
        <v>297</v>
      </c>
      <c r="V774" s="3">
        <f>VLOOKUP(U774,employees[],6,FALSE)</f>
        <v>4</v>
      </c>
      <c r="W774" s="3">
        <f>VLOOKUP(V774,levels[],2,FALSE)</f>
        <v>10</v>
      </c>
      <c r="X774" s="3" t="str">
        <f t="shared" si="12"/>
        <v>no</v>
      </c>
      <c r="Y774" s="3" t="s">
        <v>4663</v>
      </c>
    </row>
    <row r="775" spans="1:25" x14ac:dyDescent="0.55000000000000004">
      <c r="A775" s="3" t="s">
        <v>816</v>
      </c>
      <c r="B775" s="3">
        <v>6</v>
      </c>
      <c r="C775" s="3" t="s">
        <v>1541</v>
      </c>
      <c r="D775" s="3" t="s">
        <v>1550</v>
      </c>
      <c r="E775" s="3" t="str">
        <f>VLOOKUP(C775,airports[],3,FALSE)</f>
        <v>England</v>
      </c>
      <c r="F775" s="3" t="str">
        <f>VLOOKUP(E775,Regions[],2,FALSE)</f>
        <v>EMEAR</v>
      </c>
      <c r="G775" s="3" t="str">
        <f>VLOOKUP(D775,airports[],3,FALSE)</f>
        <v>Russia</v>
      </c>
      <c r="H775" s="3" t="str">
        <f>VLOOKUP(G775,Regions[],2,FALSE)</f>
        <v>EMEAR</v>
      </c>
      <c r="I775" s="1">
        <f>J775-K775</f>
        <v>43196</v>
      </c>
      <c r="J775" s="1">
        <v>43212</v>
      </c>
      <c r="K775" s="4">
        <v>16</v>
      </c>
      <c r="L775" s="7">
        <v>2508</v>
      </c>
      <c r="M775" s="2">
        <v>1193.96</v>
      </c>
      <c r="N775" s="2" t="s">
        <v>4746</v>
      </c>
      <c r="O775" s="6">
        <f>Q775-J775</f>
        <v>5</v>
      </c>
      <c r="P775" s="6">
        <f>O775-1</f>
        <v>4</v>
      </c>
      <c r="Q775" s="1">
        <v>43217</v>
      </c>
      <c r="R775" s="10">
        <v>3.7</v>
      </c>
      <c r="S775" s="5" t="s">
        <v>1518</v>
      </c>
      <c r="T775" s="3" t="s">
        <v>1177</v>
      </c>
      <c r="U775" s="3">
        <v>422</v>
      </c>
      <c r="V775" s="3">
        <f>VLOOKUP(U775,employees[],6,FALSE)</f>
        <v>3</v>
      </c>
      <c r="W775" s="3">
        <f>VLOOKUP(V775,levels[],2,FALSE)</f>
        <v>8</v>
      </c>
      <c r="X775" s="3" t="str">
        <f t="shared" si="12"/>
        <v>no</v>
      </c>
      <c r="Y775" s="3" t="s">
        <v>4663</v>
      </c>
    </row>
    <row r="776" spans="1:25" x14ac:dyDescent="0.55000000000000004">
      <c r="A776" s="3" t="s">
        <v>600</v>
      </c>
      <c r="B776" s="3">
        <v>1</v>
      </c>
      <c r="C776" s="3" t="s">
        <v>1529</v>
      </c>
      <c r="D776" s="3" t="s">
        <v>1561</v>
      </c>
      <c r="E776" s="3" t="str">
        <f>VLOOKUP(C776,airports[],3,FALSE)</f>
        <v>Singapore</v>
      </c>
      <c r="F776" s="3" t="str">
        <f>VLOOKUP(E776,Regions[],2,FALSE)</f>
        <v>APAC</v>
      </c>
      <c r="G776" s="3" t="str">
        <f>VLOOKUP(D776,airports[],3,FALSE)</f>
        <v>India</v>
      </c>
      <c r="H776" s="3" t="str">
        <f>VLOOKUP(G776,Regions[],2,FALSE)</f>
        <v>APAC</v>
      </c>
      <c r="I776" s="1">
        <f>J776-K776</f>
        <v>43647</v>
      </c>
      <c r="J776" s="1">
        <v>43659</v>
      </c>
      <c r="K776" s="4">
        <v>12</v>
      </c>
      <c r="L776" s="7">
        <v>4159</v>
      </c>
      <c r="M776" s="2">
        <v>1185.48</v>
      </c>
      <c r="N776" s="2" t="s">
        <v>4746</v>
      </c>
      <c r="O776" s="6">
        <f>Q776-J776</f>
        <v>9</v>
      </c>
      <c r="P776" s="6">
        <f>O776-1</f>
        <v>8</v>
      </c>
      <c r="Q776" s="1">
        <v>43668</v>
      </c>
      <c r="R776" s="10">
        <v>5.3</v>
      </c>
      <c r="S776" s="5" t="s">
        <v>1516</v>
      </c>
      <c r="T776" s="3" t="s">
        <v>1177</v>
      </c>
      <c r="U776" s="3">
        <v>436</v>
      </c>
      <c r="V776" s="3">
        <f>VLOOKUP(U776,employees[],6,FALSE)</f>
        <v>2</v>
      </c>
      <c r="W776" s="3">
        <f>VLOOKUP(V776,levels[],2,FALSE)</f>
        <v>6</v>
      </c>
      <c r="X776" s="3" t="str">
        <f t="shared" si="12"/>
        <v>no</v>
      </c>
      <c r="Y776" s="3" t="s">
        <v>4679</v>
      </c>
    </row>
    <row r="777" spans="1:25" x14ac:dyDescent="0.55000000000000004">
      <c r="A777" s="3" t="s">
        <v>909</v>
      </c>
      <c r="B777" s="3">
        <v>9</v>
      </c>
      <c r="C777" s="3" t="s">
        <v>1541</v>
      </c>
      <c r="D777" s="3" t="s">
        <v>1525</v>
      </c>
      <c r="E777" s="3" t="str">
        <f>VLOOKUP(C777,airports[],3,FALSE)</f>
        <v>England</v>
      </c>
      <c r="F777" s="3" t="str">
        <f>VLOOKUP(E777,Regions[],2,FALSE)</f>
        <v>EMEAR</v>
      </c>
      <c r="G777" s="3" t="str">
        <f>VLOOKUP(D777,airports[],3,FALSE)</f>
        <v>USA</v>
      </c>
      <c r="H777" s="3" t="str">
        <f>VLOOKUP(G777,Regions[],2,FALSE)</f>
        <v>AMER</v>
      </c>
      <c r="I777" s="1">
        <f>J777-K777</f>
        <v>43008</v>
      </c>
      <c r="J777" s="1">
        <v>43008</v>
      </c>
      <c r="K777" s="4">
        <v>0</v>
      </c>
      <c r="L777" s="7">
        <v>6343</v>
      </c>
      <c r="M777" s="2">
        <v>1184.33</v>
      </c>
      <c r="N777" s="2" t="s">
        <v>4746</v>
      </c>
      <c r="O777" s="6">
        <f>Q777-J777</f>
        <v>7</v>
      </c>
      <c r="P777" s="6">
        <f>O777-1</f>
        <v>6</v>
      </c>
      <c r="Q777" s="1">
        <v>43015</v>
      </c>
      <c r="R777" s="10">
        <v>7.5</v>
      </c>
      <c r="S777" s="5" t="s">
        <v>1516</v>
      </c>
      <c r="T777" s="3" t="s">
        <v>1193</v>
      </c>
      <c r="U777" s="3">
        <v>105</v>
      </c>
      <c r="V777" s="3">
        <f>VLOOKUP(U777,employees[],6,FALSE)</f>
        <v>4</v>
      </c>
      <c r="W777" s="3">
        <f>VLOOKUP(V777,levels[],2,FALSE)</f>
        <v>10</v>
      </c>
      <c r="X777" s="3" t="str">
        <f t="shared" si="12"/>
        <v>no</v>
      </c>
      <c r="Y777" s="3" t="s">
        <v>4679</v>
      </c>
    </row>
    <row r="778" spans="1:25" x14ac:dyDescent="0.55000000000000004">
      <c r="A778" s="3" t="s">
        <v>53</v>
      </c>
      <c r="B778" s="3">
        <v>6</v>
      </c>
      <c r="C778" s="3" t="s">
        <v>1514</v>
      </c>
      <c r="D778" s="3" t="s">
        <v>1522</v>
      </c>
      <c r="E778" s="3" t="str">
        <f>VLOOKUP(C778,airports[],3,FALSE)</f>
        <v>USA</v>
      </c>
      <c r="F778" s="3" t="str">
        <f>VLOOKUP(E778,Regions[],2,FALSE)</f>
        <v>AMER</v>
      </c>
      <c r="G778" s="3" t="str">
        <f>VLOOKUP(D778,airports[],3,FALSE)</f>
        <v>USA</v>
      </c>
      <c r="H778" s="3" t="str">
        <f>VLOOKUP(G778,Regions[],2,FALSE)</f>
        <v>AMER</v>
      </c>
      <c r="I778" s="1">
        <f>J778-K778</f>
        <v>42891</v>
      </c>
      <c r="J778" s="1">
        <v>42896</v>
      </c>
      <c r="K778" s="4">
        <v>5</v>
      </c>
      <c r="L778" s="7">
        <v>3974</v>
      </c>
      <c r="M778" s="2">
        <v>1183.1199999999999</v>
      </c>
      <c r="N778" s="2" t="s">
        <v>4746</v>
      </c>
      <c r="O778" s="6">
        <f>Q778-J778</f>
        <v>15</v>
      </c>
      <c r="P778" s="6">
        <f>O778-1</f>
        <v>14</v>
      </c>
      <c r="Q778" s="1">
        <v>42911</v>
      </c>
      <c r="R778" s="10">
        <v>5.2</v>
      </c>
      <c r="S778" s="5" t="s">
        <v>1516</v>
      </c>
      <c r="T778" s="3" t="s">
        <v>1177</v>
      </c>
      <c r="U778" s="3">
        <v>16</v>
      </c>
      <c r="V778" s="3">
        <f>VLOOKUP(U778,employees[],6,FALSE)</f>
        <v>4</v>
      </c>
      <c r="W778" s="3">
        <f>VLOOKUP(V778,levels[],2,FALSE)</f>
        <v>10</v>
      </c>
      <c r="X778" s="3" t="str">
        <f t="shared" si="12"/>
        <v>no</v>
      </c>
      <c r="Y778" s="3" t="s">
        <v>4679</v>
      </c>
    </row>
    <row r="779" spans="1:25" x14ac:dyDescent="0.55000000000000004">
      <c r="A779" s="3" t="s">
        <v>1063</v>
      </c>
      <c r="B779" s="3">
        <v>7</v>
      </c>
      <c r="C779" s="3" t="s">
        <v>1541</v>
      </c>
      <c r="D779" s="3" t="s">
        <v>1528</v>
      </c>
      <c r="E779" s="3" t="str">
        <f>VLOOKUP(C779,airports[],3,FALSE)</f>
        <v>England</v>
      </c>
      <c r="F779" s="3" t="str">
        <f>VLOOKUP(E779,Regions[],2,FALSE)</f>
        <v>EMEAR</v>
      </c>
      <c r="G779" s="3" t="str">
        <f>VLOOKUP(D779,airports[],3,FALSE)</f>
        <v>USA</v>
      </c>
      <c r="H779" s="3" t="str">
        <f>VLOOKUP(G779,Regions[],2,FALSE)</f>
        <v>AMER</v>
      </c>
      <c r="I779" s="1">
        <f>J779-K779</f>
        <v>43163</v>
      </c>
      <c r="J779" s="1">
        <v>43171</v>
      </c>
      <c r="K779" s="4">
        <v>8</v>
      </c>
      <c r="L779" s="7">
        <v>5539</v>
      </c>
      <c r="M779" s="2">
        <v>1171.48</v>
      </c>
      <c r="N779" s="2" t="s">
        <v>4746</v>
      </c>
      <c r="O779" s="6">
        <f>Q779-J779</f>
        <v>10</v>
      </c>
      <c r="P779" s="6">
        <f>O779-1</f>
        <v>9</v>
      </c>
      <c r="Q779" s="1">
        <v>43181</v>
      </c>
      <c r="R779" s="10">
        <v>6.7</v>
      </c>
      <c r="S779" s="5" t="s">
        <v>1516</v>
      </c>
      <c r="T779" s="3" t="s">
        <v>1172</v>
      </c>
      <c r="U779" s="3">
        <v>41</v>
      </c>
      <c r="V779" s="3">
        <f>VLOOKUP(U779,employees[],6,FALSE)</f>
        <v>4</v>
      </c>
      <c r="W779" s="3">
        <f>VLOOKUP(V779,levels[],2,FALSE)</f>
        <v>10</v>
      </c>
      <c r="X779" s="3" t="str">
        <f t="shared" si="12"/>
        <v>no</v>
      </c>
      <c r="Y779" s="3" t="s">
        <v>4679</v>
      </c>
    </row>
    <row r="780" spans="1:25" x14ac:dyDescent="0.55000000000000004">
      <c r="A780" s="3" t="s">
        <v>913</v>
      </c>
      <c r="B780" s="3">
        <v>6</v>
      </c>
      <c r="C780" s="3" t="s">
        <v>1542</v>
      </c>
      <c r="D780" s="3" t="s">
        <v>1519</v>
      </c>
      <c r="E780" s="3" t="str">
        <f>VLOOKUP(C780,airports[],3,FALSE)</f>
        <v>England</v>
      </c>
      <c r="F780" s="3" t="str">
        <f>VLOOKUP(E780,Regions[],2,FALSE)</f>
        <v>EMEAR</v>
      </c>
      <c r="G780" s="3" t="str">
        <f>VLOOKUP(D780,airports[],3,FALSE)</f>
        <v>USA</v>
      </c>
      <c r="H780" s="3" t="str">
        <f>VLOOKUP(G780,Regions[],2,FALSE)</f>
        <v>AMER</v>
      </c>
      <c r="I780" s="1">
        <f>J780-K780</f>
        <v>43438</v>
      </c>
      <c r="J780" s="1">
        <v>43438</v>
      </c>
      <c r="K780" s="4">
        <v>0</v>
      </c>
      <c r="L780" s="7">
        <v>7660</v>
      </c>
      <c r="M780" s="2">
        <v>1161.82</v>
      </c>
      <c r="N780" s="2" t="s">
        <v>4746</v>
      </c>
      <c r="O780" s="6">
        <f>Q780-J780</f>
        <v>7</v>
      </c>
      <c r="P780" s="6">
        <f>O780-1</f>
        <v>6</v>
      </c>
      <c r="Q780" s="1">
        <v>43445</v>
      </c>
      <c r="R780" s="10">
        <v>15.8</v>
      </c>
      <c r="S780" s="5" t="s">
        <v>1516</v>
      </c>
      <c r="T780" s="3" t="s">
        <v>1177</v>
      </c>
      <c r="U780" s="3">
        <v>705</v>
      </c>
      <c r="V780" s="3">
        <f>VLOOKUP(U780,employees[],6,FALSE)</f>
        <v>4</v>
      </c>
      <c r="W780" s="3">
        <f>VLOOKUP(V780,levels[],2,FALSE)</f>
        <v>10</v>
      </c>
      <c r="X780" s="3" t="str">
        <f t="shared" si="12"/>
        <v>yes</v>
      </c>
      <c r="Y780" s="3" t="s">
        <v>4679</v>
      </c>
    </row>
    <row r="781" spans="1:25" x14ac:dyDescent="0.55000000000000004">
      <c r="A781" s="3" t="s">
        <v>490</v>
      </c>
      <c r="B781" s="3">
        <v>10</v>
      </c>
      <c r="C781" s="3" t="s">
        <v>1528</v>
      </c>
      <c r="D781" s="3" t="s">
        <v>1549</v>
      </c>
      <c r="E781" s="3" t="str">
        <f>VLOOKUP(C781,airports[],3,FALSE)</f>
        <v>USA</v>
      </c>
      <c r="F781" s="3" t="str">
        <f>VLOOKUP(E781,Regions[],2,FALSE)</f>
        <v>AMER</v>
      </c>
      <c r="G781" s="3" t="str">
        <f>VLOOKUP(D781,airports[],3,FALSE)</f>
        <v>Spain</v>
      </c>
      <c r="H781" s="3" t="str">
        <f>VLOOKUP(G781,Regions[],2,FALSE)</f>
        <v>EMEAR</v>
      </c>
      <c r="I781" s="1">
        <f>J781-K781</f>
        <v>43793</v>
      </c>
      <c r="J781" s="1">
        <v>43800</v>
      </c>
      <c r="K781" s="4">
        <v>7</v>
      </c>
      <c r="L781" s="7">
        <v>5775</v>
      </c>
      <c r="M781" s="2">
        <v>1161.8</v>
      </c>
      <c r="N781" s="2" t="s">
        <v>4746</v>
      </c>
      <c r="O781" s="6">
        <f>Q781-J781</f>
        <v>9</v>
      </c>
      <c r="P781" s="6">
        <f>O781-1</f>
        <v>8</v>
      </c>
      <c r="Q781" s="1">
        <v>43809</v>
      </c>
      <c r="R781" s="10">
        <v>7.3</v>
      </c>
      <c r="S781" s="5" t="s">
        <v>1516</v>
      </c>
      <c r="T781" s="3" t="s">
        <v>1193</v>
      </c>
      <c r="U781" s="3">
        <v>201</v>
      </c>
      <c r="V781" s="3">
        <f>VLOOKUP(U781,employees[],6,FALSE)</f>
        <v>2</v>
      </c>
      <c r="W781" s="3">
        <f>VLOOKUP(V781,levels[],2,FALSE)</f>
        <v>6</v>
      </c>
      <c r="X781" s="3" t="str">
        <f t="shared" si="12"/>
        <v>yes</v>
      </c>
      <c r="Y781" s="3" t="s">
        <v>4679</v>
      </c>
    </row>
    <row r="782" spans="1:25" x14ac:dyDescent="0.55000000000000004">
      <c r="A782" s="3" t="s">
        <v>458</v>
      </c>
      <c r="B782" s="3">
        <v>4</v>
      </c>
      <c r="C782" s="3" t="s">
        <v>1528</v>
      </c>
      <c r="D782" s="3" t="s">
        <v>1545</v>
      </c>
      <c r="E782" s="3" t="str">
        <f>VLOOKUP(C782,airports[],3,FALSE)</f>
        <v>USA</v>
      </c>
      <c r="F782" s="3" t="str">
        <f>VLOOKUP(E782,Regions[],2,FALSE)</f>
        <v>AMER</v>
      </c>
      <c r="G782" s="3" t="str">
        <f>VLOOKUP(D782,airports[],3,FALSE)</f>
        <v>Italy (FCO-Leonardo Da Vinci</v>
      </c>
      <c r="H782" s="3" t="str">
        <f>VLOOKUP(G782,Regions[],2,FALSE)</f>
        <v>EMEAR</v>
      </c>
      <c r="I782" s="1">
        <f>J782-K782</f>
        <v>43731</v>
      </c>
      <c r="J782" s="1">
        <v>43746</v>
      </c>
      <c r="K782" s="4">
        <v>15</v>
      </c>
      <c r="L782" s="7">
        <v>6884</v>
      </c>
      <c r="M782" s="2">
        <v>1154.8</v>
      </c>
      <c r="N782" s="2" t="s">
        <v>4746</v>
      </c>
      <c r="O782" s="6">
        <f>Q782-J782</f>
        <v>6</v>
      </c>
      <c r="P782" s="6">
        <f>O782-1</f>
        <v>5</v>
      </c>
      <c r="Q782" s="1">
        <v>43752</v>
      </c>
      <c r="R782" s="10">
        <v>8.6</v>
      </c>
      <c r="S782" s="5" t="s">
        <v>1518</v>
      </c>
      <c r="T782" s="3" t="s">
        <v>1177</v>
      </c>
      <c r="U782" s="3">
        <v>871</v>
      </c>
      <c r="V782" s="3">
        <f>VLOOKUP(U782,employees[],6,FALSE)</f>
        <v>3</v>
      </c>
      <c r="W782" s="3">
        <f>VLOOKUP(V782,levels[],2,FALSE)</f>
        <v>8</v>
      </c>
      <c r="X782" s="3" t="str">
        <f t="shared" si="12"/>
        <v>yes</v>
      </c>
      <c r="Y782" s="3" t="s">
        <v>4679</v>
      </c>
    </row>
    <row r="783" spans="1:25" x14ac:dyDescent="0.55000000000000004">
      <c r="A783" s="3" t="s">
        <v>1051</v>
      </c>
      <c r="B783" s="3">
        <v>3</v>
      </c>
      <c r="C783" s="3" t="s">
        <v>1541</v>
      </c>
      <c r="D783" s="3" t="s">
        <v>1528</v>
      </c>
      <c r="E783" s="3" t="str">
        <f>VLOOKUP(C783,airports[],3,FALSE)</f>
        <v>England</v>
      </c>
      <c r="F783" s="3" t="str">
        <f>VLOOKUP(E783,Regions[],2,FALSE)</f>
        <v>EMEAR</v>
      </c>
      <c r="G783" s="3" t="str">
        <f>VLOOKUP(D783,airports[],3,FALSE)</f>
        <v>USA</v>
      </c>
      <c r="H783" s="3" t="str">
        <f>VLOOKUP(G783,Regions[],2,FALSE)</f>
        <v>AMER</v>
      </c>
      <c r="I783" s="1">
        <f>J783-K783</f>
        <v>42848</v>
      </c>
      <c r="J783" s="1">
        <v>42855</v>
      </c>
      <c r="K783" s="4">
        <v>7</v>
      </c>
      <c r="L783" s="7">
        <v>5539</v>
      </c>
      <c r="M783" s="2">
        <v>1134.23</v>
      </c>
      <c r="N783" s="2" t="s">
        <v>4746</v>
      </c>
      <c r="O783" s="6">
        <f>Q783-J783</f>
        <v>9</v>
      </c>
      <c r="P783" s="6">
        <f>O783-1</f>
        <v>8</v>
      </c>
      <c r="Q783" s="1">
        <v>42864</v>
      </c>
      <c r="R783" s="10">
        <v>6.7</v>
      </c>
      <c r="S783" s="5" t="s">
        <v>1516</v>
      </c>
      <c r="T783" s="3" t="s">
        <v>1172</v>
      </c>
      <c r="U783" s="3">
        <v>41</v>
      </c>
      <c r="V783" s="3">
        <f>VLOOKUP(U783,employees[],6,FALSE)</f>
        <v>4</v>
      </c>
      <c r="W783" s="3">
        <f>VLOOKUP(V783,levels[],2,FALSE)</f>
        <v>10</v>
      </c>
      <c r="X783" s="3" t="str">
        <f t="shared" si="12"/>
        <v>no</v>
      </c>
      <c r="Y783" s="3" t="s">
        <v>4679</v>
      </c>
    </row>
    <row r="784" spans="1:25" x14ac:dyDescent="0.55000000000000004">
      <c r="A784" s="3" t="s">
        <v>945</v>
      </c>
      <c r="B784" s="3">
        <v>4</v>
      </c>
      <c r="C784" s="3" t="s">
        <v>1541</v>
      </c>
      <c r="D784" s="3" t="s">
        <v>1519</v>
      </c>
      <c r="E784" s="3" t="str">
        <f>VLOOKUP(C784,airports[],3,FALSE)</f>
        <v>England</v>
      </c>
      <c r="F784" s="3" t="str">
        <f>VLOOKUP(E784,Regions[],2,FALSE)</f>
        <v>EMEAR</v>
      </c>
      <c r="G784" s="3" t="str">
        <f>VLOOKUP(D784,airports[],3,FALSE)</f>
        <v>USA</v>
      </c>
      <c r="H784" s="3" t="str">
        <f>VLOOKUP(G784,Regions[],2,FALSE)</f>
        <v>AMER</v>
      </c>
      <c r="I784" s="1">
        <f>J784-K784</f>
        <v>43015</v>
      </c>
      <c r="J784" s="1">
        <v>43040</v>
      </c>
      <c r="K784" s="4">
        <v>25</v>
      </c>
      <c r="L784" s="7">
        <v>7627</v>
      </c>
      <c r="M784" s="2">
        <v>1120.19</v>
      </c>
      <c r="N784" s="2" t="s">
        <v>4746</v>
      </c>
      <c r="O784" s="6">
        <f>Q784-J784</f>
        <v>7</v>
      </c>
      <c r="P784" s="6">
        <f>O784-1</f>
        <v>6</v>
      </c>
      <c r="Q784" s="1">
        <v>43047</v>
      </c>
      <c r="R784" s="10">
        <v>8.8000000000000007</v>
      </c>
      <c r="S784" s="5" t="s">
        <v>1516</v>
      </c>
      <c r="T784" s="3" t="s">
        <v>1177</v>
      </c>
      <c r="U784" s="3">
        <v>393</v>
      </c>
      <c r="V784" s="3">
        <f>VLOOKUP(U784,employees[],6,FALSE)</f>
        <v>4</v>
      </c>
      <c r="W784" s="3">
        <f>VLOOKUP(V784,levels[],2,FALSE)</f>
        <v>10</v>
      </c>
      <c r="X784" s="3" t="str">
        <f t="shared" si="12"/>
        <v>no</v>
      </c>
      <c r="Y784" s="3" t="s">
        <v>4679</v>
      </c>
    </row>
    <row r="785" spans="1:25" x14ac:dyDescent="0.55000000000000004">
      <c r="A785" s="3" t="s">
        <v>682</v>
      </c>
      <c r="B785" s="3">
        <v>8</v>
      </c>
      <c r="C785" s="3" t="s">
        <v>1542</v>
      </c>
      <c r="D785" s="3" t="s">
        <v>1550</v>
      </c>
      <c r="E785" s="3" t="str">
        <f>VLOOKUP(C785,airports[],3,FALSE)</f>
        <v>England</v>
      </c>
      <c r="F785" s="3" t="str">
        <f>VLOOKUP(E785,Regions[],2,FALSE)</f>
        <v>EMEAR</v>
      </c>
      <c r="G785" s="3" t="str">
        <f>VLOOKUP(D785,airports[],3,FALSE)</f>
        <v>Russia</v>
      </c>
      <c r="H785" s="3" t="str">
        <f>VLOOKUP(G785,Regions[],2,FALSE)</f>
        <v>EMEAR</v>
      </c>
      <c r="I785" s="1">
        <f>J785-K785</f>
        <v>43534</v>
      </c>
      <c r="J785" s="1">
        <v>43682</v>
      </c>
      <c r="K785" s="4">
        <v>148</v>
      </c>
      <c r="L785" s="7">
        <v>2507</v>
      </c>
      <c r="M785" s="2">
        <v>1110.92</v>
      </c>
      <c r="N785" s="2" t="s">
        <v>4746</v>
      </c>
      <c r="O785" s="6">
        <f>Q785-J785</f>
        <v>8</v>
      </c>
      <c r="P785" s="6">
        <f>O785-1</f>
        <v>7</v>
      </c>
      <c r="Q785" s="1">
        <v>43690</v>
      </c>
      <c r="R785" s="10">
        <v>8.6999999999999993</v>
      </c>
      <c r="S785" s="5" t="s">
        <v>1518</v>
      </c>
      <c r="T785" s="3" t="s">
        <v>1177</v>
      </c>
      <c r="U785" s="3">
        <v>705</v>
      </c>
      <c r="V785" s="3">
        <f>VLOOKUP(U785,employees[],6,FALSE)</f>
        <v>4</v>
      </c>
      <c r="W785" s="3">
        <f>VLOOKUP(V785,levels[],2,FALSE)</f>
        <v>10</v>
      </c>
      <c r="X785" s="3" t="str">
        <f t="shared" si="12"/>
        <v>no</v>
      </c>
      <c r="Y785" s="3" t="s">
        <v>4663</v>
      </c>
    </row>
    <row r="786" spans="1:25" x14ac:dyDescent="0.55000000000000004">
      <c r="A786" s="3" t="s">
        <v>114</v>
      </c>
      <c r="B786" s="3">
        <v>6</v>
      </c>
      <c r="C786" s="3" t="s">
        <v>1514</v>
      </c>
      <c r="D786" s="3" t="s">
        <v>1527</v>
      </c>
      <c r="E786" s="3" t="str">
        <f>VLOOKUP(C786,airports[],3,FALSE)</f>
        <v>USA</v>
      </c>
      <c r="F786" s="3" t="str">
        <f>VLOOKUP(E786,Regions[],2,FALSE)</f>
        <v>AMER</v>
      </c>
      <c r="G786" s="3" t="str">
        <f>VLOOKUP(D786,airports[],3,FALSE)</f>
        <v>USA</v>
      </c>
      <c r="H786" s="3" t="str">
        <f>VLOOKUP(G786,Regions[],2,FALSE)</f>
        <v>AMER</v>
      </c>
      <c r="I786" s="1">
        <f>J786-K786</f>
        <v>43726</v>
      </c>
      <c r="J786" s="1">
        <v>43734</v>
      </c>
      <c r="K786" s="4">
        <v>8</v>
      </c>
      <c r="L786" s="7">
        <v>4151</v>
      </c>
      <c r="M786" s="2">
        <v>1108.1500000000001</v>
      </c>
      <c r="N786" s="2" t="s">
        <v>4746</v>
      </c>
      <c r="O786" s="6">
        <f>Q786-J786</f>
        <v>3</v>
      </c>
      <c r="P786" s="6">
        <f>O786-1</f>
        <v>2</v>
      </c>
      <c r="Q786" s="1">
        <v>43737</v>
      </c>
      <c r="R786" s="10">
        <v>4.5</v>
      </c>
      <c r="S786" s="5" t="s">
        <v>1516</v>
      </c>
      <c r="T786" s="3" t="s">
        <v>1177</v>
      </c>
      <c r="U786" s="3">
        <v>451</v>
      </c>
      <c r="V786" s="3">
        <f>VLOOKUP(U786,employees[],6,FALSE)</f>
        <v>2</v>
      </c>
      <c r="W786" s="3">
        <f>VLOOKUP(V786,levels[],2,FALSE)</f>
        <v>6</v>
      </c>
      <c r="X786" s="3" t="str">
        <f t="shared" si="12"/>
        <v>no</v>
      </c>
      <c r="Y786" s="3" t="s">
        <v>4679</v>
      </c>
    </row>
    <row r="787" spans="1:25" x14ac:dyDescent="0.55000000000000004">
      <c r="A787" s="3" t="s">
        <v>959</v>
      </c>
      <c r="B787" s="3">
        <v>6</v>
      </c>
      <c r="C787" s="3" t="s">
        <v>1542</v>
      </c>
      <c r="D787" s="3" t="s">
        <v>1515</v>
      </c>
      <c r="E787" s="3" t="str">
        <f>VLOOKUP(C787,airports[],3,FALSE)</f>
        <v>England</v>
      </c>
      <c r="F787" s="3" t="str">
        <f>VLOOKUP(E787,Regions[],2,FALSE)</f>
        <v>EMEAR</v>
      </c>
      <c r="G787" s="3" t="str">
        <f>VLOOKUP(D787,airports[],3,FALSE)</f>
        <v>USA</v>
      </c>
      <c r="H787" s="3" t="str">
        <f>VLOOKUP(G787,Regions[],2,FALSE)</f>
        <v>AMER</v>
      </c>
      <c r="I787" s="1">
        <f>J787-K787</f>
        <v>42848</v>
      </c>
      <c r="J787" s="1">
        <v>42848</v>
      </c>
      <c r="K787" s="4">
        <v>0</v>
      </c>
      <c r="L787" s="7">
        <v>6790</v>
      </c>
      <c r="M787" s="2">
        <v>1105.3599999999999</v>
      </c>
      <c r="N787" s="2" t="s">
        <v>4746</v>
      </c>
      <c r="O787" s="6">
        <f>Q787-J787</f>
        <v>8</v>
      </c>
      <c r="P787" s="6">
        <f>O787-1</f>
        <v>7</v>
      </c>
      <c r="Q787" s="1">
        <v>42856</v>
      </c>
      <c r="R787" s="10">
        <v>8.9</v>
      </c>
      <c r="S787" s="5" t="s">
        <v>1516</v>
      </c>
      <c r="T787" s="3" t="s">
        <v>1177</v>
      </c>
      <c r="U787" s="3">
        <v>120</v>
      </c>
      <c r="V787" s="3">
        <f>VLOOKUP(U787,employees[],6,FALSE)</f>
        <v>2</v>
      </c>
      <c r="W787" s="3">
        <f>VLOOKUP(V787,levels[],2,FALSE)</f>
        <v>6</v>
      </c>
      <c r="X787" s="3" t="str">
        <f t="shared" si="12"/>
        <v>yes</v>
      </c>
      <c r="Y787" s="3" t="s">
        <v>4679</v>
      </c>
    </row>
    <row r="788" spans="1:25" x14ac:dyDescent="0.55000000000000004">
      <c r="A788" s="3" t="s">
        <v>113</v>
      </c>
      <c r="B788" s="3">
        <v>10</v>
      </c>
      <c r="C788" s="3" t="s">
        <v>1514</v>
      </c>
      <c r="D788" s="3" t="s">
        <v>1527</v>
      </c>
      <c r="E788" s="3" t="str">
        <f>VLOOKUP(C788,airports[],3,FALSE)</f>
        <v>USA</v>
      </c>
      <c r="F788" s="3" t="str">
        <f>VLOOKUP(E788,Regions[],2,FALSE)</f>
        <v>AMER</v>
      </c>
      <c r="G788" s="3" t="str">
        <f>VLOOKUP(D788,airports[],3,FALSE)</f>
        <v>USA</v>
      </c>
      <c r="H788" s="3" t="str">
        <f>VLOOKUP(G788,Regions[],2,FALSE)</f>
        <v>AMER</v>
      </c>
      <c r="I788" s="1">
        <f>J788-K788</f>
        <v>43658</v>
      </c>
      <c r="J788" s="1">
        <v>43669</v>
      </c>
      <c r="K788" s="4">
        <v>11</v>
      </c>
      <c r="L788" s="7">
        <v>4151</v>
      </c>
      <c r="M788" s="2">
        <v>1104.04</v>
      </c>
      <c r="N788" s="2" t="s">
        <v>4746</v>
      </c>
      <c r="O788" s="6">
        <f>Q788-J788</f>
        <v>1</v>
      </c>
      <c r="P788" s="6">
        <f>O788-1</f>
        <v>0</v>
      </c>
      <c r="Q788" s="1">
        <v>43670</v>
      </c>
      <c r="R788" s="10">
        <v>4.5</v>
      </c>
      <c r="S788" s="5" t="s">
        <v>1516</v>
      </c>
      <c r="T788" s="3" t="s">
        <v>1193</v>
      </c>
      <c r="U788" s="3">
        <v>749</v>
      </c>
      <c r="V788" s="3">
        <f>VLOOKUP(U788,employees[],6,FALSE)</f>
        <v>4</v>
      </c>
      <c r="W788" s="3">
        <f>VLOOKUP(V788,levels[],2,FALSE)</f>
        <v>10</v>
      </c>
      <c r="X788" s="3" t="str">
        <f t="shared" si="12"/>
        <v>no</v>
      </c>
      <c r="Y788" s="3" t="s">
        <v>4679</v>
      </c>
    </row>
    <row r="789" spans="1:25" x14ac:dyDescent="0.55000000000000004">
      <c r="A789" s="3" t="s">
        <v>115</v>
      </c>
      <c r="B789" s="3">
        <v>9</v>
      </c>
      <c r="C789" s="3" t="s">
        <v>1514</v>
      </c>
      <c r="D789" s="3" t="s">
        <v>1527</v>
      </c>
      <c r="E789" s="3" t="str">
        <f>VLOOKUP(C789,airports[],3,FALSE)</f>
        <v>USA</v>
      </c>
      <c r="F789" s="3" t="str">
        <f>VLOOKUP(E789,Regions[],2,FALSE)</f>
        <v>AMER</v>
      </c>
      <c r="G789" s="3" t="str">
        <f>VLOOKUP(D789,airports[],3,FALSE)</f>
        <v>USA</v>
      </c>
      <c r="H789" s="3" t="str">
        <f>VLOOKUP(G789,Regions[],2,FALSE)</f>
        <v>AMER</v>
      </c>
      <c r="I789" s="1">
        <f>J789-K789</f>
        <v>42732</v>
      </c>
      <c r="J789" s="1">
        <v>42744</v>
      </c>
      <c r="K789" s="4">
        <v>12</v>
      </c>
      <c r="L789" s="7">
        <v>4151</v>
      </c>
      <c r="M789" s="2">
        <v>1087.73</v>
      </c>
      <c r="N789" s="2" t="s">
        <v>4746</v>
      </c>
      <c r="O789" s="6">
        <f>Q789-J789</f>
        <v>5</v>
      </c>
      <c r="P789" s="6">
        <f>O789-1</f>
        <v>4</v>
      </c>
      <c r="Q789" s="1">
        <v>42749</v>
      </c>
      <c r="R789" s="10">
        <v>4.5</v>
      </c>
      <c r="S789" s="5" t="s">
        <v>1516</v>
      </c>
      <c r="T789" s="3" t="s">
        <v>1228</v>
      </c>
      <c r="U789" s="3">
        <v>382</v>
      </c>
      <c r="V789" s="3">
        <f>VLOOKUP(U789,employees[],6,FALSE)</f>
        <v>4</v>
      </c>
      <c r="W789" s="3">
        <f>VLOOKUP(V789,levels[],2,FALSE)</f>
        <v>10</v>
      </c>
      <c r="X789" s="3" t="str">
        <f t="shared" si="12"/>
        <v>no</v>
      </c>
      <c r="Y789" s="3" t="s">
        <v>4679</v>
      </c>
    </row>
    <row r="790" spans="1:25" x14ac:dyDescent="0.55000000000000004">
      <c r="A790" s="3" t="s">
        <v>767</v>
      </c>
      <c r="B790" s="3">
        <v>8</v>
      </c>
      <c r="C790" s="3" t="s">
        <v>1542</v>
      </c>
      <c r="D790" s="3" t="s">
        <v>1550</v>
      </c>
      <c r="E790" s="3" t="str">
        <f>VLOOKUP(C790,airports[],3,FALSE)</f>
        <v>England</v>
      </c>
      <c r="F790" s="3" t="str">
        <f>VLOOKUP(E790,Regions[],2,FALSE)</f>
        <v>EMEAR</v>
      </c>
      <c r="G790" s="3" t="str">
        <f>VLOOKUP(D790,airports[],3,FALSE)</f>
        <v>Russia</v>
      </c>
      <c r="H790" s="3" t="str">
        <f>VLOOKUP(G790,Regions[],2,FALSE)</f>
        <v>EMEAR</v>
      </c>
      <c r="I790" s="1">
        <f>J790-K790</f>
        <v>43091</v>
      </c>
      <c r="J790" s="1">
        <v>43114</v>
      </c>
      <c r="K790" s="4">
        <v>23</v>
      </c>
      <c r="L790" s="7">
        <v>2507</v>
      </c>
      <c r="M790" s="2">
        <v>1066.03</v>
      </c>
      <c r="N790" s="2" t="s">
        <v>4746</v>
      </c>
      <c r="O790" s="6">
        <f>Q790-J790</f>
        <v>-9</v>
      </c>
      <c r="P790" s="6">
        <f>O790-1</f>
        <v>-10</v>
      </c>
      <c r="Q790" s="1">
        <v>43105</v>
      </c>
      <c r="R790" s="10">
        <v>8.6999999999999993</v>
      </c>
      <c r="S790" s="5" t="s">
        <v>1518</v>
      </c>
      <c r="T790" s="3" t="s">
        <v>1177</v>
      </c>
      <c r="U790" s="3">
        <v>586</v>
      </c>
      <c r="V790" s="3">
        <f>VLOOKUP(U790,employees[],6,FALSE)</f>
        <v>4</v>
      </c>
      <c r="W790" s="3">
        <f>VLOOKUP(V790,levels[],2,FALSE)</f>
        <v>10</v>
      </c>
      <c r="X790" s="3" t="str">
        <f t="shared" si="12"/>
        <v>no</v>
      </c>
      <c r="Y790" s="3" t="s">
        <v>4663</v>
      </c>
    </row>
    <row r="791" spans="1:25" x14ac:dyDescent="0.55000000000000004">
      <c r="A791" s="3" t="s">
        <v>1048</v>
      </c>
      <c r="B791" s="3">
        <v>8</v>
      </c>
      <c r="C791" s="3" t="s">
        <v>1541</v>
      </c>
      <c r="D791" s="3" t="s">
        <v>1549</v>
      </c>
      <c r="E791" s="3" t="str">
        <f>VLOOKUP(C791,airports[],3,FALSE)</f>
        <v>England</v>
      </c>
      <c r="F791" s="3" t="str">
        <f>VLOOKUP(E791,Regions[],2,FALSE)</f>
        <v>EMEAR</v>
      </c>
      <c r="G791" s="3" t="str">
        <f>VLOOKUP(D791,airports[],3,FALSE)</f>
        <v>Spain</v>
      </c>
      <c r="H791" s="3" t="str">
        <f>VLOOKUP(G791,Regions[],2,FALSE)</f>
        <v>EMEAR</v>
      </c>
      <c r="I791" s="1">
        <f>J791-K791</f>
        <v>43568</v>
      </c>
      <c r="J791" s="1">
        <v>43574</v>
      </c>
      <c r="K791" s="4">
        <v>6</v>
      </c>
      <c r="L791" s="7">
        <v>1245</v>
      </c>
      <c r="M791" s="2">
        <v>1061.77</v>
      </c>
      <c r="N791" s="2" t="s">
        <v>4746</v>
      </c>
      <c r="O791" s="6">
        <f>Q791-J791</f>
        <v>4</v>
      </c>
      <c r="P791" s="6">
        <f>O791-1</f>
        <v>3</v>
      </c>
      <c r="Q791" s="1">
        <v>43578</v>
      </c>
      <c r="R791" s="10">
        <v>2.4</v>
      </c>
      <c r="S791" s="5" t="s">
        <v>1516</v>
      </c>
      <c r="T791" s="3" t="s">
        <v>1177</v>
      </c>
      <c r="U791" s="3">
        <v>198</v>
      </c>
      <c r="V791" s="3">
        <f>VLOOKUP(U791,employees[],6,FALSE)</f>
        <v>4</v>
      </c>
      <c r="W791" s="3">
        <f>VLOOKUP(V791,levels[],2,FALSE)</f>
        <v>10</v>
      </c>
      <c r="X791" s="3" t="str">
        <f t="shared" si="12"/>
        <v>no</v>
      </c>
      <c r="Y791" s="3" t="s">
        <v>4679</v>
      </c>
    </row>
    <row r="792" spans="1:25" x14ac:dyDescent="0.55000000000000004">
      <c r="A792" s="3" t="s">
        <v>820</v>
      </c>
      <c r="B792" s="3">
        <v>8</v>
      </c>
      <c r="C792" s="3" t="s">
        <v>1541</v>
      </c>
      <c r="D792" s="3" t="s">
        <v>1545</v>
      </c>
      <c r="E792" s="3" t="str">
        <f>VLOOKUP(C792,airports[],3,FALSE)</f>
        <v>England</v>
      </c>
      <c r="F792" s="3" t="str">
        <f>VLOOKUP(E792,Regions[],2,FALSE)</f>
        <v>EMEAR</v>
      </c>
      <c r="G792" s="3" t="str">
        <f>VLOOKUP(D792,airports[],3,FALSE)</f>
        <v>Italy (FCO-Leonardo Da Vinci</v>
      </c>
      <c r="H792" s="3" t="str">
        <f>VLOOKUP(G792,Regions[],2,FALSE)</f>
        <v>EMEAR</v>
      </c>
      <c r="I792" s="1">
        <f>J792-K792</f>
        <v>43671</v>
      </c>
      <c r="J792" s="1">
        <v>43686</v>
      </c>
      <c r="K792" s="4">
        <v>15</v>
      </c>
      <c r="L792" s="7">
        <v>1443</v>
      </c>
      <c r="M792" s="2">
        <v>1052.49</v>
      </c>
      <c r="N792" s="2" t="s">
        <v>4746</v>
      </c>
      <c r="O792" s="6">
        <f>Q792-J792</f>
        <v>4</v>
      </c>
      <c r="P792" s="6">
        <f>O792-1</f>
        <v>3</v>
      </c>
      <c r="Q792" s="1">
        <v>43690</v>
      </c>
      <c r="R792" s="10">
        <v>2.6</v>
      </c>
      <c r="S792" s="5" t="s">
        <v>1518</v>
      </c>
      <c r="T792" s="3" t="s">
        <v>1177</v>
      </c>
      <c r="U792" s="3">
        <v>601</v>
      </c>
      <c r="V792" s="3">
        <f>VLOOKUP(U792,employees[],6,FALSE)</f>
        <v>2</v>
      </c>
      <c r="W792" s="3">
        <f>VLOOKUP(V792,levels[],2,FALSE)</f>
        <v>6</v>
      </c>
      <c r="X792" s="3" t="str">
        <f t="shared" si="12"/>
        <v>no</v>
      </c>
      <c r="Y792" s="3" t="s">
        <v>4663</v>
      </c>
    </row>
    <row r="793" spans="1:25" x14ac:dyDescent="0.55000000000000004">
      <c r="A793" s="3" t="s">
        <v>629</v>
      </c>
      <c r="B793" s="3">
        <v>7</v>
      </c>
      <c r="C793" s="3" t="s">
        <v>1529</v>
      </c>
      <c r="D793" s="3" t="s">
        <v>1530</v>
      </c>
      <c r="E793" s="3" t="str">
        <f>VLOOKUP(C793,airports[],3,FALSE)</f>
        <v>Singapore</v>
      </c>
      <c r="F793" s="3" t="str">
        <f>VLOOKUP(E793,Regions[],2,FALSE)</f>
        <v>APAC</v>
      </c>
      <c r="G793" s="3" t="str">
        <f>VLOOKUP(D793,airports[],3,FALSE)</f>
        <v>Japan</v>
      </c>
      <c r="H793" s="3" t="str">
        <f>VLOOKUP(G793,Regions[],2,FALSE)</f>
        <v>APAC</v>
      </c>
      <c r="I793" s="1">
        <f>J793-K793</f>
        <v>43331</v>
      </c>
      <c r="J793" s="1">
        <v>43338</v>
      </c>
      <c r="K793" s="4">
        <v>7</v>
      </c>
      <c r="L793" s="7">
        <v>5299</v>
      </c>
      <c r="M793" s="2">
        <v>1041.69</v>
      </c>
      <c r="N793" s="2" t="s">
        <v>4746</v>
      </c>
      <c r="O793" s="6">
        <f>Q793-J793</f>
        <v>10</v>
      </c>
      <c r="P793" s="6">
        <f>O793-1</f>
        <v>9</v>
      </c>
      <c r="Q793" s="1">
        <v>43348</v>
      </c>
      <c r="R793" s="10">
        <v>6.4</v>
      </c>
      <c r="S793" s="5" t="s">
        <v>1516</v>
      </c>
      <c r="T793" s="3" t="s">
        <v>1177</v>
      </c>
      <c r="U793" s="3">
        <v>465</v>
      </c>
      <c r="V793" s="3">
        <f>VLOOKUP(U793,employees[],6,FALSE)</f>
        <v>4</v>
      </c>
      <c r="W793" s="3">
        <f>VLOOKUP(V793,levels[],2,FALSE)</f>
        <v>10</v>
      </c>
      <c r="X793" s="3" t="str">
        <f t="shared" si="12"/>
        <v>no</v>
      </c>
      <c r="Y793" s="3" t="s">
        <v>4679</v>
      </c>
    </row>
    <row r="794" spans="1:25" x14ac:dyDescent="0.55000000000000004">
      <c r="A794" s="3" t="s">
        <v>644</v>
      </c>
      <c r="B794" s="3">
        <v>2</v>
      </c>
      <c r="C794" s="3" t="s">
        <v>1529</v>
      </c>
      <c r="D794" s="3" t="s">
        <v>1532</v>
      </c>
      <c r="E794" s="3" t="str">
        <f>VLOOKUP(C794,airports[],3,FALSE)</f>
        <v>Singapore</v>
      </c>
      <c r="F794" s="3" t="str">
        <f>VLOOKUP(E794,Regions[],2,FALSE)</f>
        <v>APAC</v>
      </c>
      <c r="G794" s="3" t="str">
        <f>VLOOKUP(D794,airports[],3,FALSE)</f>
        <v>Korea</v>
      </c>
      <c r="H794" s="3" t="str">
        <f>VLOOKUP(G794,Regions[],2,FALSE)</f>
        <v>APAC</v>
      </c>
      <c r="I794" s="1">
        <f>J794-K794</f>
        <v>43608</v>
      </c>
      <c r="J794" s="1">
        <v>43616</v>
      </c>
      <c r="K794" s="4">
        <v>8</v>
      </c>
      <c r="L794" s="7">
        <v>4627</v>
      </c>
      <c r="M794" s="2">
        <v>1029.28</v>
      </c>
      <c r="N794" s="2" t="s">
        <v>4746</v>
      </c>
      <c r="O794" s="6">
        <f>Q794-J794</f>
        <v>10</v>
      </c>
      <c r="P794" s="6">
        <f>O794-1</f>
        <v>9</v>
      </c>
      <c r="Q794" s="1">
        <v>43626</v>
      </c>
      <c r="R794" s="10">
        <v>5.8</v>
      </c>
      <c r="S794" s="5" t="s">
        <v>1516</v>
      </c>
      <c r="T794" s="3" t="s">
        <v>1177</v>
      </c>
      <c r="U794" s="3">
        <v>465</v>
      </c>
      <c r="V794" s="3">
        <f>VLOOKUP(U794,employees[],6,FALSE)</f>
        <v>4</v>
      </c>
      <c r="W794" s="3">
        <f>VLOOKUP(V794,levels[],2,FALSE)</f>
        <v>10</v>
      </c>
      <c r="X794" s="3" t="str">
        <f t="shared" si="12"/>
        <v>no</v>
      </c>
      <c r="Y794" s="3" t="s">
        <v>4679</v>
      </c>
    </row>
    <row r="795" spans="1:25" x14ac:dyDescent="0.55000000000000004">
      <c r="A795" s="3" t="s">
        <v>52</v>
      </c>
      <c r="B795" s="3">
        <v>7</v>
      </c>
      <c r="C795" s="3" t="s">
        <v>1514</v>
      </c>
      <c r="D795" s="3" t="s">
        <v>1521</v>
      </c>
      <c r="E795" s="3" t="str">
        <f>VLOOKUP(C795,airports[],3,FALSE)</f>
        <v>USA</v>
      </c>
      <c r="F795" s="3" t="str">
        <f>VLOOKUP(E795,Regions[],2,FALSE)</f>
        <v>AMER</v>
      </c>
      <c r="G795" s="3" t="str">
        <f>VLOOKUP(D795,airports[],3,FALSE)</f>
        <v>USA</v>
      </c>
      <c r="H795" s="3" t="str">
        <f>VLOOKUP(G795,Regions[],2,FALSE)</f>
        <v>AMER</v>
      </c>
      <c r="I795" s="1">
        <f>J795-K795</f>
        <v>42951</v>
      </c>
      <c r="J795" s="1">
        <v>42957</v>
      </c>
      <c r="K795" s="4">
        <v>6</v>
      </c>
      <c r="L795" s="7">
        <v>3608</v>
      </c>
      <c r="M795" s="2">
        <v>1017.84</v>
      </c>
      <c r="N795" s="2" t="s">
        <v>4746</v>
      </c>
      <c r="O795" s="6">
        <f>Q795-J795</f>
        <v>14</v>
      </c>
      <c r="P795" s="6">
        <f>O795-1</f>
        <v>13</v>
      </c>
      <c r="Q795" s="1">
        <v>42971</v>
      </c>
      <c r="R795" s="10">
        <v>4.8</v>
      </c>
      <c r="S795" s="5" t="s">
        <v>1516</v>
      </c>
      <c r="T795" s="3" t="s">
        <v>1177</v>
      </c>
      <c r="U795" s="3">
        <v>479</v>
      </c>
      <c r="V795" s="3">
        <f>VLOOKUP(U795,employees[],6,FALSE)</f>
        <v>4</v>
      </c>
      <c r="W795" s="3">
        <f>VLOOKUP(V795,levels[],2,FALSE)</f>
        <v>10</v>
      </c>
      <c r="X795" s="3" t="str">
        <f t="shared" si="12"/>
        <v>no</v>
      </c>
      <c r="Y795" s="3" t="s">
        <v>4679</v>
      </c>
    </row>
    <row r="796" spans="1:25" x14ac:dyDescent="0.55000000000000004">
      <c r="A796" s="3" t="s">
        <v>494</v>
      </c>
      <c r="B796" s="3">
        <v>2</v>
      </c>
      <c r="C796" s="3" t="s">
        <v>1528</v>
      </c>
      <c r="D796" s="3" t="s">
        <v>1548</v>
      </c>
      <c r="E796" s="3" t="str">
        <f>VLOOKUP(C796,airports[],3,FALSE)</f>
        <v>USA</v>
      </c>
      <c r="F796" s="3" t="str">
        <f>VLOOKUP(E796,Regions[],2,FALSE)</f>
        <v>AMER</v>
      </c>
      <c r="G796" s="3" t="str">
        <f>VLOOKUP(D796,airports[],3,FALSE)</f>
        <v>Turkey</v>
      </c>
      <c r="H796" s="3" t="str">
        <f>VLOOKUP(G796,Regions[],2,FALSE)</f>
        <v>EMEAR</v>
      </c>
      <c r="I796" s="1">
        <f>J796-K796</f>
        <v>42942</v>
      </c>
      <c r="J796" s="1">
        <v>42966</v>
      </c>
      <c r="K796" s="4">
        <v>24</v>
      </c>
      <c r="L796" s="7">
        <v>8047</v>
      </c>
      <c r="M796" s="2">
        <v>1009.83</v>
      </c>
      <c r="N796" s="2" t="s">
        <v>4746</v>
      </c>
      <c r="O796" s="6">
        <f>Q796-J796</f>
        <v>2</v>
      </c>
      <c r="P796" s="6">
        <f>O796-1</f>
        <v>1</v>
      </c>
      <c r="Q796" s="1">
        <v>42968</v>
      </c>
      <c r="R796" s="10">
        <v>10</v>
      </c>
      <c r="S796" s="5" t="s">
        <v>1518</v>
      </c>
      <c r="T796" s="3" t="s">
        <v>1177</v>
      </c>
      <c r="U796" s="3">
        <v>513</v>
      </c>
      <c r="V796" s="3">
        <f>VLOOKUP(U796,employees[],6,FALSE)</f>
        <v>4</v>
      </c>
      <c r="W796" s="3">
        <f>VLOOKUP(V796,levels[],2,FALSE)</f>
        <v>10</v>
      </c>
      <c r="X796" s="3" t="str">
        <f t="shared" si="12"/>
        <v>no</v>
      </c>
      <c r="Y796" s="3" t="s">
        <v>4663</v>
      </c>
    </row>
    <row r="797" spans="1:25" x14ac:dyDescent="0.55000000000000004">
      <c r="A797" s="3" t="s">
        <v>616</v>
      </c>
      <c r="B797" s="3">
        <v>6</v>
      </c>
      <c r="C797" s="3" t="s">
        <v>1529</v>
      </c>
      <c r="D797" s="3" t="s">
        <v>1560</v>
      </c>
      <c r="E797" s="3" t="str">
        <f>VLOOKUP(C797,airports[],3,FALSE)</f>
        <v>Singapore</v>
      </c>
      <c r="F797" s="3" t="str">
        <f>VLOOKUP(E797,Regions[],2,FALSE)</f>
        <v>APAC</v>
      </c>
      <c r="G797" s="3" t="str">
        <f>VLOOKUP(D797,airports[],3,FALSE)</f>
        <v>China</v>
      </c>
      <c r="H797" s="3" t="str">
        <f>VLOOKUP(G797,Regions[],2,FALSE)</f>
        <v>APAC</v>
      </c>
      <c r="I797" s="1">
        <f>J797-K797</f>
        <v>43209</v>
      </c>
      <c r="J797" s="1">
        <v>43219</v>
      </c>
      <c r="K797" s="4">
        <v>10</v>
      </c>
      <c r="L797" s="7">
        <v>3805</v>
      </c>
      <c r="M797" s="2">
        <v>1009.07</v>
      </c>
      <c r="N797" s="2" t="s">
        <v>4746</v>
      </c>
      <c r="O797" s="6">
        <f>Q797-J797</f>
        <v>12</v>
      </c>
      <c r="P797" s="6">
        <f>O797-1</f>
        <v>11</v>
      </c>
      <c r="Q797" s="1">
        <v>43231</v>
      </c>
      <c r="R797" s="10">
        <v>5.5</v>
      </c>
      <c r="S797" s="5" t="s">
        <v>1516</v>
      </c>
      <c r="T797" s="3" t="s">
        <v>1177</v>
      </c>
      <c r="U797" s="3">
        <v>874</v>
      </c>
      <c r="V797" s="3">
        <f>VLOOKUP(U797,employees[],6,FALSE)</f>
        <v>4</v>
      </c>
      <c r="W797" s="3">
        <f>VLOOKUP(V797,levels[],2,FALSE)</f>
        <v>10</v>
      </c>
      <c r="X797" s="3" t="str">
        <f t="shared" si="12"/>
        <v>no</v>
      </c>
      <c r="Y797" s="3" t="s">
        <v>4679</v>
      </c>
    </row>
    <row r="798" spans="1:25" x14ac:dyDescent="0.55000000000000004">
      <c r="A798" s="3" t="s">
        <v>1098</v>
      </c>
      <c r="B798" s="3">
        <v>2</v>
      </c>
      <c r="C798" s="3" t="s">
        <v>1542</v>
      </c>
      <c r="D798" s="3" t="s">
        <v>1523</v>
      </c>
      <c r="E798" s="3" t="str">
        <f>VLOOKUP(C798,airports[],3,FALSE)</f>
        <v>England</v>
      </c>
      <c r="F798" s="3" t="str">
        <f>VLOOKUP(E798,Regions[],2,FALSE)</f>
        <v>EMEAR</v>
      </c>
      <c r="G798" s="3" t="str">
        <f>VLOOKUP(D798,airports[],3,FALSE)</f>
        <v>USA</v>
      </c>
      <c r="H798" s="3" t="str">
        <f>VLOOKUP(G798,Regions[],2,FALSE)</f>
        <v>AMER</v>
      </c>
      <c r="I798" s="1">
        <f>J798-K798</f>
        <v>43576</v>
      </c>
      <c r="J798" s="1">
        <v>43592</v>
      </c>
      <c r="K798" s="4">
        <v>16</v>
      </c>
      <c r="L798" s="7">
        <v>7005</v>
      </c>
      <c r="M798" s="2">
        <v>1007.68</v>
      </c>
      <c r="N798" s="2" t="s">
        <v>4746</v>
      </c>
      <c r="O798" s="6">
        <f>Q798-J798</f>
        <v>12</v>
      </c>
      <c r="P798" s="6">
        <f>O798-1</f>
        <v>11</v>
      </c>
      <c r="Q798" s="1">
        <v>43604</v>
      </c>
      <c r="R798" s="10">
        <v>8.8000000000000007</v>
      </c>
      <c r="S798" s="5" t="s">
        <v>1518</v>
      </c>
      <c r="T798" s="3" t="s">
        <v>1177</v>
      </c>
      <c r="U798" s="3">
        <v>703</v>
      </c>
      <c r="V798" s="3">
        <f>VLOOKUP(U798,employees[],6,FALSE)</f>
        <v>4</v>
      </c>
      <c r="W798" s="3">
        <f>VLOOKUP(V798,levels[],2,FALSE)</f>
        <v>10</v>
      </c>
      <c r="X798" s="3" t="str">
        <f t="shared" si="12"/>
        <v>no</v>
      </c>
      <c r="Y798" s="3" t="s">
        <v>4663</v>
      </c>
    </row>
    <row r="799" spans="1:25" x14ac:dyDescent="0.55000000000000004">
      <c r="A799" s="3" t="s">
        <v>674</v>
      </c>
      <c r="B799" s="3">
        <v>4</v>
      </c>
      <c r="C799" s="3" t="s">
        <v>1541</v>
      </c>
      <c r="D799" s="3" t="s">
        <v>1517</v>
      </c>
      <c r="E799" s="3" t="str">
        <f>VLOOKUP(C799,airports[],3,FALSE)</f>
        <v>England</v>
      </c>
      <c r="F799" s="3" t="str">
        <f>VLOOKUP(E799,Regions[],2,FALSE)</f>
        <v>EMEAR</v>
      </c>
      <c r="G799" s="3" t="str">
        <f>VLOOKUP(D799,airports[],3,FALSE)</f>
        <v>USA</v>
      </c>
      <c r="H799" s="3" t="str">
        <f>VLOOKUP(G799,Regions[],2,FALSE)</f>
        <v>AMER</v>
      </c>
      <c r="I799" s="1">
        <f>J799-K799</f>
        <v>42738</v>
      </c>
      <c r="J799" s="1">
        <v>42752</v>
      </c>
      <c r="K799" s="4">
        <v>14</v>
      </c>
      <c r="L799" s="7">
        <v>7496</v>
      </c>
      <c r="M799" s="2">
        <v>1004.76</v>
      </c>
      <c r="N799" s="2" t="s">
        <v>4746</v>
      </c>
      <c r="O799" s="6">
        <f>Q799-J799</f>
        <v>2</v>
      </c>
      <c r="P799" s="6">
        <f>O799-1</f>
        <v>1</v>
      </c>
      <c r="Q799" s="1">
        <v>42754</v>
      </c>
      <c r="R799" s="10">
        <v>8.6</v>
      </c>
      <c r="S799" s="5" t="s">
        <v>1516</v>
      </c>
      <c r="T799" s="3" t="s">
        <v>1177</v>
      </c>
      <c r="U799" s="3">
        <v>393</v>
      </c>
      <c r="V799" s="3">
        <f>VLOOKUP(U799,employees[],6,FALSE)</f>
        <v>4</v>
      </c>
      <c r="W799" s="3">
        <f>VLOOKUP(V799,levels[],2,FALSE)</f>
        <v>10</v>
      </c>
      <c r="X799" s="3" t="str">
        <f t="shared" si="12"/>
        <v>no</v>
      </c>
      <c r="Y799" s="3" t="s">
        <v>4679</v>
      </c>
    </row>
    <row r="800" spans="1:25" x14ac:dyDescent="0.55000000000000004">
      <c r="A800" s="3" t="s">
        <v>594</v>
      </c>
      <c r="B800" s="3">
        <v>2</v>
      </c>
      <c r="C800" s="3" t="s">
        <v>1529</v>
      </c>
      <c r="D800" s="3" t="s">
        <v>1534</v>
      </c>
      <c r="E800" s="3" t="str">
        <f>VLOOKUP(C800,airports[],3,FALSE)</f>
        <v>Singapore</v>
      </c>
      <c r="F800" s="3" t="str">
        <f>VLOOKUP(E800,Regions[],2,FALSE)</f>
        <v>APAC</v>
      </c>
      <c r="G800" s="3" t="str">
        <f>VLOOKUP(D800,airports[],3,FALSE)</f>
        <v>China</v>
      </c>
      <c r="H800" s="3" t="str">
        <f>VLOOKUP(G800,Regions[],2,FALSE)</f>
        <v>APAC</v>
      </c>
      <c r="I800" s="1">
        <f>J800-K800</f>
        <v>43780</v>
      </c>
      <c r="J800" s="1">
        <v>43801</v>
      </c>
      <c r="K800" s="4">
        <v>21</v>
      </c>
      <c r="L800" s="7">
        <v>3250</v>
      </c>
      <c r="M800" s="2">
        <v>991.72</v>
      </c>
      <c r="N800" s="2" t="s">
        <v>4746</v>
      </c>
      <c r="O800" s="6">
        <f>Q800-J800</f>
        <v>9</v>
      </c>
      <c r="P800" s="6">
        <f>O800-1</f>
        <v>8</v>
      </c>
      <c r="Q800" s="1">
        <v>43810</v>
      </c>
      <c r="R800" s="10">
        <v>4.4000000000000004</v>
      </c>
      <c r="S800" s="5" t="s">
        <v>1518</v>
      </c>
      <c r="T800" s="3" t="s">
        <v>1177</v>
      </c>
      <c r="U800" s="3">
        <v>655</v>
      </c>
      <c r="V800" s="3">
        <f>VLOOKUP(U800,employees[],6,FALSE)</f>
        <v>1</v>
      </c>
      <c r="W800" s="3">
        <f>VLOOKUP(V800,levels[],2,FALSE)</f>
        <v>4</v>
      </c>
      <c r="X800" s="3" t="str">
        <f t="shared" si="12"/>
        <v>yes</v>
      </c>
      <c r="Y800" s="3" t="s">
        <v>4679</v>
      </c>
    </row>
    <row r="801" spans="1:25" x14ac:dyDescent="0.55000000000000004">
      <c r="A801" s="3" t="s">
        <v>965</v>
      </c>
      <c r="B801" s="3">
        <v>1</v>
      </c>
      <c r="C801" s="3" t="s">
        <v>1542</v>
      </c>
      <c r="D801" s="3" t="s">
        <v>1528</v>
      </c>
      <c r="E801" s="3" t="str">
        <f>VLOOKUP(C801,airports[],3,FALSE)</f>
        <v>England</v>
      </c>
      <c r="F801" s="3" t="str">
        <f>VLOOKUP(E801,Regions[],2,FALSE)</f>
        <v>EMEAR</v>
      </c>
      <c r="G801" s="3" t="str">
        <f>VLOOKUP(D801,airports[],3,FALSE)</f>
        <v>USA</v>
      </c>
      <c r="H801" s="3" t="str">
        <f>VLOOKUP(G801,Regions[],2,FALSE)</f>
        <v>AMER</v>
      </c>
      <c r="I801" s="1">
        <f>J801-K801</f>
        <v>43502</v>
      </c>
      <c r="J801" s="1">
        <v>43527</v>
      </c>
      <c r="K801" s="4">
        <v>25</v>
      </c>
      <c r="L801" s="7">
        <v>5568</v>
      </c>
      <c r="M801" s="2">
        <v>986.26</v>
      </c>
      <c r="N801" s="2" t="s">
        <v>4746</v>
      </c>
      <c r="O801" s="6">
        <f>Q801-J801</f>
        <v>8</v>
      </c>
      <c r="P801" s="6">
        <f>O801-1</f>
        <v>7</v>
      </c>
      <c r="Q801" s="1">
        <v>43535</v>
      </c>
      <c r="R801" s="10">
        <v>12.7</v>
      </c>
      <c r="S801" s="5" t="s">
        <v>1518</v>
      </c>
      <c r="T801" s="3" t="s">
        <v>1172</v>
      </c>
      <c r="U801" s="3">
        <v>165</v>
      </c>
      <c r="V801" s="3">
        <f>VLOOKUP(U801,employees[],6,FALSE)</f>
        <v>2</v>
      </c>
      <c r="W801" s="3">
        <f>VLOOKUP(V801,levels[],2,FALSE)</f>
        <v>6</v>
      </c>
      <c r="X801" s="3" t="str">
        <f t="shared" si="12"/>
        <v>yes</v>
      </c>
      <c r="Y801" s="3" t="s">
        <v>4679</v>
      </c>
    </row>
    <row r="802" spans="1:25" x14ac:dyDescent="0.55000000000000004">
      <c r="A802" s="3" t="s">
        <v>672</v>
      </c>
      <c r="B802" s="3">
        <v>3</v>
      </c>
      <c r="C802" s="3" t="s">
        <v>1541</v>
      </c>
      <c r="D802" s="3" t="s">
        <v>1520</v>
      </c>
      <c r="E802" s="3" t="str">
        <f>VLOOKUP(C802,airports[],3,FALSE)</f>
        <v>England</v>
      </c>
      <c r="F802" s="3" t="str">
        <f>VLOOKUP(E802,Regions[],2,FALSE)</f>
        <v>EMEAR</v>
      </c>
      <c r="G802" s="3" t="str">
        <f>VLOOKUP(D802,airports[],3,FALSE)</f>
        <v>USA</v>
      </c>
      <c r="H802" s="3" t="str">
        <f>VLOOKUP(G802,Regions[],2,FALSE)</f>
        <v>AMER</v>
      </c>
      <c r="I802" s="1">
        <f>J802-K802</f>
        <v>42857</v>
      </c>
      <c r="J802" s="1">
        <v>42913</v>
      </c>
      <c r="K802" s="4">
        <v>56</v>
      </c>
      <c r="L802" s="7">
        <v>7762</v>
      </c>
      <c r="M802" s="2">
        <v>955.04</v>
      </c>
      <c r="N802" s="2" t="s">
        <v>4746</v>
      </c>
      <c r="O802" s="6">
        <f>Q802-J802</f>
        <v>2</v>
      </c>
      <c r="P802" s="6">
        <f>O802-1</f>
        <v>1</v>
      </c>
      <c r="Q802" s="1">
        <v>42915</v>
      </c>
      <c r="R802" s="10">
        <v>8.9</v>
      </c>
      <c r="S802" s="5" t="s">
        <v>1516</v>
      </c>
      <c r="T802" s="3" t="s">
        <v>1177</v>
      </c>
      <c r="U802" s="3">
        <v>217</v>
      </c>
      <c r="V802" s="3">
        <f>VLOOKUP(U802,employees[],6,FALSE)</f>
        <v>3</v>
      </c>
      <c r="W802" s="3">
        <f>VLOOKUP(V802,levels[],2,FALSE)</f>
        <v>8</v>
      </c>
      <c r="X802" s="3" t="str">
        <f t="shared" si="12"/>
        <v>yes</v>
      </c>
      <c r="Y802" s="3" t="s">
        <v>4679</v>
      </c>
    </row>
    <row r="803" spans="1:25" x14ac:dyDescent="0.55000000000000004">
      <c r="A803" s="3" t="s">
        <v>861</v>
      </c>
      <c r="B803" s="3">
        <v>9</v>
      </c>
      <c r="C803" s="3" t="s">
        <v>1542</v>
      </c>
      <c r="D803" s="3" t="s">
        <v>1545</v>
      </c>
      <c r="E803" s="3" t="str">
        <f>VLOOKUP(C803,airports[],3,FALSE)</f>
        <v>England</v>
      </c>
      <c r="F803" s="3" t="str">
        <f>VLOOKUP(E803,Regions[],2,FALSE)</f>
        <v>EMEAR</v>
      </c>
      <c r="G803" s="3" t="str">
        <f>VLOOKUP(D803,airports[],3,FALSE)</f>
        <v>Italy (FCO-Leonardo Da Vinci</v>
      </c>
      <c r="H803" s="3" t="str">
        <f>VLOOKUP(G803,Regions[],2,FALSE)</f>
        <v>EMEAR</v>
      </c>
      <c r="I803" s="1">
        <f>J803-K803</f>
        <v>42851</v>
      </c>
      <c r="J803" s="1">
        <v>42862</v>
      </c>
      <c r="K803" s="4">
        <v>11</v>
      </c>
      <c r="L803" s="7">
        <v>1405</v>
      </c>
      <c r="M803" s="2">
        <v>954.31</v>
      </c>
      <c r="N803" s="2" t="s">
        <v>4746</v>
      </c>
      <c r="O803" s="6">
        <f>Q803-J803</f>
        <v>3</v>
      </c>
      <c r="P803" s="6">
        <f>O803-1</f>
        <v>2</v>
      </c>
      <c r="Q803" s="1">
        <v>42865</v>
      </c>
      <c r="R803" s="10">
        <v>2.6</v>
      </c>
      <c r="S803" s="5" t="s">
        <v>1516</v>
      </c>
      <c r="T803" s="3" t="s">
        <v>1193</v>
      </c>
      <c r="U803" s="3">
        <v>105</v>
      </c>
      <c r="V803" s="3">
        <f>VLOOKUP(U803,employees[],6,FALSE)</f>
        <v>4</v>
      </c>
      <c r="W803" s="3">
        <f>VLOOKUP(V803,levels[],2,FALSE)</f>
        <v>10</v>
      </c>
      <c r="X803" s="3" t="str">
        <f t="shared" si="12"/>
        <v>no</v>
      </c>
      <c r="Y803" s="3" t="s">
        <v>4679</v>
      </c>
    </row>
    <row r="804" spans="1:25" x14ac:dyDescent="0.55000000000000004">
      <c r="A804" s="3" t="s">
        <v>44</v>
      </c>
      <c r="B804" s="3">
        <v>5</v>
      </c>
      <c r="C804" s="3" t="s">
        <v>1514</v>
      </c>
      <c r="D804" s="3" t="s">
        <v>1521</v>
      </c>
      <c r="E804" s="3" t="str">
        <f>VLOOKUP(C804,airports[],3,FALSE)</f>
        <v>USA</v>
      </c>
      <c r="F804" s="3" t="str">
        <f>VLOOKUP(E804,Regions[],2,FALSE)</f>
        <v>AMER</v>
      </c>
      <c r="G804" s="3" t="str">
        <f>VLOOKUP(D804,airports[],3,FALSE)</f>
        <v>USA</v>
      </c>
      <c r="H804" s="3" t="str">
        <f>VLOOKUP(G804,Regions[],2,FALSE)</f>
        <v>AMER</v>
      </c>
      <c r="I804" s="1">
        <f>J804-K804</f>
        <v>42950</v>
      </c>
      <c r="J804" s="1">
        <v>42959</v>
      </c>
      <c r="K804" s="4">
        <v>9</v>
      </c>
      <c r="L804" s="7">
        <v>3608</v>
      </c>
      <c r="M804" s="2">
        <v>951.68</v>
      </c>
      <c r="N804" s="2" t="s">
        <v>4746</v>
      </c>
      <c r="O804" s="6">
        <f>Q804-J804</f>
        <v>4</v>
      </c>
      <c r="P804" s="6">
        <f>O804-1</f>
        <v>3</v>
      </c>
      <c r="Q804" s="1">
        <v>42963</v>
      </c>
      <c r="R804" s="10">
        <v>4.8</v>
      </c>
      <c r="S804" s="5" t="s">
        <v>1516</v>
      </c>
      <c r="T804" s="3" t="s">
        <v>1177</v>
      </c>
      <c r="U804" s="3">
        <v>871</v>
      </c>
      <c r="V804" s="3">
        <f>VLOOKUP(U804,employees[],6,FALSE)</f>
        <v>3</v>
      </c>
      <c r="W804" s="3">
        <f>VLOOKUP(V804,levels[],2,FALSE)</f>
        <v>8</v>
      </c>
      <c r="X804" s="3" t="str">
        <f t="shared" si="12"/>
        <v>no</v>
      </c>
      <c r="Y804" s="3" t="s">
        <v>4679</v>
      </c>
    </row>
    <row r="805" spans="1:25" x14ac:dyDescent="0.55000000000000004">
      <c r="A805" s="3" t="s">
        <v>873</v>
      </c>
      <c r="B805" s="3">
        <v>2</v>
      </c>
      <c r="C805" s="3" t="s">
        <v>1542</v>
      </c>
      <c r="D805" s="3" t="s">
        <v>1556</v>
      </c>
      <c r="E805" s="3" t="str">
        <f>VLOOKUP(C805,airports[],3,FALSE)</f>
        <v>England</v>
      </c>
      <c r="F805" s="3" t="str">
        <f>VLOOKUP(E805,Regions[],2,FALSE)</f>
        <v>EMEAR</v>
      </c>
      <c r="G805" s="3" t="str">
        <f>VLOOKUP(D805,airports[],3,FALSE)</f>
        <v>USA</v>
      </c>
      <c r="H805" s="3" t="str">
        <f>VLOOKUP(G805,Regions[],2,FALSE)</f>
        <v>AMER</v>
      </c>
      <c r="I805" s="1">
        <f>J805-K805</f>
        <v>42729</v>
      </c>
      <c r="J805" s="1">
        <v>42758</v>
      </c>
      <c r="K805" s="4">
        <v>29</v>
      </c>
      <c r="L805" s="7">
        <v>6453</v>
      </c>
      <c r="M805" s="2">
        <v>942.21</v>
      </c>
      <c r="N805" s="2" t="s">
        <v>4746</v>
      </c>
      <c r="O805" s="6">
        <f>Q805-J805</f>
        <v>6</v>
      </c>
      <c r="P805" s="6">
        <f>O805-1</f>
        <v>5</v>
      </c>
      <c r="Q805" s="1">
        <v>42764</v>
      </c>
      <c r="R805" s="10">
        <v>8.1</v>
      </c>
      <c r="S805" s="5" t="s">
        <v>1516</v>
      </c>
      <c r="T805" s="3" t="s">
        <v>1177</v>
      </c>
      <c r="U805" s="3">
        <v>561</v>
      </c>
      <c r="V805" s="3">
        <f>VLOOKUP(U805,employees[],6,FALSE)</f>
        <v>4</v>
      </c>
      <c r="W805" s="3">
        <f>VLOOKUP(V805,levels[],2,FALSE)</f>
        <v>10</v>
      </c>
      <c r="X805" s="3" t="str">
        <f t="shared" si="12"/>
        <v>no</v>
      </c>
      <c r="Y805" s="3" t="s">
        <v>4679</v>
      </c>
    </row>
    <row r="806" spans="1:25" x14ac:dyDescent="0.55000000000000004">
      <c r="A806" s="3" t="s">
        <v>848</v>
      </c>
      <c r="B806" s="3">
        <v>9</v>
      </c>
      <c r="C806" s="3" t="s">
        <v>1542</v>
      </c>
      <c r="D806" s="3" t="s">
        <v>1547</v>
      </c>
      <c r="E806" s="3" t="str">
        <f>VLOOKUP(C806,airports[],3,FALSE)</f>
        <v>England</v>
      </c>
      <c r="F806" s="3" t="str">
        <f>VLOOKUP(E806,Regions[],2,FALSE)</f>
        <v>EMEAR</v>
      </c>
      <c r="G806" s="3" t="str">
        <f>VLOOKUP(D806,airports[],3,FALSE)</f>
        <v>Germany</v>
      </c>
      <c r="H806" s="3" t="str">
        <f>VLOOKUP(G806,Regions[],2,FALSE)</f>
        <v>EMEAR</v>
      </c>
      <c r="I806" s="1">
        <f>J806-K806</f>
        <v>43159</v>
      </c>
      <c r="J806" s="1">
        <v>43171</v>
      </c>
      <c r="K806" s="4">
        <v>12</v>
      </c>
      <c r="L806" s="7">
        <v>913</v>
      </c>
      <c r="M806" s="2">
        <v>930.98</v>
      </c>
      <c r="N806" s="2" t="s">
        <v>4746</v>
      </c>
      <c r="O806" s="6">
        <f>Q806-J806</f>
        <v>3</v>
      </c>
      <c r="P806" s="6">
        <f>O806-1</f>
        <v>2</v>
      </c>
      <c r="Q806" s="1">
        <v>43174</v>
      </c>
      <c r="R806" s="10">
        <v>2.1</v>
      </c>
      <c r="S806" s="5" t="s">
        <v>1518</v>
      </c>
      <c r="T806" s="3" t="s">
        <v>1193</v>
      </c>
      <c r="U806" s="3">
        <v>31</v>
      </c>
      <c r="V806" s="3">
        <f>VLOOKUP(U806,employees[],6,FALSE)</f>
        <v>4</v>
      </c>
      <c r="W806" s="3">
        <f>VLOOKUP(V806,levels[],2,FALSE)</f>
        <v>10</v>
      </c>
      <c r="X806" s="3" t="str">
        <f t="shared" si="12"/>
        <v>no</v>
      </c>
      <c r="Y806" s="3" t="s">
        <v>4663</v>
      </c>
    </row>
    <row r="807" spans="1:25" x14ac:dyDescent="0.55000000000000004">
      <c r="A807" s="3" t="s">
        <v>882</v>
      </c>
      <c r="B807" s="3">
        <v>7</v>
      </c>
      <c r="C807" s="3" t="s">
        <v>1541</v>
      </c>
      <c r="D807" s="3" t="s">
        <v>1544</v>
      </c>
      <c r="E807" s="3" t="str">
        <f>VLOOKUP(C807,airports[],3,FALSE)</f>
        <v>England</v>
      </c>
      <c r="F807" s="3" t="str">
        <f>VLOOKUP(E807,Regions[],2,FALSE)</f>
        <v>EMEAR</v>
      </c>
      <c r="G807" s="3" t="str">
        <f>VLOOKUP(D807,airports[],3,FALSE)</f>
        <v>Germany</v>
      </c>
      <c r="H807" s="3" t="str">
        <f>VLOOKUP(G807,Regions[],2,FALSE)</f>
        <v>EMEAR</v>
      </c>
      <c r="I807" s="1">
        <f>J807-K807</f>
        <v>42889</v>
      </c>
      <c r="J807" s="1">
        <v>42900</v>
      </c>
      <c r="K807" s="4">
        <v>11</v>
      </c>
      <c r="L807" s="7">
        <v>654</v>
      </c>
      <c r="M807" s="2">
        <v>930.79</v>
      </c>
      <c r="N807" s="2" t="s">
        <v>4746</v>
      </c>
      <c r="O807" s="6">
        <f>Q807-J807</f>
        <v>4</v>
      </c>
      <c r="P807" s="6">
        <f>O807-1</f>
        <v>3</v>
      </c>
      <c r="Q807" s="1">
        <v>42904</v>
      </c>
      <c r="R807" s="10">
        <v>1.8</v>
      </c>
      <c r="S807" s="5" t="s">
        <v>1516</v>
      </c>
      <c r="T807" s="3" t="s">
        <v>1177</v>
      </c>
      <c r="U807" s="3">
        <v>884</v>
      </c>
      <c r="V807" s="3">
        <f>VLOOKUP(U807,employees[],6,FALSE)</f>
        <v>3</v>
      </c>
      <c r="W807" s="3">
        <f>VLOOKUP(V807,levels[],2,FALSE)</f>
        <v>8</v>
      </c>
      <c r="X807" s="3" t="str">
        <f t="shared" si="12"/>
        <v>no</v>
      </c>
      <c r="Y807" s="3" t="s">
        <v>4679</v>
      </c>
    </row>
    <row r="808" spans="1:25" x14ac:dyDescent="0.55000000000000004">
      <c r="A808" s="3" t="s">
        <v>1004</v>
      </c>
      <c r="B808" s="3">
        <v>10</v>
      </c>
      <c r="C808" s="3" t="s">
        <v>1541</v>
      </c>
      <c r="D808" s="3" t="s">
        <v>1549</v>
      </c>
      <c r="E808" s="3" t="str">
        <f>VLOOKUP(C808,airports[],3,FALSE)</f>
        <v>England</v>
      </c>
      <c r="F808" s="3" t="str">
        <f>VLOOKUP(E808,Regions[],2,FALSE)</f>
        <v>EMEAR</v>
      </c>
      <c r="G808" s="3" t="str">
        <f>VLOOKUP(D808,airports[],3,FALSE)</f>
        <v>Spain</v>
      </c>
      <c r="H808" s="3" t="str">
        <f>VLOOKUP(G808,Regions[],2,FALSE)</f>
        <v>EMEAR</v>
      </c>
      <c r="I808" s="1">
        <f>J808-K808</f>
        <v>43508</v>
      </c>
      <c r="J808" s="1">
        <v>43516</v>
      </c>
      <c r="K808" s="4">
        <v>8</v>
      </c>
      <c r="L808" s="7">
        <v>1245</v>
      </c>
      <c r="M808" s="2">
        <v>923.03</v>
      </c>
      <c r="N808" s="2" t="s">
        <v>4746</v>
      </c>
      <c r="O808" s="6">
        <f>Q808-J808</f>
        <v>3</v>
      </c>
      <c r="P808" s="6">
        <f>O808-1</f>
        <v>2</v>
      </c>
      <c r="Q808" s="1">
        <v>43519</v>
      </c>
      <c r="R808" s="10">
        <v>2.4</v>
      </c>
      <c r="S808" s="5" t="s">
        <v>1518</v>
      </c>
      <c r="T808" s="3" t="s">
        <v>1228</v>
      </c>
      <c r="U808" s="3">
        <v>267</v>
      </c>
      <c r="V808" s="3">
        <f>VLOOKUP(U808,employees[],6,FALSE)</f>
        <v>4</v>
      </c>
      <c r="W808" s="3">
        <f>VLOOKUP(V808,levels[],2,FALSE)</f>
        <v>10</v>
      </c>
      <c r="X808" s="3" t="str">
        <f t="shared" si="12"/>
        <v>no</v>
      </c>
      <c r="Y808" s="3" t="s">
        <v>4663</v>
      </c>
    </row>
    <row r="809" spans="1:25" x14ac:dyDescent="0.55000000000000004">
      <c r="A809" s="3" t="s">
        <v>103</v>
      </c>
      <c r="B809" s="3">
        <v>7</v>
      </c>
      <c r="C809" s="3" t="s">
        <v>1514</v>
      </c>
      <c r="D809" s="3" t="s">
        <v>1526</v>
      </c>
      <c r="E809" s="3" t="str">
        <f>VLOOKUP(C809,airports[],3,FALSE)</f>
        <v>USA</v>
      </c>
      <c r="F809" s="3" t="str">
        <f>VLOOKUP(E809,Regions[],2,FALSE)</f>
        <v>AMER</v>
      </c>
      <c r="G809" s="3" t="str">
        <f>VLOOKUP(D809,airports[],3,FALSE)</f>
        <v>USA</v>
      </c>
      <c r="H809" s="3" t="str">
        <f>VLOOKUP(G809,Regions[],2,FALSE)</f>
        <v>AMER</v>
      </c>
      <c r="I809" s="1">
        <f>J809-K809</f>
        <v>42949</v>
      </c>
      <c r="J809" s="1">
        <v>42952</v>
      </c>
      <c r="K809" s="4">
        <v>3</v>
      </c>
      <c r="L809" s="7">
        <v>3883</v>
      </c>
      <c r="M809" s="2">
        <v>919.62</v>
      </c>
      <c r="N809" s="2" t="s">
        <v>4746</v>
      </c>
      <c r="O809" s="6">
        <f>Q809-J809</f>
        <v>2</v>
      </c>
      <c r="P809" s="6">
        <f>O809-1</f>
        <v>1</v>
      </c>
      <c r="Q809" s="1">
        <v>42954</v>
      </c>
      <c r="R809" s="10">
        <v>5.0999999999999996</v>
      </c>
      <c r="S809" s="5" t="s">
        <v>1516</v>
      </c>
      <c r="T809" s="3" t="s">
        <v>1177</v>
      </c>
      <c r="U809" s="3">
        <v>18</v>
      </c>
      <c r="V809" s="3">
        <f>VLOOKUP(U809,employees[],6,FALSE)</f>
        <v>2</v>
      </c>
      <c r="W809" s="3">
        <f>VLOOKUP(V809,levels[],2,FALSE)</f>
        <v>6</v>
      </c>
      <c r="X809" s="3" t="str">
        <f t="shared" si="12"/>
        <v>no</v>
      </c>
      <c r="Y809" s="3" t="s">
        <v>4679</v>
      </c>
    </row>
    <row r="810" spans="1:25" x14ac:dyDescent="0.55000000000000004">
      <c r="A810" s="3" t="s">
        <v>1119</v>
      </c>
      <c r="B810" s="3">
        <v>7</v>
      </c>
      <c r="C810" s="3" t="s">
        <v>1541</v>
      </c>
      <c r="D810" s="3" t="s">
        <v>1544</v>
      </c>
      <c r="E810" s="3" t="str">
        <f>VLOOKUP(C810,airports[],3,FALSE)</f>
        <v>England</v>
      </c>
      <c r="F810" s="3" t="str">
        <f>VLOOKUP(E810,Regions[],2,FALSE)</f>
        <v>EMEAR</v>
      </c>
      <c r="G810" s="3" t="str">
        <f>VLOOKUP(D810,airports[],3,FALSE)</f>
        <v>Germany</v>
      </c>
      <c r="H810" s="3" t="str">
        <f>VLOOKUP(G810,Regions[],2,FALSE)</f>
        <v>EMEAR</v>
      </c>
      <c r="I810" s="1">
        <f>J810-K810</f>
        <v>43123</v>
      </c>
      <c r="J810" s="1">
        <v>43125</v>
      </c>
      <c r="K810" s="4">
        <v>2</v>
      </c>
      <c r="L810" s="7">
        <v>654</v>
      </c>
      <c r="M810" s="2">
        <v>910.32</v>
      </c>
      <c r="N810" s="2" t="s">
        <v>4746</v>
      </c>
      <c r="O810" s="6">
        <f>Q810-J810</f>
        <v>3</v>
      </c>
      <c r="P810" s="6">
        <f>O810-1</f>
        <v>2</v>
      </c>
      <c r="Q810" s="1">
        <v>43128</v>
      </c>
      <c r="R810" s="10">
        <v>1.8</v>
      </c>
      <c r="S810" s="5" t="s">
        <v>1516</v>
      </c>
      <c r="T810" s="3" t="s">
        <v>1177</v>
      </c>
      <c r="U810" s="3">
        <v>586</v>
      </c>
      <c r="V810" s="3">
        <f>VLOOKUP(U810,employees[],6,FALSE)</f>
        <v>4</v>
      </c>
      <c r="W810" s="3">
        <f>VLOOKUP(V810,levels[],2,FALSE)</f>
        <v>10</v>
      </c>
      <c r="X810" s="3" t="str">
        <f t="shared" si="12"/>
        <v>no</v>
      </c>
      <c r="Y810" s="3" t="s">
        <v>4679</v>
      </c>
    </row>
    <row r="811" spans="1:25" x14ac:dyDescent="0.55000000000000004">
      <c r="A811" s="3" t="s">
        <v>105</v>
      </c>
      <c r="B811" s="3">
        <v>10</v>
      </c>
      <c r="C811" s="3" t="s">
        <v>1514</v>
      </c>
      <c r="D811" s="3" t="s">
        <v>1526</v>
      </c>
      <c r="E811" s="3" t="str">
        <f>VLOOKUP(C811,airports[],3,FALSE)</f>
        <v>USA</v>
      </c>
      <c r="F811" s="3" t="str">
        <f>VLOOKUP(E811,Regions[],2,FALSE)</f>
        <v>AMER</v>
      </c>
      <c r="G811" s="3" t="str">
        <f>VLOOKUP(D811,airports[],3,FALSE)</f>
        <v>USA</v>
      </c>
      <c r="H811" s="3" t="str">
        <f>VLOOKUP(G811,Regions[],2,FALSE)</f>
        <v>AMER</v>
      </c>
      <c r="I811" s="1">
        <f>J811-K811</f>
        <v>42791</v>
      </c>
      <c r="J811" s="1">
        <v>42804</v>
      </c>
      <c r="K811" s="4">
        <v>13</v>
      </c>
      <c r="L811" s="7">
        <v>3883</v>
      </c>
      <c r="M811" s="2">
        <v>908.27</v>
      </c>
      <c r="N811" s="2" t="s">
        <v>4746</v>
      </c>
      <c r="O811" s="6">
        <f>Q811-J811</f>
        <v>4</v>
      </c>
      <c r="P811" s="6">
        <f>O811-1</f>
        <v>3</v>
      </c>
      <c r="Q811" s="1">
        <v>42808</v>
      </c>
      <c r="R811" s="10">
        <v>5.0999999999999996</v>
      </c>
      <c r="S811" s="5" t="s">
        <v>1516</v>
      </c>
      <c r="T811" s="3" t="s">
        <v>1193</v>
      </c>
      <c r="U811" s="3">
        <v>885</v>
      </c>
      <c r="V811" s="3">
        <f>VLOOKUP(U811,employees[],6,FALSE)</f>
        <v>4</v>
      </c>
      <c r="W811" s="3">
        <f>VLOOKUP(V811,levels[],2,FALSE)</f>
        <v>10</v>
      </c>
      <c r="X811" s="3" t="str">
        <f t="shared" si="12"/>
        <v>no</v>
      </c>
      <c r="Y811" s="3" t="s">
        <v>4679</v>
      </c>
    </row>
    <row r="812" spans="1:25" x14ac:dyDescent="0.55000000000000004">
      <c r="A812" s="3" t="s">
        <v>56</v>
      </c>
      <c r="B812" s="3">
        <v>2</v>
      </c>
      <c r="C812" s="3" t="s">
        <v>1514</v>
      </c>
      <c r="D812" s="3" t="s">
        <v>1522</v>
      </c>
      <c r="E812" s="3" t="str">
        <f>VLOOKUP(C812,airports[],3,FALSE)</f>
        <v>USA</v>
      </c>
      <c r="F812" s="3" t="str">
        <f>VLOOKUP(E812,Regions[],2,FALSE)</f>
        <v>AMER</v>
      </c>
      <c r="G812" s="3" t="str">
        <f>VLOOKUP(D812,airports[],3,FALSE)</f>
        <v>USA</v>
      </c>
      <c r="H812" s="3" t="str">
        <f>VLOOKUP(G812,Regions[],2,FALSE)</f>
        <v>AMER</v>
      </c>
      <c r="I812" s="1">
        <f>J812-K812</f>
        <v>42742</v>
      </c>
      <c r="J812" s="1">
        <v>42770</v>
      </c>
      <c r="K812" s="4">
        <v>28</v>
      </c>
      <c r="L812" s="7">
        <v>3974</v>
      </c>
      <c r="M812" s="2">
        <v>898.38</v>
      </c>
      <c r="N812" s="2" t="s">
        <v>4746</v>
      </c>
      <c r="O812" s="6">
        <f>Q812-J812</f>
        <v>8</v>
      </c>
      <c r="P812" s="6">
        <f>O812-1</f>
        <v>7</v>
      </c>
      <c r="Q812" s="1">
        <v>42778</v>
      </c>
      <c r="R812" s="10">
        <v>5.2</v>
      </c>
      <c r="S812" s="5" t="s">
        <v>1516</v>
      </c>
      <c r="T812" s="3" t="s">
        <v>1177</v>
      </c>
      <c r="U812" s="3">
        <v>16</v>
      </c>
      <c r="V812" s="3">
        <f>VLOOKUP(U812,employees[],6,FALSE)</f>
        <v>4</v>
      </c>
      <c r="W812" s="3">
        <f>VLOOKUP(V812,levels[],2,FALSE)</f>
        <v>10</v>
      </c>
      <c r="X812" s="3" t="str">
        <f t="shared" si="12"/>
        <v>no</v>
      </c>
      <c r="Y812" s="3" t="s">
        <v>4679</v>
      </c>
    </row>
    <row r="813" spans="1:25" x14ac:dyDescent="0.55000000000000004">
      <c r="A813" s="3" t="s">
        <v>1104</v>
      </c>
      <c r="B813" s="3">
        <v>3</v>
      </c>
      <c r="C813" s="3" t="s">
        <v>1541</v>
      </c>
      <c r="D813" s="3" t="s">
        <v>1521</v>
      </c>
      <c r="E813" s="3" t="str">
        <f>VLOOKUP(C813,airports[],3,FALSE)</f>
        <v>England</v>
      </c>
      <c r="F813" s="3" t="str">
        <f>VLOOKUP(E813,Regions[],2,FALSE)</f>
        <v>EMEAR</v>
      </c>
      <c r="G813" s="3" t="str">
        <f>VLOOKUP(D813,airports[],3,FALSE)</f>
        <v>USA</v>
      </c>
      <c r="H813" s="3" t="str">
        <f>VLOOKUP(G813,Regions[],2,FALSE)</f>
        <v>AMER</v>
      </c>
      <c r="I813" s="1">
        <f>J813-K813</f>
        <v>42722</v>
      </c>
      <c r="J813" s="1">
        <v>42752</v>
      </c>
      <c r="K813" s="4">
        <v>30</v>
      </c>
      <c r="L813" s="7">
        <v>8395</v>
      </c>
      <c r="M813" s="2">
        <v>894.63</v>
      </c>
      <c r="N813" s="2" t="s">
        <v>4746</v>
      </c>
      <c r="O813" s="6">
        <f>Q813-J813</f>
        <v>13</v>
      </c>
      <c r="P813" s="6">
        <f>O813-1</f>
        <v>12</v>
      </c>
      <c r="Q813" s="1">
        <v>42765</v>
      </c>
      <c r="R813" s="10">
        <v>9.5</v>
      </c>
      <c r="S813" s="5" t="s">
        <v>1516</v>
      </c>
      <c r="T813" s="3" t="s">
        <v>1177</v>
      </c>
      <c r="U813" s="3">
        <v>171</v>
      </c>
      <c r="V813" s="3">
        <f>VLOOKUP(U813,employees[],6,FALSE)</f>
        <v>3</v>
      </c>
      <c r="W813" s="3">
        <f>VLOOKUP(V813,levels[],2,FALSE)</f>
        <v>8</v>
      </c>
      <c r="X813" s="3" t="str">
        <f t="shared" si="12"/>
        <v>yes</v>
      </c>
      <c r="Y813" s="3" t="s">
        <v>4679</v>
      </c>
    </row>
    <row r="814" spans="1:25" x14ac:dyDescent="0.55000000000000004">
      <c r="A814" s="3" t="s">
        <v>87</v>
      </c>
      <c r="B814" s="3">
        <v>4</v>
      </c>
      <c r="C814" s="3" t="s">
        <v>1514</v>
      </c>
      <c r="D814" s="3" t="s">
        <v>1526</v>
      </c>
      <c r="E814" s="3" t="str">
        <f>VLOOKUP(C814,airports[],3,FALSE)</f>
        <v>USA</v>
      </c>
      <c r="F814" s="3" t="str">
        <f>VLOOKUP(E814,Regions[],2,FALSE)</f>
        <v>AMER</v>
      </c>
      <c r="G814" s="3" t="str">
        <f>VLOOKUP(D814,airports[],3,FALSE)</f>
        <v>USA</v>
      </c>
      <c r="H814" s="3" t="str">
        <f>VLOOKUP(G814,Regions[],2,FALSE)</f>
        <v>AMER</v>
      </c>
      <c r="I814" s="1">
        <f>J814-K814</f>
        <v>43179</v>
      </c>
      <c r="J814" s="1">
        <v>43193</v>
      </c>
      <c r="K814" s="4">
        <v>14</v>
      </c>
      <c r="L814" s="7">
        <v>3883</v>
      </c>
      <c r="M814" s="2">
        <v>891.62</v>
      </c>
      <c r="N814" s="2" t="s">
        <v>4746</v>
      </c>
      <c r="O814" s="6">
        <f>Q814-J814</f>
        <v>3</v>
      </c>
      <c r="P814" s="6">
        <f>O814-1</f>
        <v>2</v>
      </c>
      <c r="Q814" s="1">
        <v>43196</v>
      </c>
      <c r="R814" s="10">
        <v>5.0999999999999996</v>
      </c>
      <c r="S814" s="5" t="s">
        <v>1518</v>
      </c>
      <c r="T814" s="3" t="s">
        <v>1177</v>
      </c>
      <c r="U814" s="3">
        <v>352</v>
      </c>
      <c r="V814" s="3">
        <f>VLOOKUP(U814,employees[],6,FALSE)</f>
        <v>2</v>
      </c>
      <c r="W814" s="3">
        <f>VLOOKUP(V814,levels[],2,FALSE)</f>
        <v>6</v>
      </c>
      <c r="X814" s="3" t="str">
        <f t="shared" si="12"/>
        <v>no</v>
      </c>
      <c r="Y814" s="3" t="s">
        <v>4663</v>
      </c>
    </row>
    <row r="815" spans="1:25" x14ac:dyDescent="0.55000000000000004">
      <c r="A815" s="3" t="s">
        <v>617</v>
      </c>
      <c r="B815" s="3">
        <v>2</v>
      </c>
      <c r="C815" s="3" t="s">
        <v>1529</v>
      </c>
      <c r="D815" s="3" t="s">
        <v>1559</v>
      </c>
      <c r="E815" s="3" t="str">
        <f>VLOOKUP(C815,airports[],3,FALSE)</f>
        <v>Singapore</v>
      </c>
      <c r="F815" s="3" t="str">
        <f>VLOOKUP(E815,Regions[],2,FALSE)</f>
        <v>APAC</v>
      </c>
      <c r="G815" s="3" t="str">
        <f>VLOOKUP(D815,airports[],3,FALSE)</f>
        <v>China</v>
      </c>
      <c r="H815" s="3" t="str">
        <f>VLOOKUP(G815,Regions[],2,FALSE)</f>
        <v>APAC</v>
      </c>
      <c r="I815" s="1">
        <f>J815-K815</f>
        <v>43095</v>
      </c>
      <c r="J815" s="1">
        <v>43139</v>
      </c>
      <c r="K815" s="4">
        <v>44</v>
      </c>
      <c r="L815" s="7">
        <v>3713</v>
      </c>
      <c r="M815" s="2">
        <v>888.83</v>
      </c>
      <c r="N815" s="2" t="s">
        <v>4746</v>
      </c>
      <c r="O815" s="6">
        <f>Q815-J815</f>
        <v>6</v>
      </c>
      <c r="P815" s="6">
        <f>O815-1</f>
        <v>5</v>
      </c>
      <c r="Q815" s="1">
        <v>43145</v>
      </c>
      <c r="R815" s="10">
        <v>7.9</v>
      </c>
      <c r="S815" s="5" t="s">
        <v>1516</v>
      </c>
      <c r="T815" s="3" t="s">
        <v>1177</v>
      </c>
      <c r="U815" s="3">
        <v>952</v>
      </c>
      <c r="V815" s="3">
        <f>VLOOKUP(U815,employees[],6,FALSE)</f>
        <v>4</v>
      </c>
      <c r="W815" s="3">
        <f>VLOOKUP(V815,levels[],2,FALSE)</f>
        <v>10</v>
      </c>
      <c r="X815" s="3" t="str">
        <f t="shared" si="12"/>
        <v>no</v>
      </c>
      <c r="Y815" s="3" t="s">
        <v>4679</v>
      </c>
    </row>
    <row r="816" spans="1:25" x14ac:dyDescent="0.55000000000000004">
      <c r="A816" s="3" t="s">
        <v>708</v>
      </c>
      <c r="B816" s="3">
        <v>6</v>
      </c>
      <c r="C816" s="3" t="s">
        <v>1541</v>
      </c>
      <c r="D816" s="3" t="s">
        <v>1543</v>
      </c>
      <c r="E816" s="3" t="str">
        <f>VLOOKUP(C816,airports[],3,FALSE)</f>
        <v>England</v>
      </c>
      <c r="F816" s="3" t="str">
        <f>VLOOKUP(E816,Regions[],2,FALSE)</f>
        <v>EMEAR</v>
      </c>
      <c r="G816" s="3" t="str">
        <f>VLOOKUP(D816,airports[],3,FALSE)</f>
        <v>Spain</v>
      </c>
      <c r="H816" s="3" t="str">
        <f>VLOOKUP(G816,Regions[],2,FALSE)</f>
        <v>EMEAR</v>
      </c>
      <c r="I816" s="1">
        <f>J816-K816</f>
        <v>43611</v>
      </c>
      <c r="J816" s="1">
        <v>43611</v>
      </c>
      <c r="K816" s="4">
        <v>0</v>
      </c>
      <c r="L816" s="7">
        <v>1147</v>
      </c>
      <c r="M816" s="2">
        <v>885.06</v>
      </c>
      <c r="N816" s="2" t="s">
        <v>4746</v>
      </c>
      <c r="O816" s="6">
        <f>Q816-J816</f>
        <v>4</v>
      </c>
      <c r="P816" s="6">
        <f>O816-1</f>
        <v>3</v>
      </c>
      <c r="Q816" s="1">
        <v>43615</v>
      </c>
      <c r="R816" s="10">
        <v>2.2999999999999998</v>
      </c>
      <c r="S816" s="5" t="s">
        <v>1516</v>
      </c>
      <c r="T816" s="3" t="s">
        <v>1177</v>
      </c>
      <c r="U816" s="3">
        <v>858</v>
      </c>
      <c r="V816" s="3">
        <f>VLOOKUP(U816,employees[],6,FALSE)</f>
        <v>4</v>
      </c>
      <c r="W816" s="3">
        <f>VLOOKUP(V816,levels[],2,FALSE)</f>
        <v>10</v>
      </c>
      <c r="X816" s="3" t="str">
        <f t="shared" si="12"/>
        <v>no</v>
      </c>
      <c r="Y816" s="3" t="s">
        <v>4679</v>
      </c>
    </row>
    <row r="817" spans="1:25" x14ac:dyDescent="0.55000000000000004">
      <c r="A817" s="3" t="s">
        <v>633</v>
      </c>
      <c r="B817" s="3">
        <v>7</v>
      </c>
      <c r="C817" s="3" t="s">
        <v>1529</v>
      </c>
      <c r="D817" s="3" t="s">
        <v>1532</v>
      </c>
      <c r="E817" s="3" t="str">
        <f>VLOOKUP(C817,airports[],3,FALSE)</f>
        <v>Singapore</v>
      </c>
      <c r="F817" s="3" t="str">
        <f>VLOOKUP(E817,Regions[],2,FALSE)</f>
        <v>APAC</v>
      </c>
      <c r="G817" s="3" t="str">
        <f>VLOOKUP(D817,airports[],3,FALSE)</f>
        <v>Korea</v>
      </c>
      <c r="H817" s="3" t="str">
        <f>VLOOKUP(G817,Regions[],2,FALSE)</f>
        <v>APAC</v>
      </c>
      <c r="I817" s="1">
        <f>J817-K817</f>
        <v>43218</v>
      </c>
      <c r="J817" s="1">
        <v>43227</v>
      </c>
      <c r="K817" s="4">
        <v>9</v>
      </c>
      <c r="L817" s="7">
        <v>4627</v>
      </c>
      <c r="M817" s="2">
        <v>874.39</v>
      </c>
      <c r="N817" s="2" t="s">
        <v>4746</v>
      </c>
      <c r="O817" s="6">
        <f>Q817-J817</f>
        <v>10</v>
      </c>
      <c r="P817" s="6">
        <f>O817-1</f>
        <v>9</v>
      </c>
      <c r="Q817" s="1">
        <v>43237</v>
      </c>
      <c r="R817" s="10">
        <v>5.8</v>
      </c>
      <c r="S817" s="5" t="s">
        <v>1516</v>
      </c>
      <c r="T817" s="3" t="s">
        <v>1177</v>
      </c>
      <c r="U817" s="3">
        <v>425</v>
      </c>
      <c r="V817" s="3">
        <f>VLOOKUP(U817,employees[],6,FALSE)</f>
        <v>4</v>
      </c>
      <c r="W817" s="3">
        <f>VLOOKUP(V817,levels[],2,FALSE)</f>
        <v>10</v>
      </c>
      <c r="X817" s="3" t="str">
        <f t="shared" si="12"/>
        <v>no</v>
      </c>
      <c r="Y817" s="3" t="s">
        <v>4679</v>
      </c>
    </row>
    <row r="818" spans="1:25" x14ac:dyDescent="0.55000000000000004">
      <c r="A818" s="3" t="s">
        <v>825</v>
      </c>
      <c r="B818" s="3">
        <v>3</v>
      </c>
      <c r="C818" s="3" t="s">
        <v>1541</v>
      </c>
      <c r="D818" s="3" t="s">
        <v>1548</v>
      </c>
      <c r="E818" s="3" t="str">
        <f>VLOOKUP(C818,airports[],3,FALSE)</f>
        <v>England</v>
      </c>
      <c r="F818" s="3" t="str">
        <f>VLOOKUP(E818,Regions[],2,FALSE)</f>
        <v>EMEAR</v>
      </c>
      <c r="G818" s="3" t="str">
        <f>VLOOKUP(D818,airports[],3,FALSE)</f>
        <v>Turkey</v>
      </c>
      <c r="H818" s="3" t="str">
        <f>VLOOKUP(G818,Regions[],2,FALSE)</f>
        <v>EMEAR</v>
      </c>
      <c r="I818" s="1">
        <f>J818-K818</f>
        <v>43474</v>
      </c>
      <c r="J818" s="1">
        <v>43488</v>
      </c>
      <c r="K818" s="4">
        <v>14</v>
      </c>
      <c r="L818" s="7">
        <v>2488</v>
      </c>
      <c r="M818" s="2">
        <v>866.77</v>
      </c>
      <c r="N818" s="2" t="s">
        <v>4746</v>
      </c>
      <c r="O818" s="6">
        <f>Q818-J818</f>
        <v>3</v>
      </c>
      <c r="P818" s="6">
        <f>O818-1</f>
        <v>2</v>
      </c>
      <c r="Q818" s="1">
        <v>43491</v>
      </c>
      <c r="R818" s="10">
        <v>3.6</v>
      </c>
      <c r="S818" s="5" t="s">
        <v>1518</v>
      </c>
      <c r="T818" s="3" t="s">
        <v>1177</v>
      </c>
      <c r="U818" s="3">
        <v>212</v>
      </c>
      <c r="V818" s="3">
        <f>VLOOKUP(U818,employees[],6,FALSE)</f>
        <v>3</v>
      </c>
      <c r="W818" s="3">
        <f>VLOOKUP(V818,levels[],2,FALSE)</f>
        <v>8</v>
      </c>
      <c r="X818" s="3" t="str">
        <f t="shared" si="12"/>
        <v>no</v>
      </c>
      <c r="Y818" s="3" t="s">
        <v>4663</v>
      </c>
    </row>
    <row r="819" spans="1:25" x14ac:dyDescent="0.55000000000000004">
      <c r="A819" s="3" t="s">
        <v>471</v>
      </c>
      <c r="B819" s="3">
        <v>1</v>
      </c>
      <c r="C819" s="3" t="s">
        <v>1528</v>
      </c>
      <c r="D819" s="3" t="s">
        <v>1541</v>
      </c>
      <c r="E819" s="3" t="str">
        <f>VLOOKUP(C819,airports[],3,FALSE)</f>
        <v>USA</v>
      </c>
      <c r="F819" s="3" t="str">
        <f>VLOOKUP(E819,Regions[],2,FALSE)</f>
        <v>AMER</v>
      </c>
      <c r="G819" s="3" t="str">
        <f>VLOOKUP(D819,airports[],3,FALSE)</f>
        <v>England</v>
      </c>
      <c r="H819" s="3" t="str">
        <f>VLOOKUP(G819,Regions[],2,FALSE)</f>
        <v>EMEAR</v>
      </c>
      <c r="I819" s="1">
        <f>J819-K819</f>
        <v>43137</v>
      </c>
      <c r="J819" s="1">
        <v>43194</v>
      </c>
      <c r="K819" s="4">
        <v>57</v>
      </c>
      <c r="L819" s="7">
        <v>5555</v>
      </c>
      <c r="M819" s="2">
        <v>866.58</v>
      </c>
      <c r="N819" s="2" t="s">
        <v>4746</v>
      </c>
      <c r="O819" s="6">
        <f>Q819-J819</f>
        <v>11</v>
      </c>
      <c r="P819" s="6">
        <f>O819-1</f>
        <v>10</v>
      </c>
      <c r="Q819" s="1">
        <v>43205</v>
      </c>
      <c r="R819" s="10">
        <v>7.1</v>
      </c>
      <c r="S819" s="5" t="s">
        <v>1516</v>
      </c>
      <c r="T819" s="3" t="s">
        <v>1172</v>
      </c>
      <c r="U819" s="3">
        <v>343</v>
      </c>
      <c r="V819" s="3">
        <f>VLOOKUP(U819,employees[],6,FALSE)</f>
        <v>4</v>
      </c>
      <c r="W819" s="3">
        <f>VLOOKUP(V819,levels[],2,FALSE)</f>
        <v>10</v>
      </c>
      <c r="X819" s="3" t="str">
        <f t="shared" si="12"/>
        <v>no</v>
      </c>
      <c r="Y819" s="3" t="s">
        <v>4679</v>
      </c>
    </row>
    <row r="820" spans="1:25" x14ac:dyDescent="0.55000000000000004">
      <c r="A820" s="3" t="s">
        <v>609</v>
      </c>
      <c r="B820" s="3">
        <v>9</v>
      </c>
      <c r="C820" s="3" t="s">
        <v>1529</v>
      </c>
      <c r="D820" s="3" t="s">
        <v>1559</v>
      </c>
      <c r="E820" s="3" t="str">
        <f>VLOOKUP(C820,airports[],3,FALSE)</f>
        <v>Singapore</v>
      </c>
      <c r="F820" s="3" t="str">
        <f>VLOOKUP(E820,Regions[],2,FALSE)</f>
        <v>APAC</v>
      </c>
      <c r="G820" s="3" t="str">
        <f>VLOOKUP(D820,airports[],3,FALSE)</f>
        <v>China</v>
      </c>
      <c r="H820" s="3" t="str">
        <f>VLOOKUP(G820,Regions[],2,FALSE)</f>
        <v>APAC</v>
      </c>
      <c r="I820" s="1">
        <f>J820-K820</f>
        <v>43329</v>
      </c>
      <c r="J820" s="1">
        <v>43358</v>
      </c>
      <c r="K820" s="4">
        <v>29</v>
      </c>
      <c r="L820" s="7">
        <v>3713</v>
      </c>
      <c r="M820" s="2">
        <v>865.22</v>
      </c>
      <c r="N820" s="2" t="s">
        <v>4746</v>
      </c>
      <c r="O820" s="6">
        <f>Q820-J820</f>
        <v>16</v>
      </c>
      <c r="P820" s="6">
        <f>O820-1</f>
        <v>15</v>
      </c>
      <c r="Q820" s="1">
        <v>43374</v>
      </c>
      <c r="R820" s="10">
        <v>7.9</v>
      </c>
      <c r="S820" s="5" t="s">
        <v>1516</v>
      </c>
      <c r="T820" s="3" t="s">
        <v>1177</v>
      </c>
      <c r="U820" s="3">
        <v>700</v>
      </c>
      <c r="V820" s="3">
        <f>VLOOKUP(U820,employees[],6,FALSE)</f>
        <v>4</v>
      </c>
      <c r="W820" s="3">
        <f>VLOOKUP(V820,levels[],2,FALSE)</f>
        <v>10</v>
      </c>
      <c r="X820" s="3" t="str">
        <f t="shared" si="12"/>
        <v>no</v>
      </c>
      <c r="Y820" s="3" t="s">
        <v>4679</v>
      </c>
    </row>
    <row r="821" spans="1:25" x14ac:dyDescent="0.55000000000000004">
      <c r="A821" s="3" t="s">
        <v>528</v>
      </c>
      <c r="B821" s="3">
        <v>8</v>
      </c>
      <c r="C821" s="3" t="s">
        <v>1528</v>
      </c>
      <c r="D821" s="3" t="s">
        <v>1552</v>
      </c>
      <c r="E821" s="3" t="str">
        <f>VLOOKUP(C821,airports[],3,FALSE)</f>
        <v>USA</v>
      </c>
      <c r="F821" s="3" t="str">
        <f>VLOOKUP(E821,Regions[],2,FALSE)</f>
        <v>AMER</v>
      </c>
      <c r="G821" s="3" t="str">
        <f>VLOOKUP(D821,airports[],3,FALSE)</f>
        <v>Mexico</v>
      </c>
      <c r="H821" s="3" t="str">
        <f>VLOOKUP(G821,Regions[],2,FALSE)</f>
        <v>AMER</v>
      </c>
      <c r="I821" s="1">
        <f>J821-K821</f>
        <v>42930</v>
      </c>
      <c r="J821" s="1">
        <v>43170</v>
      </c>
      <c r="K821" s="4">
        <v>240</v>
      </c>
      <c r="L821" s="7">
        <v>4359</v>
      </c>
      <c r="M821" s="2">
        <v>856.67</v>
      </c>
      <c r="N821" s="2" t="s">
        <v>4746</v>
      </c>
      <c r="O821" s="6">
        <f>Q821-J821</f>
        <v>3</v>
      </c>
      <c r="P821" s="6">
        <f>O821-1</f>
        <v>2</v>
      </c>
      <c r="Q821" s="1">
        <v>43173</v>
      </c>
      <c r="R821" s="10">
        <v>4.5</v>
      </c>
      <c r="S821" s="5" t="s">
        <v>1516</v>
      </c>
      <c r="T821" s="3" t="s">
        <v>1177</v>
      </c>
      <c r="U821" s="3">
        <v>197</v>
      </c>
      <c r="V821" s="3">
        <f>VLOOKUP(U821,employees[],6,FALSE)</f>
        <v>4</v>
      </c>
      <c r="W821" s="3">
        <f>VLOOKUP(V821,levels[],2,FALSE)</f>
        <v>10</v>
      </c>
      <c r="X821" s="3" t="str">
        <f t="shared" si="12"/>
        <v>no</v>
      </c>
      <c r="Y821" s="3" t="s">
        <v>4679</v>
      </c>
    </row>
    <row r="822" spans="1:25" x14ac:dyDescent="0.55000000000000004">
      <c r="A822" s="3" t="s">
        <v>789</v>
      </c>
      <c r="B822" s="3">
        <v>5</v>
      </c>
      <c r="C822" s="3" t="s">
        <v>1541</v>
      </c>
      <c r="D822" s="3" t="s">
        <v>1544</v>
      </c>
      <c r="E822" s="3" t="str">
        <f>VLOOKUP(C822,airports[],3,FALSE)</f>
        <v>England</v>
      </c>
      <c r="F822" s="3" t="str">
        <f>VLOOKUP(E822,Regions[],2,FALSE)</f>
        <v>EMEAR</v>
      </c>
      <c r="G822" s="3" t="str">
        <f>VLOOKUP(D822,airports[],3,FALSE)</f>
        <v>Germany</v>
      </c>
      <c r="H822" s="3" t="str">
        <f>VLOOKUP(G822,Regions[],2,FALSE)</f>
        <v>EMEAR</v>
      </c>
      <c r="I822" s="1">
        <f>J822-K822</f>
        <v>43465</v>
      </c>
      <c r="J822" s="1">
        <v>43484</v>
      </c>
      <c r="K822" s="4">
        <v>19</v>
      </c>
      <c r="L822" s="7">
        <v>654</v>
      </c>
      <c r="M822" s="2">
        <v>854.59</v>
      </c>
      <c r="N822" s="2" t="s">
        <v>4746</v>
      </c>
      <c r="O822" s="6">
        <f>Q822-J822</f>
        <v>4</v>
      </c>
      <c r="P822" s="6">
        <f>O822-1</f>
        <v>3</v>
      </c>
      <c r="Q822" s="1">
        <v>43488</v>
      </c>
      <c r="R822" s="10">
        <v>1.8</v>
      </c>
      <c r="S822" s="5" t="s">
        <v>1518</v>
      </c>
      <c r="T822" s="3" t="s">
        <v>1177</v>
      </c>
      <c r="U822" s="3">
        <v>560</v>
      </c>
      <c r="V822" s="3">
        <f>VLOOKUP(U822,employees[],6,FALSE)</f>
        <v>2</v>
      </c>
      <c r="W822" s="3">
        <f>VLOOKUP(V822,levels[],2,FALSE)</f>
        <v>6</v>
      </c>
      <c r="X822" s="3" t="str">
        <f t="shared" si="12"/>
        <v>no</v>
      </c>
      <c r="Y822" s="3" t="s">
        <v>4663</v>
      </c>
    </row>
    <row r="823" spans="1:25" x14ac:dyDescent="0.55000000000000004">
      <c r="A823" s="3" t="s">
        <v>836</v>
      </c>
      <c r="B823" s="3">
        <v>7</v>
      </c>
      <c r="C823" s="3" t="s">
        <v>1541</v>
      </c>
      <c r="D823" s="3" t="s">
        <v>1547</v>
      </c>
      <c r="E823" s="3" t="str">
        <f>VLOOKUP(C823,airports[],3,FALSE)</f>
        <v>England</v>
      </c>
      <c r="F823" s="3" t="str">
        <f>VLOOKUP(E823,Regions[],2,FALSE)</f>
        <v>EMEAR</v>
      </c>
      <c r="G823" s="3" t="str">
        <f>VLOOKUP(D823,airports[],3,FALSE)</f>
        <v>Germany</v>
      </c>
      <c r="H823" s="3" t="str">
        <f>VLOOKUP(G823,Regions[],2,FALSE)</f>
        <v>EMEAR</v>
      </c>
      <c r="I823" s="1">
        <f>J823-K823</f>
        <v>43780</v>
      </c>
      <c r="J823" s="1">
        <v>43793</v>
      </c>
      <c r="K823" s="4">
        <v>13</v>
      </c>
      <c r="L823" s="7">
        <v>941</v>
      </c>
      <c r="M823" s="2">
        <v>844.36</v>
      </c>
      <c r="N823" s="2" t="s">
        <v>4746</v>
      </c>
      <c r="O823" s="6">
        <f>Q823-J823</f>
        <v>3</v>
      </c>
      <c r="P823" s="6">
        <f>O823-1</f>
        <v>2</v>
      </c>
      <c r="Q823" s="1">
        <v>43796</v>
      </c>
      <c r="R823" s="10">
        <v>2.1</v>
      </c>
      <c r="S823" s="5" t="s">
        <v>1516</v>
      </c>
      <c r="T823" s="3" t="s">
        <v>1177</v>
      </c>
      <c r="U823" s="3">
        <v>944</v>
      </c>
      <c r="V823" s="3">
        <f>VLOOKUP(U823,employees[],6,FALSE)</f>
        <v>3</v>
      </c>
      <c r="W823" s="3">
        <f>VLOOKUP(V823,levels[],2,FALSE)</f>
        <v>8</v>
      </c>
      <c r="X823" s="3" t="str">
        <f t="shared" si="12"/>
        <v>no</v>
      </c>
      <c r="Y823" s="3" t="s">
        <v>4679</v>
      </c>
    </row>
    <row r="824" spans="1:25" x14ac:dyDescent="0.55000000000000004">
      <c r="A824" s="3" t="s">
        <v>607</v>
      </c>
      <c r="B824" s="3">
        <v>4</v>
      </c>
      <c r="C824" s="3" t="s">
        <v>1529</v>
      </c>
      <c r="D824" s="3" t="s">
        <v>1561</v>
      </c>
      <c r="E824" s="3" t="str">
        <f>VLOOKUP(C824,airports[],3,FALSE)</f>
        <v>Singapore</v>
      </c>
      <c r="F824" s="3" t="str">
        <f>VLOOKUP(E824,Regions[],2,FALSE)</f>
        <v>APAC</v>
      </c>
      <c r="G824" s="3" t="str">
        <f>VLOOKUP(D824,airports[],3,FALSE)</f>
        <v>India</v>
      </c>
      <c r="H824" s="3" t="str">
        <f>VLOOKUP(G824,Regions[],2,FALSE)</f>
        <v>APAC</v>
      </c>
      <c r="I824" s="1">
        <f>J824-K824</f>
        <v>43495</v>
      </c>
      <c r="J824" s="1">
        <v>43541</v>
      </c>
      <c r="K824" s="4">
        <v>46</v>
      </c>
      <c r="L824" s="7">
        <v>4159</v>
      </c>
      <c r="M824" s="2">
        <v>843.27</v>
      </c>
      <c r="N824" s="2" t="s">
        <v>4746</v>
      </c>
      <c r="O824" s="6">
        <f>Q824-J824</f>
        <v>15</v>
      </c>
      <c r="P824" s="6">
        <f>O824-1</f>
        <v>14</v>
      </c>
      <c r="Q824" s="1">
        <v>43556</v>
      </c>
      <c r="R824" s="10">
        <v>5.3</v>
      </c>
      <c r="S824" s="5" t="s">
        <v>1516</v>
      </c>
      <c r="T824" s="3" t="s">
        <v>1177</v>
      </c>
      <c r="U824" s="3">
        <v>952</v>
      </c>
      <c r="V824" s="3">
        <f>VLOOKUP(U824,employees[],6,FALSE)</f>
        <v>4</v>
      </c>
      <c r="W824" s="3">
        <f>VLOOKUP(V824,levels[],2,FALSE)</f>
        <v>10</v>
      </c>
      <c r="X824" s="3" t="str">
        <f t="shared" si="12"/>
        <v>no</v>
      </c>
      <c r="Y824" s="3" t="s">
        <v>4679</v>
      </c>
    </row>
    <row r="825" spans="1:25" x14ac:dyDescent="0.55000000000000004">
      <c r="A825" s="3" t="s">
        <v>611</v>
      </c>
      <c r="B825" s="3">
        <v>3</v>
      </c>
      <c r="C825" s="3" t="s">
        <v>1529</v>
      </c>
      <c r="D825" s="3" t="s">
        <v>1560</v>
      </c>
      <c r="E825" s="3" t="str">
        <f>VLOOKUP(C825,airports[],3,FALSE)</f>
        <v>Singapore</v>
      </c>
      <c r="F825" s="3" t="str">
        <f>VLOOKUP(E825,Regions[],2,FALSE)</f>
        <v>APAC</v>
      </c>
      <c r="G825" s="3" t="str">
        <f>VLOOKUP(D825,airports[],3,FALSE)</f>
        <v>China</v>
      </c>
      <c r="H825" s="3" t="str">
        <f>VLOOKUP(G825,Regions[],2,FALSE)</f>
        <v>APAC</v>
      </c>
      <c r="I825" s="1">
        <f>J825-K825</f>
        <v>43306</v>
      </c>
      <c r="J825" s="1">
        <v>43479</v>
      </c>
      <c r="K825" s="4">
        <v>173</v>
      </c>
      <c r="L825" s="7">
        <v>3805</v>
      </c>
      <c r="M825" s="2">
        <v>838.79</v>
      </c>
      <c r="N825" s="2" t="s">
        <v>4746</v>
      </c>
      <c r="O825" s="6">
        <f>Q825-J825</f>
        <v>5</v>
      </c>
      <c r="P825" s="6">
        <f>O825-1</f>
        <v>4</v>
      </c>
      <c r="Q825" s="1">
        <v>43484</v>
      </c>
      <c r="R825" s="10">
        <v>5.5</v>
      </c>
      <c r="S825" s="5" t="s">
        <v>1516</v>
      </c>
      <c r="T825" s="3" t="s">
        <v>1177</v>
      </c>
      <c r="U825" s="3">
        <v>952</v>
      </c>
      <c r="V825" s="3">
        <f>VLOOKUP(U825,employees[],6,FALSE)</f>
        <v>4</v>
      </c>
      <c r="W825" s="3">
        <f>VLOOKUP(V825,levels[],2,FALSE)</f>
        <v>10</v>
      </c>
      <c r="X825" s="3" t="str">
        <f t="shared" si="12"/>
        <v>no</v>
      </c>
      <c r="Y825" s="3" t="s">
        <v>4679</v>
      </c>
    </row>
    <row r="826" spans="1:25" x14ac:dyDescent="0.55000000000000004">
      <c r="A826" s="3" t="s">
        <v>969</v>
      </c>
      <c r="B826" s="3">
        <v>8</v>
      </c>
      <c r="C826" s="3" t="s">
        <v>1542</v>
      </c>
      <c r="D826" s="3" t="s">
        <v>1556</v>
      </c>
      <c r="E826" s="3" t="str">
        <f>VLOOKUP(C826,airports[],3,FALSE)</f>
        <v>England</v>
      </c>
      <c r="F826" s="3" t="str">
        <f>VLOOKUP(E826,Regions[],2,FALSE)</f>
        <v>EMEAR</v>
      </c>
      <c r="G826" s="3" t="str">
        <f>VLOOKUP(D826,airports[],3,FALSE)</f>
        <v>USA</v>
      </c>
      <c r="H826" s="3" t="str">
        <f>VLOOKUP(G826,Regions[],2,FALSE)</f>
        <v>AMER</v>
      </c>
      <c r="I826" s="1">
        <f>J826-K826</f>
        <v>43556</v>
      </c>
      <c r="J826" s="1">
        <v>43575</v>
      </c>
      <c r="K826" s="4">
        <v>19</v>
      </c>
      <c r="L826" s="7">
        <v>6453</v>
      </c>
      <c r="M826" s="2">
        <v>836.68</v>
      </c>
      <c r="N826" s="2" t="s">
        <v>4746</v>
      </c>
      <c r="O826" s="6">
        <f>Q826-J826</f>
        <v>8</v>
      </c>
      <c r="P826" s="6">
        <f>O826-1</f>
        <v>7</v>
      </c>
      <c r="Q826" s="1">
        <v>43583</v>
      </c>
      <c r="R826" s="10">
        <v>8.1</v>
      </c>
      <c r="S826" s="5" t="s">
        <v>1516</v>
      </c>
      <c r="T826" s="3" t="s">
        <v>1177</v>
      </c>
      <c r="U826" s="3">
        <v>435</v>
      </c>
      <c r="V826" s="3">
        <f>VLOOKUP(U826,employees[],6,FALSE)</f>
        <v>4</v>
      </c>
      <c r="W826" s="3">
        <f>VLOOKUP(V826,levels[],2,FALSE)</f>
        <v>10</v>
      </c>
      <c r="X826" s="3" t="str">
        <f t="shared" si="12"/>
        <v>no</v>
      </c>
      <c r="Y826" s="3" t="s">
        <v>4679</v>
      </c>
    </row>
    <row r="827" spans="1:25" x14ac:dyDescent="0.55000000000000004">
      <c r="A827" s="3" t="s">
        <v>461</v>
      </c>
      <c r="B827" s="3">
        <v>6</v>
      </c>
      <c r="C827" s="3" t="s">
        <v>1528</v>
      </c>
      <c r="D827" s="3" t="s">
        <v>1541</v>
      </c>
      <c r="E827" s="3" t="str">
        <f>VLOOKUP(C827,airports[],3,FALSE)</f>
        <v>USA</v>
      </c>
      <c r="F827" s="3" t="str">
        <f>VLOOKUP(E827,Regions[],2,FALSE)</f>
        <v>AMER</v>
      </c>
      <c r="G827" s="3" t="str">
        <f>VLOOKUP(D827,airports[],3,FALSE)</f>
        <v>England</v>
      </c>
      <c r="H827" s="3" t="str">
        <f>VLOOKUP(G827,Regions[],2,FALSE)</f>
        <v>EMEAR</v>
      </c>
      <c r="I827" s="1">
        <f>J827-K827</f>
        <v>42973</v>
      </c>
      <c r="J827" s="1">
        <v>43053</v>
      </c>
      <c r="K827" s="4">
        <v>80</v>
      </c>
      <c r="L827" s="7">
        <v>5555</v>
      </c>
      <c r="M827" s="2">
        <v>831.98</v>
      </c>
      <c r="N827" s="2" t="s">
        <v>4746</v>
      </c>
      <c r="O827" s="6">
        <f>Q827-J827</f>
        <v>14</v>
      </c>
      <c r="P827" s="6">
        <f>O827-1</f>
        <v>13</v>
      </c>
      <c r="Q827" s="1">
        <v>43067</v>
      </c>
      <c r="R827" s="10">
        <v>7.1</v>
      </c>
      <c r="S827" s="5" t="s">
        <v>1516</v>
      </c>
      <c r="T827" s="3" t="s">
        <v>1172</v>
      </c>
      <c r="U827" s="3">
        <v>343</v>
      </c>
      <c r="V827" s="3">
        <f>VLOOKUP(U827,employees[],6,FALSE)</f>
        <v>4</v>
      </c>
      <c r="W827" s="3">
        <f>VLOOKUP(V827,levels[],2,FALSE)</f>
        <v>10</v>
      </c>
      <c r="X827" s="3" t="str">
        <f t="shared" si="12"/>
        <v>no</v>
      </c>
      <c r="Y827" s="3" t="s">
        <v>4679</v>
      </c>
    </row>
    <row r="828" spans="1:25" x14ac:dyDescent="0.55000000000000004">
      <c r="A828" s="3" t="s">
        <v>997</v>
      </c>
      <c r="B828" s="3">
        <v>6</v>
      </c>
      <c r="C828" s="3" t="s">
        <v>1541</v>
      </c>
      <c r="D828" s="3" t="s">
        <v>1550</v>
      </c>
      <c r="E828" s="3" t="str">
        <f>VLOOKUP(C828,airports[],3,FALSE)</f>
        <v>England</v>
      </c>
      <c r="F828" s="3" t="str">
        <f>VLOOKUP(E828,Regions[],2,FALSE)</f>
        <v>EMEAR</v>
      </c>
      <c r="G828" s="3" t="str">
        <f>VLOOKUP(D828,airports[],3,FALSE)</f>
        <v>Russia</v>
      </c>
      <c r="H828" s="3" t="str">
        <f>VLOOKUP(G828,Regions[],2,FALSE)</f>
        <v>EMEAR</v>
      </c>
      <c r="I828" s="1">
        <f>J828-K828</f>
        <v>43663</v>
      </c>
      <c r="J828" s="1">
        <v>43672</v>
      </c>
      <c r="K828" s="4">
        <v>9</v>
      </c>
      <c r="L828" s="7">
        <v>2508</v>
      </c>
      <c r="M828" s="2">
        <v>826.94</v>
      </c>
      <c r="N828" s="2" t="s">
        <v>4746</v>
      </c>
      <c r="O828" s="6">
        <f>Q828-J828</f>
        <v>4</v>
      </c>
      <c r="P828" s="6">
        <f>O828-1</f>
        <v>3</v>
      </c>
      <c r="Q828" s="1">
        <v>43676</v>
      </c>
      <c r="R828" s="10">
        <v>3.7</v>
      </c>
      <c r="S828" s="5" t="s">
        <v>1516</v>
      </c>
      <c r="T828" s="3" t="s">
        <v>1177</v>
      </c>
      <c r="U828" s="3">
        <v>52</v>
      </c>
      <c r="V828" s="3">
        <f>VLOOKUP(U828,employees[],6,FALSE)</f>
        <v>3</v>
      </c>
      <c r="W828" s="3">
        <f>VLOOKUP(V828,levels[],2,FALSE)</f>
        <v>8</v>
      </c>
      <c r="X828" s="3" t="str">
        <f t="shared" si="12"/>
        <v>no</v>
      </c>
      <c r="Y828" s="3" t="s">
        <v>4679</v>
      </c>
    </row>
    <row r="829" spans="1:25" x14ac:dyDescent="0.55000000000000004">
      <c r="A829" s="3" t="s">
        <v>1064</v>
      </c>
      <c r="B829" s="3">
        <v>1</v>
      </c>
      <c r="C829" s="3" t="s">
        <v>1541</v>
      </c>
      <c r="D829" s="3" t="s">
        <v>1555</v>
      </c>
      <c r="E829" s="3" t="str">
        <f>VLOOKUP(C829,airports[],3,FALSE)</f>
        <v>England</v>
      </c>
      <c r="F829" s="3" t="str">
        <f>VLOOKUP(E829,Regions[],2,FALSE)</f>
        <v>EMEAR</v>
      </c>
      <c r="G829" s="3" t="str">
        <f>VLOOKUP(D829,airports[],3,FALSE)</f>
        <v>USA</v>
      </c>
      <c r="H829" s="3" t="str">
        <f>VLOOKUP(G829,Regions[],2,FALSE)</f>
        <v>AMER</v>
      </c>
      <c r="I829" s="1">
        <f>J829-K829</f>
        <v>42856</v>
      </c>
      <c r="J829" s="1">
        <v>42863</v>
      </c>
      <c r="K829" s="4">
        <v>7</v>
      </c>
      <c r="L829" s="7">
        <v>5561</v>
      </c>
      <c r="M829" s="2">
        <v>826.69</v>
      </c>
      <c r="N829" s="2" t="s">
        <v>4746</v>
      </c>
      <c r="O829" s="6">
        <f>Q829-J829</f>
        <v>10</v>
      </c>
      <c r="P829" s="6">
        <f>O829-1</f>
        <v>9</v>
      </c>
      <c r="Q829" s="1">
        <v>42873</v>
      </c>
      <c r="R829" s="10">
        <v>6.7</v>
      </c>
      <c r="S829" s="5" t="s">
        <v>1516</v>
      </c>
      <c r="T829" s="3" t="s">
        <v>1177</v>
      </c>
      <c r="U829" s="3">
        <v>560</v>
      </c>
      <c r="V829" s="3">
        <f>VLOOKUP(U829,employees[],6,FALSE)</f>
        <v>2</v>
      </c>
      <c r="W829" s="3">
        <f>VLOOKUP(V829,levels[],2,FALSE)</f>
        <v>6</v>
      </c>
      <c r="X829" s="3" t="str">
        <f t="shared" si="12"/>
        <v>yes</v>
      </c>
      <c r="Y829" s="3" t="s">
        <v>4679</v>
      </c>
    </row>
    <row r="830" spans="1:25" x14ac:dyDescent="0.55000000000000004">
      <c r="A830" s="3" t="s">
        <v>834</v>
      </c>
      <c r="B830" s="3">
        <v>2</v>
      </c>
      <c r="C830" s="3" t="s">
        <v>1542</v>
      </c>
      <c r="D830" s="3" t="s">
        <v>1545</v>
      </c>
      <c r="E830" s="3" t="str">
        <f>VLOOKUP(C830,airports[],3,FALSE)</f>
        <v>England</v>
      </c>
      <c r="F830" s="3" t="str">
        <f>VLOOKUP(E830,Regions[],2,FALSE)</f>
        <v>EMEAR</v>
      </c>
      <c r="G830" s="3" t="str">
        <f>VLOOKUP(D830,airports[],3,FALSE)</f>
        <v>Italy (FCO-Leonardo Da Vinci</v>
      </c>
      <c r="H830" s="3" t="str">
        <f>VLOOKUP(G830,Regions[],2,FALSE)</f>
        <v>EMEAR</v>
      </c>
      <c r="I830" s="1">
        <f>J830-K830</f>
        <v>43508</v>
      </c>
      <c r="J830" s="1">
        <v>43521</v>
      </c>
      <c r="K830" s="4">
        <v>13</v>
      </c>
      <c r="L830" s="7">
        <v>1405</v>
      </c>
      <c r="M830" s="2">
        <v>823.06</v>
      </c>
      <c r="N830" s="2" t="s">
        <v>4746</v>
      </c>
      <c r="O830" s="6">
        <f>Q830-J830</f>
        <v>3</v>
      </c>
      <c r="P830" s="6">
        <f>O830-1</f>
        <v>2</v>
      </c>
      <c r="Q830" s="1">
        <v>43524</v>
      </c>
      <c r="R830" s="10">
        <v>2.6</v>
      </c>
      <c r="S830" s="5" t="s">
        <v>1516</v>
      </c>
      <c r="T830" s="3" t="s">
        <v>1177</v>
      </c>
      <c r="U830" s="3">
        <v>967</v>
      </c>
      <c r="V830" s="3">
        <f>VLOOKUP(U830,employees[],6,FALSE)</f>
        <v>2</v>
      </c>
      <c r="W830" s="3">
        <f>VLOOKUP(V830,levels[],2,FALSE)</f>
        <v>6</v>
      </c>
      <c r="X830" s="3" t="str">
        <f t="shared" si="12"/>
        <v>no</v>
      </c>
      <c r="Y830" s="3" t="s">
        <v>4679</v>
      </c>
    </row>
    <row r="831" spans="1:25" x14ac:dyDescent="0.55000000000000004">
      <c r="A831" s="3" t="s">
        <v>1102</v>
      </c>
      <c r="B831" s="3">
        <v>10</v>
      </c>
      <c r="C831" s="3" t="s">
        <v>1541</v>
      </c>
      <c r="D831" s="3" t="s">
        <v>1544</v>
      </c>
      <c r="E831" s="3" t="str">
        <f>VLOOKUP(C831,airports[],3,FALSE)</f>
        <v>England</v>
      </c>
      <c r="F831" s="3" t="str">
        <f>VLOOKUP(E831,Regions[],2,FALSE)</f>
        <v>EMEAR</v>
      </c>
      <c r="G831" s="3" t="str">
        <f>VLOOKUP(D831,airports[],3,FALSE)</f>
        <v>Germany</v>
      </c>
      <c r="H831" s="3" t="str">
        <f>VLOOKUP(G831,Regions[],2,FALSE)</f>
        <v>EMEAR</v>
      </c>
      <c r="I831" s="1">
        <f>J831-K831</f>
        <v>43564</v>
      </c>
      <c r="J831" s="1">
        <v>43566</v>
      </c>
      <c r="K831" s="4">
        <v>2</v>
      </c>
      <c r="L831" s="7">
        <v>654</v>
      </c>
      <c r="M831" s="2">
        <v>821.54</v>
      </c>
      <c r="N831" s="2" t="s">
        <v>4746</v>
      </c>
      <c r="O831" s="6">
        <f>Q831-J831</f>
        <v>3</v>
      </c>
      <c r="P831" s="6">
        <f>O831-1</f>
        <v>2</v>
      </c>
      <c r="Q831" s="1">
        <v>43569</v>
      </c>
      <c r="R831" s="10">
        <v>1.8</v>
      </c>
      <c r="S831" s="5" t="s">
        <v>1516</v>
      </c>
      <c r="T831" s="3" t="s">
        <v>1228</v>
      </c>
      <c r="U831" s="3">
        <v>235</v>
      </c>
      <c r="V831" s="3">
        <f>VLOOKUP(U831,employees[],6,FALSE)</f>
        <v>2</v>
      </c>
      <c r="W831" s="3">
        <f>VLOOKUP(V831,levels[],2,FALSE)</f>
        <v>6</v>
      </c>
      <c r="X831" s="3" t="str">
        <f t="shared" si="12"/>
        <v>no</v>
      </c>
      <c r="Y831" s="3" t="s">
        <v>4679</v>
      </c>
    </row>
    <row r="832" spans="1:25" x14ac:dyDescent="0.55000000000000004">
      <c r="A832" s="3" t="s">
        <v>1106</v>
      </c>
      <c r="B832" s="3">
        <v>6</v>
      </c>
      <c r="C832" s="3" t="s">
        <v>1541</v>
      </c>
      <c r="D832" s="3" t="s">
        <v>1528</v>
      </c>
      <c r="E832" s="3" t="str">
        <f>VLOOKUP(C832,airports[],3,FALSE)</f>
        <v>England</v>
      </c>
      <c r="F832" s="3" t="str">
        <f>VLOOKUP(E832,Regions[],2,FALSE)</f>
        <v>EMEAR</v>
      </c>
      <c r="G832" s="3" t="str">
        <f>VLOOKUP(D832,airports[],3,FALSE)</f>
        <v>USA</v>
      </c>
      <c r="H832" s="3" t="str">
        <f>VLOOKUP(G832,Regions[],2,FALSE)</f>
        <v>AMER</v>
      </c>
      <c r="I832" s="1">
        <f>J832-K832</f>
        <v>43307</v>
      </c>
      <c r="J832" s="1">
        <v>43336</v>
      </c>
      <c r="K832" s="4">
        <v>29</v>
      </c>
      <c r="L832" s="7">
        <v>5539</v>
      </c>
      <c r="M832" s="2">
        <v>821.49</v>
      </c>
      <c r="N832" s="2" t="s">
        <v>4746</v>
      </c>
      <c r="O832" s="6">
        <f>Q832-J832</f>
        <v>13</v>
      </c>
      <c r="P832" s="6">
        <f>O832-1</f>
        <v>12</v>
      </c>
      <c r="Q832" s="1">
        <v>43349</v>
      </c>
      <c r="R832" s="10">
        <v>6.7</v>
      </c>
      <c r="S832" s="5" t="s">
        <v>1516</v>
      </c>
      <c r="T832" s="3" t="s">
        <v>1172</v>
      </c>
      <c r="U832" s="3">
        <v>225</v>
      </c>
      <c r="V832" s="3">
        <f>VLOOKUP(U832,employees[],6,FALSE)</f>
        <v>1</v>
      </c>
      <c r="W832" s="3">
        <f>VLOOKUP(V832,levels[],2,FALSE)</f>
        <v>4</v>
      </c>
      <c r="X832" s="3" t="str">
        <f t="shared" si="12"/>
        <v>yes</v>
      </c>
      <c r="Y832" s="3" t="s">
        <v>4679</v>
      </c>
    </row>
    <row r="833" spans="1:25" x14ac:dyDescent="0.55000000000000004">
      <c r="A833" s="3" t="s">
        <v>450</v>
      </c>
      <c r="B833" s="3">
        <v>8</v>
      </c>
      <c r="C833" s="3" t="s">
        <v>1514</v>
      </c>
      <c r="D833" s="3" t="s">
        <v>1541</v>
      </c>
      <c r="E833" s="3" t="str">
        <f>VLOOKUP(C833,airports[],3,FALSE)</f>
        <v>USA</v>
      </c>
      <c r="F833" s="3" t="str">
        <f>VLOOKUP(E833,Regions[],2,FALSE)</f>
        <v>AMER</v>
      </c>
      <c r="G833" s="3" t="str">
        <f>VLOOKUP(D833,airports[],3,FALSE)</f>
        <v>England</v>
      </c>
      <c r="H833" s="3" t="str">
        <f>VLOOKUP(G833,Regions[],2,FALSE)</f>
        <v>EMEAR</v>
      </c>
      <c r="I833" s="1">
        <f>J833-K833</f>
        <v>42772</v>
      </c>
      <c r="J833" s="1">
        <v>42817</v>
      </c>
      <c r="K833" s="4">
        <v>45</v>
      </c>
      <c r="L833" s="7">
        <v>5536</v>
      </c>
      <c r="M833" s="2">
        <v>819.03</v>
      </c>
      <c r="N833" s="2" t="s">
        <v>4746</v>
      </c>
      <c r="O833" s="6">
        <f>Q833-J833</f>
        <v>13</v>
      </c>
      <c r="P833" s="6">
        <f>O833-1</f>
        <v>12</v>
      </c>
      <c r="Q833" s="1">
        <v>42830</v>
      </c>
      <c r="R833" s="10">
        <v>11.7</v>
      </c>
      <c r="S833" s="5" t="s">
        <v>1516</v>
      </c>
      <c r="T833" s="3" t="s">
        <v>1177</v>
      </c>
      <c r="U833" s="3">
        <v>213</v>
      </c>
      <c r="V833" s="3">
        <f>VLOOKUP(U833,employees[],6,FALSE)</f>
        <v>3</v>
      </c>
      <c r="W833" s="3">
        <f>VLOOKUP(V833,levels[],2,FALSE)</f>
        <v>8</v>
      </c>
      <c r="X833" s="3" t="str">
        <f t="shared" si="12"/>
        <v>yes</v>
      </c>
      <c r="Y833" s="3" t="s">
        <v>4679</v>
      </c>
    </row>
    <row r="834" spans="1:25" x14ac:dyDescent="0.55000000000000004">
      <c r="A834" s="3" t="s">
        <v>524</v>
      </c>
      <c r="B834" s="3">
        <v>7</v>
      </c>
      <c r="C834" s="3" t="s">
        <v>1528</v>
      </c>
      <c r="D834" s="3" t="s">
        <v>1542</v>
      </c>
      <c r="E834" s="3" t="str">
        <f>VLOOKUP(C834,airports[],3,FALSE)</f>
        <v>USA</v>
      </c>
      <c r="F834" s="3" t="str">
        <f>VLOOKUP(E834,Regions[],2,FALSE)</f>
        <v>AMER</v>
      </c>
      <c r="G834" s="3" t="str">
        <f>VLOOKUP(D834,airports[],3,FALSE)</f>
        <v>England</v>
      </c>
      <c r="H834" s="3" t="str">
        <f>VLOOKUP(G834,Regions[],2,FALSE)</f>
        <v>EMEAR</v>
      </c>
      <c r="I834" s="1">
        <f>J834-K834</f>
        <v>43126</v>
      </c>
      <c r="J834" s="1">
        <v>43195</v>
      </c>
      <c r="K834" s="4">
        <v>69</v>
      </c>
      <c r="L834" s="7">
        <v>5584</v>
      </c>
      <c r="M834" s="2">
        <v>818.46</v>
      </c>
      <c r="N834" s="2" t="s">
        <v>4745</v>
      </c>
      <c r="O834" s="6">
        <f>Q834-J834</f>
        <v>10</v>
      </c>
      <c r="P834" s="6">
        <f>O834-1</f>
        <v>9</v>
      </c>
      <c r="Q834" s="1">
        <v>43205</v>
      </c>
      <c r="R834" s="10">
        <v>7.1</v>
      </c>
      <c r="S834" s="5" t="s">
        <v>1516</v>
      </c>
      <c r="T834" s="3" t="s">
        <v>1172</v>
      </c>
      <c r="U834" s="3">
        <v>7</v>
      </c>
      <c r="V834" s="3">
        <f>VLOOKUP(U834,employees[],6,FALSE)</f>
        <v>3</v>
      </c>
      <c r="W834" s="3">
        <f>VLOOKUP(V834,levels[],2,FALSE)</f>
        <v>8</v>
      </c>
      <c r="X834" s="3" t="str">
        <f t="shared" si="12"/>
        <v>no</v>
      </c>
      <c r="Y834" s="3" t="s">
        <v>4679</v>
      </c>
    </row>
    <row r="835" spans="1:25" x14ac:dyDescent="0.55000000000000004">
      <c r="A835" s="3" t="s">
        <v>897</v>
      </c>
      <c r="B835" s="3">
        <v>10</v>
      </c>
      <c r="C835" s="3" t="s">
        <v>1542</v>
      </c>
      <c r="D835" s="3" t="s">
        <v>1525</v>
      </c>
      <c r="E835" s="3" t="str">
        <f>VLOOKUP(C835,airports[],3,FALSE)</f>
        <v>England</v>
      </c>
      <c r="F835" s="3" t="str">
        <f>VLOOKUP(E835,Regions[],2,FALSE)</f>
        <v>EMEAR</v>
      </c>
      <c r="G835" s="3" t="str">
        <f>VLOOKUP(D835,airports[],3,FALSE)</f>
        <v>USA</v>
      </c>
      <c r="H835" s="3" t="str">
        <f>VLOOKUP(G835,Regions[],2,FALSE)</f>
        <v>AMER</v>
      </c>
      <c r="I835" s="1">
        <f>J835-K835</f>
        <v>43029</v>
      </c>
      <c r="J835" s="1">
        <v>43037</v>
      </c>
      <c r="K835" s="4">
        <v>8</v>
      </c>
      <c r="L835" s="7">
        <v>6377</v>
      </c>
      <c r="M835" s="2">
        <v>807.16</v>
      </c>
      <c r="N835" s="2" t="s">
        <v>4746</v>
      </c>
      <c r="O835" s="6">
        <f>Q835-J835</f>
        <v>6</v>
      </c>
      <c r="P835" s="6">
        <f>O835-1</f>
        <v>5</v>
      </c>
      <c r="Q835" s="1">
        <v>43043</v>
      </c>
      <c r="R835" s="10">
        <v>10.5</v>
      </c>
      <c r="S835" s="5" t="s">
        <v>1516</v>
      </c>
      <c r="T835" s="3" t="s">
        <v>1228</v>
      </c>
      <c r="U835" s="3">
        <v>267</v>
      </c>
      <c r="V835" s="3">
        <f>VLOOKUP(U835,employees[],6,FALSE)</f>
        <v>4</v>
      </c>
      <c r="W835" s="3">
        <f>VLOOKUP(V835,levels[],2,FALSE)</f>
        <v>10</v>
      </c>
      <c r="X835" s="3" t="str">
        <f t="shared" ref="X835:X898" si="13">IF(R835&gt;W835,"yes","no")</f>
        <v>yes</v>
      </c>
      <c r="Y835" s="3" t="s">
        <v>4679</v>
      </c>
    </row>
    <row r="836" spans="1:25" x14ac:dyDescent="0.55000000000000004">
      <c r="A836" s="3" t="s">
        <v>615</v>
      </c>
      <c r="B836" s="3">
        <v>1</v>
      </c>
      <c r="C836" s="3" t="s">
        <v>1529</v>
      </c>
      <c r="D836" s="3" t="s">
        <v>1561</v>
      </c>
      <c r="E836" s="3" t="str">
        <f>VLOOKUP(C836,airports[],3,FALSE)</f>
        <v>Singapore</v>
      </c>
      <c r="F836" s="3" t="str">
        <f>VLOOKUP(E836,Regions[],2,FALSE)</f>
        <v>APAC</v>
      </c>
      <c r="G836" s="3" t="str">
        <f>VLOOKUP(D836,airports[],3,FALSE)</f>
        <v>India</v>
      </c>
      <c r="H836" s="3" t="str">
        <f>VLOOKUP(G836,Regions[],2,FALSE)</f>
        <v>APAC</v>
      </c>
      <c r="I836" s="1">
        <f>J836-K836</f>
        <v>43725</v>
      </c>
      <c r="J836" s="1">
        <v>43738</v>
      </c>
      <c r="K836" s="4">
        <v>13</v>
      </c>
      <c r="L836" s="7">
        <v>4159</v>
      </c>
      <c r="M836" s="2">
        <v>806.5</v>
      </c>
      <c r="N836" s="2" t="s">
        <v>4746</v>
      </c>
      <c r="O836" s="6">
        <f>Q836-J836</f>
        <v>12</v>
      </c>
      <c r="P836" s="6">
        <f>O836-1</f>
        <v>11</v>
      </c>
      <c r="Q836" s="1">
        <v>43750</v>
      </c>
      <c r="R836" s="10">
        <v>5.3</v>
      </c>
      <c r="S836" s="5" t="s">
        <v>1516</v>
      </c>
      <c r="T836" s="3" t="s">
        <v>1177</v>
      </c>
      <c r="U836" s="3">
        <v>425</v>
      </c>
      <c r="V836" s="3">
        <f>VLOOKUP(U836,employees[],6,FALSE)</f>
        <v>4</v>
      </c>
      <c r="W836" s="3">
        <f>VLOOKUP(V836,levels[],2,FALSE)</f>
        <v>10</v>
      </c>
      <c r="X836" s="3" t="str">
        <f t="shared" si="13"/>
        <v>no</v>
      </c>
      <c r="Y836" s="3" t="s">
        <v>4679</v>
      </c>
    </row>
    <row r="837" spans="1:25" x14ac:dyDescent="0.55000000000000004">
      <c r="A837" s="3" t="s">
        <v>43</v>
      </c>
      <c r="B837" s="3">
        <v>9</v>
      </c>
      <c r="C837" s="3" t="s">
        <v>1514</v>
      </c>
      <c r="D837" s="3" t="s">
        <v>1521</v>
      </c>
      <c r="E837" s="3" t="str">
        <f>VLOOKUP(C837,airports[],3,FALSE)</f>
        <v>USA</v>
      </c>
      <c r="F837" s="3" t="str">
        <f>VLOOKUP(E837,Regions[],2,FALSE)</f>
        <v>AMER</v>
      </c>
      <c r="G837" s="3" t="str">
        <f>VLOOKUP(D837,airports[],3,FALSE)</f>
        <v>USA</v>
      </c>
      <c r="H837" s="3" t="str">
        <f>VLOOKUP(G837,Regions[],2,FALSE)</f>
        <v>AMER</v>
      </c>
      <c r="I837" s="1">
        <f>J837-K837</f>
        <v>43012</v>
      </c>
      <c r="J837" s="1">
        <v>43024</v>
      </c>
      <c r="K837" s="4">
        <v>12</v>
      </c>
      <c r="L837" s="7">
        <v>3608</v>
      </c>
      <c r="M837" s="2">
        <v>800.97</v>
      </c>
      <c r="N837" s="2" t="s">
        <v>4746</v>
      </c>
      <c r="O837" s="6">
        <f>Q837-J837</f>
        <v>14</v>
      </c>
      <c r="P837" s="6">
        <f>O837-1</f>
        <v>13</v>
      </c>
      <c r="Q837" s="1">
        <v>43038</v>
      </c>
      <c r="R837" s="10">
        <v>4.8</v>
      </c>
      <c r="S837" s="5" t="s">
        <v>1518</v>
      </c>
      <c r="T837" s="3" t="s">
        <v>1228</v>
      </c>
      <c r="U837" s="3">
        <v>463</v>
      </c>
      <c r="V837" s="3">
        <f>VLOOKUP(U837,employees[],6,FALSE)</f>
        <v>4</v>
      </c>
      <c r="W837" s="3">
        <f>VLOOKUP(V837,levels[],2,FALSE)</f>
        <v>10</v>
      </c>
      <c r="X837" s="3" t="str">
        <f t="shared" si="13"/>
        <v>no</v>
      </c>
      <c r="Y837" s="3" t="s">
        <v>4663</v>
      </c>
    </row>
    <row r="838" spans="1:25" x14ac:dyDescent="0.55000000000000004">
      <c r="A838" s="3" t="s">
        <v>951</v>
      </c>
      <c r="B838" s="3">
        <v>6</v>
      </c>
      <c r="C838" s="3" t="s">
        <v>1542</v>
      </c>
      <c r="D838" s="3" t="s">
        <v>1544</v>
      </c>
      <c r="E838" s="3" t="str">
        <f>VLOOKUP(C838,airports[],3,FALSE)</f>
        <v>England</v>
      </c>
      <c r="F838" s="3" t="str">
        <f>VLOOKUP(E838,Regions[],2,FALSE)</f>
        <v>EMEAR</v>
      </c>
      <c r="G838" s="3" t="str">
        <f>VLOOKUP(D838,airports[],3,FALSE)</f>
        <v>Germany</v>
      </c>
      <c r="H838" s="3" t="str">
        <f>VLOOKUP(G838,Regions[],2,FALSE)</f>
        <v>EMEAR</v>
      </c>
      <c r="I838" s="1">
        <f>J838-K838</f>
        <v>43731</v>
      </c>
      <c r="J838" s="1">
        <v>43740</v>
      </c>
      <c r="K838" s="4">
        <v>9</v>
      </c>
      <c r="L838" s="7">
        <v>630</v>
      </c>
      <c r="M838" s="2">
        <v>799.22</v>
      </c>
      <c r="N838" s="2" t="s">
        <v>4746</v>
      </c>
      <c r="O838" s="6">
        <f>Q838-J838</f>
        <v>4</v>
      </c>
      <c r="P838" s="6">
        <f>O838-1</f>
        <v>3</v>
      </c>
      <c r="Q838" s="1">
        <v>43744</v>
      </c>
      <c r="R838" s="10">
        <v>8.8000000000000007</v>
      </c>
      <c r="S838" s="5" t="s">
        <v>1516</v>
      </c>
      <c r="T838" s="3" t="s">
        <v>1177</v>
      </c>
      <c r="U838" s="3">
        <v>417</v>
      </c>
      <c r="V838" s="3">
        <f>VLOOKUP(U838,employees[],6,FALSE)</f>
        <v>2</v>
      </c>
      <c r="W838" s="3">
        <f>VLOOKUP(V838,levels[],2,FALSE)</f>
        <v>6</v>
      </c>
      <c r="X838" s="3" t="str">
        <f t="shared" si="13"/>
        <v>yes</v>
      </c>
      <c r="Y838" s="3" t="s">
        <v>4679</v>
      </c>
    </row>
    <row r="839" spans="1:25" x14ac:dyDescent="0.55000000000000004">
      <c r="A839" s="3" t="s">
        <v>613</v>
      </c>
      <c r="B839" s="3">
        <v>2</v>
      </c>
      <c r="C839" s="3" t="s">
        <v>1529</v>
      </c>
      <c r="D839" s="3" t="s">
        <v>1533</v>
      </c>
      <c r="E839" s="3" t="str">
        <f>VLOOKUP(C839,airports[],3,FALSE)</f>
        <v>Singapore</v>
      </c>
      <c r="F839" s="3" t="str">
        <f>VLOOKUP(E839,Regions[],2,FALSE)</f>
        <v>APAC</v>
      </c>
      <c r="G839" s="3" t="str">
        <f>VLOOKUP(D839,airports[],3,FALSE)</f>
        <v>India</v>
      </c>
      <c r="H839" s="3" t="str">
        <f>VLOOKUP(G839,Regions[],2,FALSE)</f>
        <v>APAC</v>
      </c>
      <c r="I839" s="1">
        <f>J839-K839</f>
        <v>43635</v>
      </c>
      <c r="J839" s="1">
        <v>43660</v>
      </c>
      <c r="K839" s="4">
        <v>25</v>
      </c>
      <c r="L839" s="7">
        <v>3921</v>
      </c>
      <c r="M839" s="2">
        <v>787.13</v>
      </c>
      <c r="N839" s="2" t="s">
        <v>4746</v>
      </c>
      <c r="O839" s="6">
        <f>Q839-J839</f>
        <v>14</v>
      </c>
      <c r="P839" s="6">
        <f>O839-1</f>
        <v>13</v>
      </c>
      <c r="Q839" s="1">
        <v>43674</v>
      </c>
      <c r="R839" s="10">
        <v>5.0999999999999996</v>
      </c>
      <c r="S839" s="5" t="s">
        <v>1516</v>
      </c>
      <c r="T839" s="3" t="s">
        <v>1177</v>
      </c>
      <c r="U839" s="3">
        <v>436</v>
      </c>
      <c r="V839" s="3">
        <f>VLOOKUP(U839,employees[],6,FALSE)</f>
        <v>2</v>
      </c>
      <c r="W839" s="3">
        <f>VLOOKUP(V839,levels[],2,FALSE)</f>
        <v>6</v>
      </c>
      <c r="X839" s="3" t="str">
        <f t="shared" si="13"/>
        <v>no</v>
      </c>
      <c r="Y839" s="3" t="s">
        <v>4679</v>
      </c>
    </row>
    <row r="840" spans="1:25" x14ac:dyDescent="0.55000000000000004">
      <c r="A840" s="3" t="s">
        <v>94</v>
      </c>
      <c r="B840" s="3">
        <v>6</v>
      </c>
      <c r="C840" s="3" t="s">
        <v>1514</v>
      </c>
      <c r="D840" s="3" t="s">
        <v>1526</v>
      </c>
      <c r="E840" s="3" t="str">
        <f>VLOOKUP(C840,airports[],3,FALSE)</f>
        <v>USA</v>
      </c>
      <c r="F840" s="3" t="str">
        <f>VLOOKUP(E840,Regions[],2,FALSE)</f>
        <v>AMER</v>
      </c>
      <c r="G840" s="3" t="str">
        <f>VLOOKUP(D840,airports[],3,FALSE)</f>
        <v>USA</v>
      </c>
      <c r="H840" s="3" t="str">
        <f>VLOOKUP(G840,Regions[],2,FALSE)</f>
        <v>AMER</v>
      </c>
      <c r="I840" s="1">
        <f>J840-K840</f>
        <v>43347</v>
      </c>
      <c r="J840" s="1">
        <v>43394</v>
      </c>
      <c r="K840" s="4">
        <v>47</v>
      </c>
      <c r="L840" s="7">
        <v>3883</v>
      </c>
      <c r="M840" s="2">
        <v>786.51</v>
      </c>
      <c r="N840" s="2" t="s">
        <v>4746</v>
      </c>
      <c r="O840" s="6">
        <f>Q840-J840</f>
        <v>4</v>
      </c>
      <c r="P840" s="6">
        <f>O840-1</f>
        <v>3</v>
      </c>
      <c r="Q840" s="1">
        <v>43398</v>
      </c>
      <c r="R840" s="10">
        <v>5.0999999999999996</v>
      </c>
      <c r="S840" s="5" t="s">
        <v>1516</v>
      </c>
      <c r="T840" s="3" t="s">
        <v>1177</v>
      </c>
      <c r="U840" s="3">
        <v>158</v>
      </c>
      <c r="V840" s="3">
        <f>VLOOKUP(U840,employees[],6,FALSE)</f>
        <v>2</v>
      </c>
      <c r="W840" s="3">
        <f>VLOOKUP(V840,levels[],2,FALSE)</f>
        <v>6</v>
      </c>
      <c r="X840" s="3" t="str">
        <f t="shared" si="13"/>
        <v>no</v>
      </c>
      <c r="Y840" s="3" t="s">
        <v>4679</v>
      </c>
    </row>
    <row r="841" spans="1:25" x14ac:dyDescent="0.55000000000000004">
      <c r="A841" s="3" t="s">
        <v>604</v>
      </c>
      <c r="B841" s="3">
        <v>7</v>
      </c>
      <c r="C841" s="3" t="s">
        <v>1529</v>
      </c>
      <c r="D841" s="3" t="s">
        <v>1539</v>
      </c>
      <c r="E841" s="3" t="str">
        <f>VLOOKUP(C841,airports[],3,FALSE)</f>
        <v>Singapore</v>
      </c>
      <c r="F841" s="3" t="str">
        <f>VLOOKUP(E841,Regions[],2,FALSE)</f>
        <v>APAC</v>
      </c>
      <c r="G841" s="3" t="str">
        <f>VLOOKUP(D841,airports[],3,FALSE)</f>
        <v>Australia</v>
      </c>
      <c r="H841" s="3" t="str">
        <f>VLOOKUP(G841,Regions[],2,FALSE)</f>
        <v>APAC</v>
      </c>
      <c r="I841" s="1">
        <f>J841-K841</f>
        <v>43780</v>
      </c>
      <c r="J841" s="1">
        <v>43809</v>
      </c>
      <c r="K841" s="4">
        <v>29</v>
      </c>
      <c r="L841" s="7">
        <v>6033</v>
      </c>
      <c r="M841" s="2">
        <v>785.47</v>
      </c>
      <c r="N841" s="2" t="s">
        <v>4746</v>
      </c>
      <c r="O841" s="6">
        <f>Q841-J841</f>
        <v>13</v>
      </c>
      <c r="P841" s="6">
        <f>O841-1</f>
        <v>12</v>
      </c>
      <c r="Q841" s="1">
        <v>43822</v>
      </c>
      <c r="R841" s="10">
        <v>7.2</v>
      </c>
      <c r="S841" s="5" t="s">
        <v>1516</v>
      </c>
      <c r="T841" s="3" t="s">
        <v>1177</v>
      </c>
      <c r="U841" s="3">
        <v>655</v>
      </c>
      <c r="V841" s="3">
        <f>VLOOKUP(U841,employees[],6,FALSE)</f>
        <v>1</v>
      </c>
      <c r="W841" s="3">
        <f>VLOOKUP(V841,levels[],2,FALSE)</f>
        <v>4</v>
      </c>
      <c r="X841" s="3" t="str">
        <f t="shared" si="13"/>
        <v>yes</v>
      </c>
      <c r="Y841" s="3" t="s">
        <v>4679</v>
      </c>
    </row>
    <row r="842" spans="1:25" x14ac:dyDescent="0.55000000000000004">
      <c r="A842" s="3" t="s">
        <v>603</v>
      </c>
      <c r="B842" s="3">
        <v>6</v>
      </c>
      <c r="C842" s="3" t="s">
        <v>1529</v>
      </c>
      <c r="D842" s="3" t="s">
        <v>1539</v>
      </c>
      <c r="E842" s="3" t="str">
        <f>VLOOKUP(C842,airports[],3,FALSE)</f>
        <v>Singapore</v>
      </c>
      <c r="F842" s="3" t="str">
        <f>VLOOKUP(E842,Regions[],2,FALSE)</f>
        <v>APAC</v>
      </c>
      <c r="G842" s="3" t="str">
        <f>VLOOKUP(D842,airports[],3,FALSE)</f>
        <v>Australia</v>
      </c>
      <c r="H842" s="3" t="str">
        <f>VLOOKUP(G842,Regions[],2,FALSE)</f>
        <v>APAC</v>
      </c>
      <c r="I842" s="1">
        <f>J842-K842</f>
        <v>43603</v>
      </c>
      <c r="J842" s="1">
        <v>43637</v>
      </c>
      <c r="K842" s="4">
        <v>34</v>
      </c>
      <c r="L842" s="7">
        <v>6033</v>
      </c>
      <c r="M842" s="2">
        <v>785.08</v>
      </c>
      <c r="N842" s="2" t="s">
        <v>4746</v>
      </c>
      <c r="O842" s="6">
        <f>Q842-J842</f>
        <v>7</v>
      </c>
      <c r="P842" s="6">
        <f>O842-1</f>
        <v>6</v>
      </c>
      <c r="Q842" s="1">
        <v>43644</v>
      </c>
      <c r="R842" s="10">
        <v>7.2</v>
      </c>
      <c r="S842" s="5" t="s">
        <v>1516</v>
      </c>
      <c r="T842" s="3" t="s">
        <v>1177</v>
      </c>
      <c r="U842" s="3">
        <v>952</v>
      </c>
      <c r="V842" s="3">
        <f>VLOOKUP(U842,employees[],6,FALSE)</f>
        <v>4</v>
      </c>
      <c r="W842" s="3">
        <f>VLOOKUP(V842,levels[],2,FALSE)</f>
        <v>10</v>
      </c>
      <c r="X842" s="3" t="str">
        <f t="shared" si="13"/>
        <v>no</v>
      </c>
      <c r="Y842" s="3" t="s">
        <v>4679</v>
      </c>
    </row>
    <row r="843" spans="1:25" x14ac:dyDescent="0.55000000000000004">
      <c r="A843" s="3" t="s">
        <v>602</v>
      </c>
      <c r="B843" s="3">
        <v>1</v>
      </c>
      <c r="C843" s="3" t="s">
        <v>1529</v>
      </c>
      <c r="D843" s="3" t="s">
        <v>1539</v>
      </c>
      <c r="E843" s="3" t="str">
        <f>VLOOKUP(C843,airports[],3,FALSE)</f>
        <v>Singapore</v>
      </c>
      <c r="F843" s="3" t="str">
        <f>VLOOKUP(E843,Regions[],2,FALSE)</f>
        <v>APAC</v>
      </c>
      <c r="G843" s="3" t="str">
        <f>VLOOKUP(D843,airports[],3,FALSE)</f>
        <v>Australia</v>
      </c>
      <c r="H843" s="3" t="str">
        <f>VLOOKUP(G843,Regions[],2,FALSE)</f>
        <v>APAC</v>
      </c>
      <c r="I843" s="1">
        <f>J843-K843</f>
        <v>43560</v>
      </c>
      <c r="J843" s="1">
        <v>43743</v>
      </c>
      <c r="K843" s="4">
        <v>183</v>
      </c>
      <c r="L843" s="7">
        <v>6033</v>
      </c>
      <c r="M843" s="2">
        <v>785.13</v>
      </c>
      <c r="N843" s="2" t="s">
        <v>4746</v>
      </c>
      <c r="O843" s="6">
        <f>Q843-J843</f>
        <v>14</v>
      </c>
      <c r="P843" s="6">
        <f>O843-1</f>
        <v>13</v>
      </c>
      <c r="Q843" s="1">
        <v>43757</v>
      </c>
      <c r="R843" s="10">
        <v>7.2</v>
      </c>
      <c r="S843" s="5" t="s">
        <v>1516</v>
      </c>
      <c r="T843" s="3" t="s">
        <v>1177</v>
      </c>
      <c r="U843" s="3">
        <v>425</v>
      </c>
      <c r="V843" s="3">
        <f>VLOOKUP(U843,employees[],6,FALSE)</f>
        <v>4</v>
      </c>
      <c r="W843" s="3">
        <f>VLOOKUP(V843,levels[],2,FALSE)</f>
        <v>10</v>
      </c>
      <c r="X843" s="3" t="str">
        <f t="shared" si="13"/>
        <v>no</v>
      </c>
      <c r="Y843" s="3" t="s">
        <v>4679</v>
      </c>
    </row>
    <row r="844" spans="1:25" x14ac:dyDescent="0.55000000000000004">
      <c r="A844" s="3" t="s">
        <v>487</v>
      </c>
      <c r="B844" s="3">
        <v>1</v>
      </c>
      <c r="C844" s="3" t="s">
        <v>1514</v>
      </c>
      <c r="D844" s="3" t="s">
        <v>1541</v>
      </c>
      <c r="E844" s="3" t="str">
        <f>VLOOKUP(C844,airports[],3,FALSE)</f>
        <v>USA</v>
      </c>
      <c r="F844" s="3" t="str">
        <f>VLOOKUP(E844,Regions[],2,FALSE)</f>
        <v>AMER</v>
      </c>
      <c r="G844" s="3" t="str">
        <f>VLOOKUP(D844,airports[],3,FALSE)</f>
        <v>England</v>
      </c>
      <c r="H844" s="3" t="str">
        <f>VLOOKUP(G844,Regions[],2,FALSE)</f>
        <v>EMEAR</v>
      </c>
      <c r="I844" s="1">
        <f>J844-K844</f>
        <v>43073</v>
      </c>
      <c r="J844" s="1">
        <v>43147</v>
      </c>
      <c r="K844" s="4">
        <v>74</v>
      </c>
      <c r="L844" s="7">
        <v>5536</v>
      </c>
      <c r="M844" s="2">
        <v>785.13</v>
      </c>
      <c r="N844" s="2" t="s">
        <v>4746</v>
      </c>
      <c r="O844" s="6">
        <f>Q844-J844</f>
        <v>10</v>
      </c>
      <c r="P844" s="6">
        <f>O844-1</f>
        <v>9</v>
      </c>
      <c r="Q844" s="1">
        <v>43157</v>
      </c>
      <c r="R844" s="10">
        <v>11.7</v>
      </c>
      <c r="S844" s="5" t="s">
        <v>1516</v>
      </c>
      <c r="T844" s="3" t="s">
        <v>1177</v>
      </c>
      <c r="U844" s="3">
        <v>197</v>
      </c>
      <c r="V844" s="3">
        <f>VLOOKUP(U844,employees[],6,FALSE)</f>
        <v>4</v>
      </c>
      <c r="W844" s="3">
        <f>VLOOKUP(V844,levels[],2,FALSE)</f>
        <v>10</v>
      </c>
      <c r="X844" s="3" t="str">
        <f t="shared" si="13"/>
        <v>yes</v>
      </c>
      <c r="Y844" s="3" t="s">
        <v>4679</v>
      </c>
    </row>
    <row r="845" spans="1:25" x14ac:dyDescent="0.55000000000000004">
      <c r="A845" s="3" t="s">
        <v>1000</v>
      </c>
      <c r="B845" s="3">
        <v>3</v>
      </c>
      <c r="C845" s="3" t="s">
        <v>1541</v>
      </c>
      <c r="D845" s="3" t="s">
        <v>1543</v>
      </c>
      <c r="E845" s="3" t="str">
        <f>VLOOKUP(C845,airports[],3,FALSE)</f>
        <v>England</v>
      </c>
      <c r="F845" s="3" t="str">
        <f>VLOOKUP(E845,Regions[],2,FALSE)</f>
        <v>EMEAR</v>
      </c>
      <c r="G845" s="3" t="str">
        <f>VLOOKUP(D845,airports[],3,FALSE)</f>
        <v>Spain</v>
      </c>
      <c r="H845" s="3" t="str">
        <f>VLOOKUP(G845,Regions[],2,FALSE)</f>
        <v>EMEAR</v>
      </c>
      <c r="I845" s="1">
        <f>J845-K845</f>
        <v>43240</v>
      </c>
      <c r="J845" s="1">
        <v>43249</v>
      </c>
      <c r="K845" s="4">
        <v>9</v>
      </c>
      <c r="L845" s="7">
        <v>1147</v>
      </c>
      <c r="M845" s="2">
        <v>781.01</v>
      </c>
      <c r="N845" s="2" t="s">
        <v>4746</v>
      </c>
      <c r="O845" s="6">
        <f>Q845-J845</f>
        <v>6</v>
      </c>
      <c r="P845" s="6">
        <f>O845-1</f>
        <v>5</v>
      </c>
      <c r="Q845" s="1">
        <v>43255</v>
      </c>
      <c r="R845" s="10">
        <v>2.2999999999999998</v>
      </c>
      <c r="S845" s="5" t="s">
        <v>1518</v>
      </c>
      <c r="T845" s="3" t="s">
        <v>1177</v>
      </c>
      <c r="U845" s="3">
        <v>467</v>
      </c>
      <c r="V845" s="3">
        <f>VLOOKUP(U845,employees[],6,FALSE)</f>
        <v>2</v>
      </c>
      <c r="W845" s="3">
        <f>VLOOKUP(V845,levels[],2,FALSE)</f>
        <v>6</v>
      </c>
      <c r="X845" s="3" t="str">
        <f t="shared" si="13"/>
        <v>no</v>
      </c>
      <c r="Y845" s="3" t="s">
        <v>4663</v>
      </c>
    </row>
    <row r="846" spans="1:25" x14ac:dyDescent="0.55000000000000004">
      <c r="A846" s="3" t="s">
        <v>472</v>
      </c>
      <c r="B846" s="3">
        <v>3</v>
      </c>
      <c r="C846" s="3" t="s">
        <v>1528</v>
      </c>
      <c r="D846" s="3" t="s">
        <v>1541</v>
      </c>
      <c r="E846" s="3" t="str">
        <f>VLOOKUP(C846,airports[],3,FALSE)</f>
        <v>USA</v>
      </c>
      <c r="F846" s="3" t="str">
        <f>VLOOKUP(E846,Regions[],2,FALSE)</f>
        <v>AMER</v>
      </c>
      <c r="G846" s="3" t="str">
        <f>VLOOKUP(D846,airports[],3,FALSE)</f>
        <v>England</v>
      </c>
      <c r="H846" s="3" t="str">
        <f>VLOOKUP(G846,Regions[],2,FALSE)</f>
        <v>EMEAR</v>
      </c>
      <c r="I846" s="1">
        <f>J846-K846</f>
        <v>43636</v>
      </c>
      <c r="J846" s="1">
        <v>43740</v>
      </c>
      <c r="K846" s="4">
        <v>104</v>
      </c>
      <c r="L846" s="7">
        <v>5555</v>
      </c>
      <c r="M846" s="2">
        <v>781.87</v>
      </c>
      <c r="N846" s="2" t="s">
        <v>4746</v>
      </c>
      <c r="O846" s="6">
        <f>Q846-J846</f>
        <v>10</v>
      </c>
      <c r="P846" s="6">
        <f>O846-1</f>
        <v>9</v>
      </c>
      <c r="Q846" s="1">
        <v>43750</v>
      </c>
      <c r="R846" s="10">
        <v>7.1</v>
      </c>
      <c r="S846" s="5" t="s">
        <v>1516</v>
      </c>
      <c r="T846" s="3" t="s">
        <v>1172</v>
      </c>
      <c r="U846" s="3">
        <v>343</v>
      </c>
      <c r="V846" s="3">
        <f>VLOOKUP(U846,employees[],6,FALSE)</f>
        <v>4</v>
      </c>
      <c r="W846" s="3">
        <f>VLOOKUP(V846,levels[],2,FALSE)</f>
        <v>10</v>
      </c>
      <c r="X846" s="3" t="str">
        <f t="shared" si="13"/>
        <v>no</v>
      </c>
      <c r="Y846" s="3" t="s">
        <v>4679</v>
      </c>
    </row>
    <row r="847" spans="1:25" x14ac:dyDescent="0.55000000000000004">
      <c r="A847" s="3" t="s">
        <v>518</v>
      </c>
      <c r="B847" s="3">
        <v>7</v>
      </c>
      <c r="C847" s="3" t="s">
        <v>1514</v>
      </c>
      <c r="D847" s="3" t="s">
        <v>1541</v>
      </c>
      <c r="E847" s="3" t="str">
        <f>VLOOKUP(C847,airports[],3,FALSE)</f>
        <v>USA</v>
      </c>
      <c r="F847" s="3" t="str">
        <f>VLOOKUP(E847,Regions[],2,FALSE)</f>
        <v>AMER</v>
      </c>
      <c r="G847" s="3" t="str">
        <f>VLOOKUP(D847,airports[],3,FALSE)</f>
        <v>England</v>
      </c>
      <c r="H847" s="3" t="str">
        <f>VLOOKUP(G847,Regions[],2,FALSE)</f>
        <v>EMEAR</v>
      </c>
      <c r="I847" s="1">
        <f>J847-K847</f>
        <v>43490</v>
      </c>
      <c r="J847" s="1">
        <v>43522</v>
      </c>
      <c r="K847" s="4">
        <v>32</v>
      </c>
      <c r="L847" s="7">
        <v>5536</v>
      </c>
      <c r="M847" s="2">
        <v>778.84</v>
      </c>
      <c r="N847" s="2" t="s">
        <v>4746</v>
      </c>
      <c r="O847" s="6">
        <f>Q847-J847</f>
        <v>12</v>
      </c>
      <c r="P847" s="6">
        <f>O847-1</f>
        <v>11</v>
      </c>
      <c r="Q847" s="1">
        <v>43534</v>
      </c>
      <c r="R847" s="10">
        <v>11.7</v>
      </c>
      <c r="S847" s="5" t="s">
        <v>1516</v>
      </c>
      <c r="T847" s="3" t="s">
        <v>1177</v>
      </c>
      <c r="U847" s="3">
        <v>663</v>
      </c>
      <c r="V847" s="3">
        <f>VLOOKUP(U847,employees[],6,FALSE)</f>
        <v>4</v>
      </c>
      <c r="W847" s="3">
        <f>VLOOKUP(V847,levels[],2,FALSE)</f>
        <v>10</v>
      </c>
      <c r="X847" s="3" t="str">
        <f t="shared" si="13"/>
        <v>yes</v>
      </c>
      <c r="Y847" s="3" t="s">
        <v>4679</v>
      </c>
    </row>
    <row r="848" spans="1:25" x14ac:dyDescent="0.55000000000000004">
      <c r="A848" s="3" t="s">
        <v>668</v>
      </c>
      <c r="B848" s="3">
        <v>10</v>
      </c>
      <c r="C848" s="3" t="s">
        <v>1542</v>
      </c>
      <c r="D848" s="3" t="s">
        <v>1519</v>
      </c>
      <c r="E848" s="3" t="str">
        <f>VLOOKUP(C848,airports[],3,FALSE)</f>
        <v>England</v>
      </c>
      <c r="F848" s="3" t="str">
        <f>VLOOKUP(E848,Regions[],2,FALSE)</f>
        <v>EMEAR</v>
      </c>
      <c r="G848" s="3" t="str">
        <f>VLOOKUP(D848,airports[],3,FALSE)</f>
        <v>USA</v>
      </c>
      <c r="H848" s="3" t="str">
        <f>VLOOKUP(G848,Regions[],2,FALSE)</f>
        <v>AMER</v>
      </c>
      <c r="I848" s="1">
        <f>J848-K848</f>
        <v>43788</v>
      </c>
      <c r="J848" s="1">
        <v>43801</v>
      </c>
      <c r="K848" s="4">
        <v>13</v>
      </c>
      <c r="L848" s="7">
        <v>7660</v>
      </c>
      <c r="M848" s="2">
        <v>777.2</v>
      </c>
      <c r="N848" s="2" t="s">
        <v>4746</v>
      </c>
      <c r="O848" s="6">
        <f>Q848-J848</f>
        <v>1</v>
      </c>
      <c r="P848" s="6">
        <f>O848-1</f>
        <v>0</v>
      </c>
      <c r="Q848" s="1">
        <v>43802</v>
      </c>
      <c r="R848" s="10">
        <v>15.8</v>
      </c>
      <c r="S848" s="5" t="s">
        <v>1516</v>
      </c>
      <c r="T848" s="3" t="s">
        <v>1228</v>
      </c>
      <c r="U848" s="3">
        <v>135</v>
      </c>
      <c r="V848" s="3">
        <f>VLOOKUP(U848,employees[],6,FALSE)</f>
        <v>2</v>
      </c>
      <c r="W848" s="3">
        <f>VLOOKUP(V848,levels[],2,FALSE)</f>
        <v>6</v>
      </c>
      <c r="X848" s="3" t="str">
        <f t="shared" si="13"/>
        <v>yes</v>
      </c>
      <c r="Y848" s="3" t="s">
        <v>4679</v>
      </c>
    </row>
    <row r="849" spans="1:25" x14ac:dyDescent="0.55000000000000004">
      <c r="A849" s="3" t="s">
        <v>1091</v>
      </c>
      <c r="B849" s="3">
        <v>7</v>
      </c>
      <c r="C849" s="3" t="s">
        <v>1541</v>
      </c>
      <c r="D849" s="3" t="s">
        <v>1520</v>
      </c>
      <c r="E849" s="3" t="str">
        <f>VLOOKUP(C849,airports[],3,FALSE)</f>
        <v>England</v>
      </c>
      <c r="F849" s="3" t="str">
        <f>VLOOKUP(E849,Regions[],2,FALSE)</f>
        <v>EMEAR</v>
      </c>
      <c r="G849" s="3" t="str">
        <f>VLOOKUP(D849,airports[],3,FALSE)</f>
        <v>USA</v>
      </c>
      <c r="H849" s="3" t="str">
        <f>VLOOKUP(G849,Regions[],2,FALSE)</f>
        <v>AMER</v>
      </c>
      <c r="I849" s="1">
        <f>J849-K849</f>
        <v>43190</v>
      </c>
      <c r="J849" s="1">
        <v>43288</v>
      </c>
      <c r="K849" s="4">
        <v>98</v>
      </c>
      <c r="L849" s="7">
        <v>7762</v>
      </c>
      <c r="M849" s="2">
        <v>777.67</v>
      </c>
      <c r="N849" s="2" t="s">
        <v>4746</v>
      </c>
      <c r="O849" s="6">
        <f>Q849-J849</f>
        <v>12</v>
      </c>
      <c r="P849" s="6">
        <f>O849-1</f>
        <v>11</v>
      </c>
      <c r="Q849" s="1">
        <v>43300</v>
      </c>
      <c r="R849" s="10">
        <v>8.9</v>
      </c>
      <c r="S849" s="5" t="s">
        <v>1516</v>
      </c>
      <c r="T849" s="3" t="s">
        <v>1177</v>
      </c>
      <c r="U849" s="3">
        <v>996</v>
      </c>
      <c r="V849" s="3">
        <f>VLOOKUP(U849,employees[],6,FALSE)</f>
        <v>2</v>
      </c>
      <c r="W849" s="3">
        <f>VLOOKUP(V849,levels[],2,FALSE)</f>
        <v>6</v>
      </c>
      <c r="X849" s="3" t="str">
        <f t="shared" si="13"/>
        <v>yes</v>
      </c>
      <c r="Y849" s="3" t="s">
        <v>4679</v>
      </c>
    </row>
    <row r="850" spans="1:25" x14ac:dyDescent="0.55000000000000004">
      <c r="A850" s="3" t="s">
        <v>86</v>
      </c>
      <c r="B850" s="3">
        <v>1</v>
      </c>
      <c r="C850" s="3" t="s">
        <v>1514</v>
      </c>
      <c r="D850" s="3" t="s">
        <v>1526</v>
      </c>
      <c r="E850" s="3" t="str">
        <f>VLOOKUP(C850,airports[],3,FALSE)</f>
        <v>USA</v>
      </c>
      <c r="F850" s="3" t="str">
        <f>VLOOKUP(E850,Regions[],2,FALSE)</f>
        <v>AMER</v>
      </c>
      <c r="G850" s="3" t="str">
        <f>VLOOKUP(D850,airports[],3,FALSE)</f>
        <v>USA</v>
      </c>
      <c r="H850" s="3" t="str">
        <f>VLOOKUP(G850,Regions[],2,FALSE)</f>
        <v>AMER</v>
      </c>
      <c r="I850" s="1">
        <f>J850-K850</f>
        <v>43383</v>
      </c>
      <c r="J850" s="1">
        <v>43414</v>
      </c>
      <c r="K850" s="4">
        <v>31</v>
      </c>
      <c r="L850" s="7">
        <v>3883</v>
      </c>
      <c r="M850" s="2">
        <v>768.88</v>
      </c>
      <c r="N850" s="2" t="s">
        <v>4746</v>
      </c>
      <c r="O850" s="6">
        <f>Q850-J850</f>
        <v>11</v>
      </c>
      <c r="P850" s="6">
        <f>O850-1</f>
        <v>10</v>
      </c>
      <c r="Q850" s="1">
        <v>43425</v>
      </c>
      <c r="R850" s="10">
        <v>5.0999999999999996</v>
      </c>
      <c r="S850" s="5" t="s">
        <v>1516</v>
      </c>
      <c r="T850" s="3" t="s">
        <v>1177</v>
      </c>
      <c r="U850" s="3">
        <v>144</v>
      </c>
      <c r="V850" s="3">
        <f>VLOOKUP(U850,employees[],6,FALSE)</f>
        <v>4</v>
      </c>
      <c r="W850" s="3">
        <f>VLOOKUP(V850,levels[],2,FALSE)</f>
        <v>10</v>
      </c>
      <c r="X850" s="3" t="str">
        <f t="shared" si="13"/>
        <v>no</v>
      </c>
      <c r="Y850" s="3" t="s">
        <v>4679</v>
      </c>
    </row>
    <row r="851" spans="1:25" x14ac:dyDescent="0.55000000000000004">
      <c r="A851" s="3" t="s">
        <v>34</v>
      </c>
      <c r="B851" s="3">
        <v>10</v>
      </c>
      <c r="C851" s="3" t="s">
        <v>1514</v>
      </c>
      <c r="D851" s="3" t="s">
        <v>1519</v>
      </c>
      <c r="E851" s="3" t="str">
        <f>VLOOKUP(C851,airports[],3,FALSE)</f>
        <v>USA</v>
      </c>
      <c r="F851" s="3" t="str">
        <f>VLOOKUP(E851,Regions[],2,FALSE)</f>
        <v>AMER</v>
      </c>
      <c r="G851" s="3" t="str">
        <f>VLOOKUP(D851,airports[],3,FALSE)</f>
        <v>USA</v>
      </c>
      <c r="H851" s="3" t="str">
        <f>VLOOKUP(G851,Regions[],2,FALSE)</f>
        <v>AMER</v>
      </c>
      <c r="I851" s="1">
        <f>J851-K851</f>
        <v>43709</v>
      </c>
      <c r="J851" s="1">
        <v>43719</v>
      </c>
      <c r="K851" s="4">
        <v>10</v>
      </c>
      <c r="L851" s="7">
        <v>2235</v>
      </c>
      <c r="M851" s="2">
        <v>757.5</v>
      </c>
      <c r="N851" s="2" t="s">
        <v>4746</v>
      </c>
      <c r="O851" s="6">
        <f>Q851-J851</f>
        <v>8</v>
      </c>
      <c r="P851" s="6">
        <f>O851-1</f>
        <v>7</v>
      </c>
      <c r="Q851" s="1">
        <v>43727</v>
      </c>
      <c r="R851" s="10">
        <v>3.2</v>
      </c>
      <c r="S851" s="5" t="s">
        <v>1516</v>
      </c>
      <c r="T851" s="3" t="s">
        <v>1193</v>
      </c>
      <c r="U851" s="3">
        <v>109</v>
      </c>
      <c r="V851" s="3">
        <f>VLOOKUP(U851,employees[],6,FALSE)</f>
        <v>2</v>
      </c>
      <c r="W851" s="3">
        <f>VLOOKUP(V851,levels[],2,FALSE)</f>
        <v>6</v>
      </c>
      <c r="X851" s="3" t="str">
        <f t="shared" si="13"/>
        <v>no</v>
      </c>
      <c r="Y851" s="3" t="s">
        <v>4679</v>
      </c>
    </row>
    <row r="852" spans="1:25" x14ac:dyDescent="0.55000000000000004">
      <c r="A852" s="3" t="s">
        <v>36</v>
      </c>
      <c r="B852" s="3">
        <v>8</v>
      </c>
      <c r="C852" s="3" t="s">
        <v>1514</v>
      </c>
      <c r="D852" s="3" t="s">
        <v>1519</v>
      </c>
      <c r="E852" s="3" t="str">
        <f>VLOOKUP(C852,airports[],3,FALSE)</f>
        <v>USA</v>
      </c>
      <c r="F852" s="3" t="str">
        <f>VLOOKUP(E852,Regions[],2,FALSE)</f>
        <v>AMER</v>
      </c>
      <c r="G852" s="3" t="str">
        <f>VLOOKUP(D852,airports[],3,FALSE)</f>
        <v>USA</v>
      </c>
      <c r="H852" s="3" t="str">
        <f>VLOOKUP(G852,Regions[],2,FALSE)</f>
        <v>AMER</v>
      </c>
      <c r="I852" s="1">
        <f>J852-K852</f>
        <v>43530</v>
      </c>
      <c r="J852" s="1">
        <v>43542</v>
      </c>
      <c r="K852" s="4">
        <v>12</v>
      </c>
      <c r="L852" s="7">
        <v>2235</v>
      </c>
      <c r="M852" s="2">
        <v>756.61</v>
      </c>
      <c r="N852" s="2" t="s">
        <v>4746</v>
      </c>
      <c r="O852" s="6">
        <f>Q852-J852</f>
        <v>5</v>
      </c>
      <c r="P852" s="6">
        <f>O852-1</f>
        <v>4</v>
      </c>
      <c r="Q852" s="1">
        <v>43547</v>
      </c>
      <c r="R852" s="10">
        <v>3.2</v>
      </c>
      <c r="S852" s="5" t="s">
        <v>1516</v>
      </c>
      <c r="T852" s="3" t="s">
        <v>1177</v>
      </c>
      <c r="U852" s="3">
        <v>496</v>
      </c>
      <c r="V852" s="3">
        <f>VLOOKUP(U852,employees[],6,FALSE)</f>
        <v>2</v>
      </c>
      <c r="W852" s="3">
        <f>VLOOKUP(V852,levels[],2,FALSE)</f>
        <v>6</v>
      </c>
      <c r="X852" s="3" t="str">
        <f t="shared" si="13"/>
        <v>no</v>
      </c>
      <c r="Y852" s="3" t="s">
        <v>4679</v>
      </c>
    </row>
    <row r="853" spans="1:25" x14ac:dyDescent="0.55000000000000004">
      <c r="A853" s="3" t="s">
        <v>612</v>
      </c>
      <c r="B853" s="3">
        <v>4</v>
      </c>
      <c r="C853" s="3" t="s">
        <v>1529</v>
      </c>
      <c r="D853" s="3" t="s">
        <v>1533</v>
      </c>
      <c r="E853" s="3" t="str">
        <f>VLOOKUP(C853,airports[],3,FALSE)</f>
        <v>Singapore</v>
      </c>
      <c r="F853" s="3" t="str">
        <f>VLOOKUP(E853,Regions[],2,FALSE)</f>
        <v>APAC</v>
      </c>
      <c r="G853" s="3" t="str">
        <f>VLOOKUP(D853,airports[],3,FALSE)</f>
        <v>India</v>
      </c>
      <c r="H853" s="3" t="str">
        <f>VLOOKUP(G853,Regions[],2,FALSE)</f>
        <v>APAC</v>
      </c>
      <c r="I853" s="1">
        <f>J853-K853</f>
        <v>43354</v>
      </c>
      <c r="J853" s="1">
        <v>43530</v>
      </c>
      <c r="K853" s="4">
        <v>176</v>
      </c>
      <c r="L853" s="7">
        <v>3921</v>
      </c>
      <c r="M853" s="2">
        <v>755.85</v>
      </c>
      <c r="N853" s="2" t="s">
        <v>4746</v>
      </c>
      <c r="O853" s="6">
        <f>Q853-J853</f>
        <v>8</v>
      </c>
      <c r="P853" s="6">
        <f>O853-1</f>
        <v>7</v>
      </c>
      <c r="Q853" s="1">
        <v>43538</v>
      </c>
      <c r="R853" s="10">
        <v>5.0999999999999996</v>
      </c>
      <c r="S853" s="5" t="s">
        <v>1516</v>
      </c>
      <c r="T853" s="3" t="s">
        <v>1177</v>
      </c>
      <c r="U853" s="3">
        <v>958</v>
      </c>
      <c r="V853" s="3">
        <f>VLOOKUP(U853,employees[],6,FALSE)</f>
        <v>4</v>
      </c>
      <c r="W853" s="3">
        <f>VLOOKUP(V853,levels[],2,FALSE)</f>
        <v>10</v>
      </c>
      <c r="X853" s="3" t="str">
        <f t="shared" si="13"/>
        <v>no</v>
      </c>
      <c r="Y853" s="3" t="s">
        <v>4679</v>
      </c>
    </row>
    <row r="854" spans="1:25" x14ac:dyDescent="0.55000000000000004">
      <c r="A854" s="3" t="s">
        <v>465</v>
      </c>
      <c r="B854" s="3">
        <v>7</v>
      </c>
      <c r="C854" s="3" t="s">
        <v>1514</v>
      </c>
      <c r="D854" s="3" t="s">
        <v>1546</v>
      </c>
      <c r="E854" s="3" t="str">
        <f>VLOOKUP(C854,airports[],3,FALSE)</f>
        <v>USA</v>
      </c>
      <c r="F854" s="3" t="str">
        <f>VLOOKUP(E854,Regions[],2,FALSE)</f>
        <v>AMER</v>
      </c>
      <c r="G854" s="3" t="str">
        <f>VLOOKUP(D854,airports[],3,FALSE)</f>
        <v>France</v>
      </c>
      <c r="H854" s="3" t="str">
        <f>VLOOKUP(G854,Regions[],2,FALSE)</f>
        <v>EMEAR</v>
      </c>
      <c r="I854" s="1">
        <f>J854-K854</f>
        <v>42830</v>
      </c>
      <c r="J854" s="1">
        <v>42853</v>
      </c>
      <c r="K854" s="4">
        <v>23</v>
      </c>
      <c r="L854" s="7">
        <v>5830</v>
      </c>
      <c r="M854" s="2">
        <v>749.52</v>
      </c>
      <c r="N854" s="2" t="s">
        <v>4746</v>
      </c>
      <c r="O854" s="6">
        <f>Q854-J854</f>
        <v>11</v>
      </c>
      <c r="P854" s="6">
        <f>O854-1</f>
        <v>10</v>
      </c>
      <c r="Q854" s="1">
        <v>42864</v>
      </c>
      <c r="R854" s="10">
        <v>11.3</v>
      </c>
      <c r="S854" s="5" t="s">
        <v>1516</v>
      </c>
      <c r="T854" s="3" t="s">
        <v>1177</v>
      </c>
      <c r="U854" s="3">
        <v>297</v>
      </c>
      <c r="V854" s="3">
        <f>VLOOKUP(U854,employees[],6,FALSE)</f>
        <v>4</v>
      </c>
      <c r="W854" s="3">
        <f>VLOOKUP(V854,levels[],2,FALSE)</f>
        <v>10</v>
      </c>
      <c r="X854" s="3" t="str">
        <f t="shared" si="13"/>
        <v>yes</v>
      </c>
      <c r="Y854" s="3" t="s">
        <v>4679</v>
      </c>
    </row>
    <row r="855" spans="1:25" x14ac:dyDescent="0.55000000000000004">
      <c r="A855" s="3" t="s">
        <v>683</v>
      </c>
      <c r="B855" s="3">
        <v>2</v>
      </c>
      <c r="C855" s="3" t="s">
        <v>1542</v>
      </c>
      <c r="D855" s="3" t="s">
        <v>1543</v>
      </c>
      <c r="E855" s="3" t="str">
        <f>VLOOKUP(C855,airports[],3,FALSE)</f>
        <v>England</v>
      </c>
      <c r="F855" s="3" t="str">
        <f>VLOOKUP(E855,Regions[],2,FALSE)</f>
        <v>EMEAR</v>
      </c>
      <c r="G855" s="3" t="str">
        <f>VLOOKUP(D855,airports[],3,FALSE)</f>
        <v>Spain</v>
      </c>
      <c r="H855" s="3" t="str">
        <f>VLOOKUP(G855,Regions[],2,FALSE)</f>
        <v>EMEAR</v>
      </c>
      <c r="I855" s="1">
        <f>J855-K855</f>
        <v>43183</v>
      </c>
      <c r="J855" s="1">
        <v>43292</v>
      </c>
      <c r="K855" s="4">
        <v>109</v>
      </c>
      <c r="L855" s="7">
        <v>1109</v>
      </c>
      <c r="M855" s="2">
        <v>749.33</v>
      </c>
      <c r="N855" s="2" t="s">
        <v>4746</v>
      </c>
      <c r="O855" s="6">
        <f>Q855-J855</f>
        <v>4</v>
      </c>
      <c r="P855" s="6">
        <f>O855-1</f>
        <v>3</v>
      </c>
      <c r="Q855" s="1">
        <v>43296</v>
      </c>
      <c r="R855" s="10">
        <v>2.2999999999999998</v>
      </c>
      <c r="S855" s="5" t="s">
        <v>1518</v>
      </c>
      <c r="T855" s="3" t="s">
        <v>1177</v>
      </c>
      <c r="U855" s="3">
        <v>710</v>
      </c>
      <c r="V855" s="3">
        <f>VLOOKUP(U855,employees[],6,FALSE)</f>
        <v>3</v>
      </c>
      <c r="W855" s="3">
        <f>VLOOKUP(V855,levels[],2,FALSE)</f>
        <v>8</v>
      </c>
      <c r="X855" s="3" t="str">
        <f t="shared" si="13"/>
        <v>no</v>
      </c>
      <c r="Y855" s="3" t="s">
        <v>4663</v>
      </c>
    </row>
    <row r="856" spans="1:25" x14ac:dyDescent="0.55000000000000004">
      <c r="A856" s="3" t="s">
        <v>614</v>
      </c>
      <c r="B856" s="3">
        <v>7</v>
      </c>
      <c r="C856" s="3" t="s">
        <v>1529</v>
      </c>
      <c r="D856" s="3" t="s">
        <v>1537</v>
      </c>
      <c r="E856" s="3" t="str">
        <f>VLOOKUP(C856,airports[],3,FALSE)</f>
        <v>Singapore</v>
      </c>
      <c r="F856" s="3" t="str">
        <f>VLOOKUP(E856,Regions[],2,FALSE)</f>
        <v>APAC</v>
      </c>
      <c r="G856" s="3" t="str">
        <f>VLOOKUP(D856,airports[],3,FALSE)</f>
        <v>Australia</v>
      </c>
      <c r="H856" s="3" t="str">
        <f>VLOOKUP(G856,Regions[],2,FALSE)</f>
        <v>APAC</v>
      </c>
      <c r="I856" s="1">
        <f>J856-K856</f>
        <v>43688</v>
      </c>
      <c r="J856" s="1">
        <v>43695</v>
      </c>
      <c r="K856" s="4">
        <v>7</v>
      </c>
      <c r="L856" s="7">
        <v>6293</v>
      </c>
      <c r="M856" s="2">
        <v>743.74</v>
      </c>
      <c r="N856" s="2" t="s">
        <v>4746</v>
      </c>
      <c r="O856" s="6">
        <f>Q856-J856</f>
        <v>9</v>
      </c>
      <c r="P856" s="6">
        <f>O856-1</f>
        <v>8</v>
      </c>
      <c r="Q856" s="1">
        <v>43704</v>
      </c>
      <c r="R856" s="10">
        <v>7.4</v>
      </c>
      <c r="S856" s="5" t="s">
        <v>1516</v>
      </c>
      <c r="T856" s="3" t="s">
        <v>1177</v>
      </c>
      <c r="U856" s="3">
        <v>425</v>
      </c>
      <c r="V856" s="3">
        <f>VLOOKUP(U856,employees[],6,FALSE)</f>
        <v>4</v>
      </c>
      <c r="W856" s="3">
        <f>VLOOKUP(V856,levels[],2,FALSE)</f>
        <v>10</v>
      </c>
      <c r="X856" s="3" t="str">
        <f t="shared" si="13"/>
        <v>no</v>
      </c>
      <c r="Y856" s="3" t="s">
        <v>4679</v>
      </c>
    </row>
    <row r="857" spans="1:25" x14ac:dyDescent="0.55000000000000004">
      <c r="A857" s="3" t="s">
        <v>1074</v>
      </c>
      <c r="B857" s="3">
        <v>2</v>
      </c>
      <c r="C857" s="3" t="s">
        <v>1541</v>
      </c>
      <c r="D857" s="3" t="s">
        <v>1549</v>
      </c>
      <c r="E857" s="3" t="str">
        <f>VLOOKUP(C857,airports[],3,FALSE)</f>
        <v>England</v>
      </c>
      <c r="F857" s="3" t="str">
        <f>VLOOKUP(E857,Regions[],2,FALSE)</f>
        <v>EMEAR</v>
      </c>
      <c r="G857" s="3" t="str">
        <f>VLOOKUP(D857,airports[],3,FALSE)</f>
        <v>Spain</v>
      </c>
      <c r="H857" s="3" t="str">
        <f>VLOOKUP(G857,Regions[],2,FALSE)</f>
        <v>EMEAR</v>
      </c>
      <c r="I857" s="1">
        <f>J857-K857</f>
        <v>43397</v>
      </c>
      <c r="J857" s="1">
        <v>43401</v>
      </c>
      <c r="K857" s="4">
        <v>4</v>
      </c>
      <c r="L857" s="7">
        <v>1245</v>
      </c>
      <c r="M857" s="2">
        <v>741.46</v>
      </c>
      <c r="N857" s="2" t="s">
        <v>4746</v>
      </c>
      <c r="O857" s="6">
        <f>Q857-J857</f>
        <v>4</v>
      </c>
      <c r="P857" s="6">
        <f>O857-1</f>
        <v>3</v>
      </c>
      <c r="Q857" s="1">
        <v>43405</v>
      </c>
      <c r="R857" s="10">
        <v>2.4</v>
      </c>
      <c r="S857" s="5" t="s">
        <v>1516</v>
      </c>
      <c r="T857" s="3" t="s">
        <v>1177</v>
      </c>
      <c r="U857" s="3">
        <v>11</v>
      </c>
      <c r="V857" s="3">
        <f>VLOOKUP(U857,employees[],6,FALSE)</f>
        <v>3</v>
      </c>
      <c r="W857" s="3">
        <f>VLOOKUP(V857,levels[],2,FALSE)</f>
        <v>8</v>
      </c>
      <c r="X857" s="3" t="str">
        <f t="shared" si="13"/>
        <v>no</v>
      </c>
      <c r="Y857" s="3" t="s">
        <v>4679</v>
      </c>
    </row>
    <row r="858" spans="1:25" x14ac:dyDescent="0.55000000000000004">
      <c r="A858" s="3" t="s">
        <v>104</v>
      </c>
      <c r="B858" s="3">
        <v>9</v>
      </c>
      <c r="C858" s="3" t="s">
        <v>1514</v>
      </c>
      <c r="D858" s="3" t="s">
        <v>1526</v>
      </c>
      <c r="E858" s="3" t="str">
        <f>VLOOKUP(C858,airports[],3,FALSE)</f>
        <v>USA</v>
      </c>
      <c r="F858" s="3" t="str">
        <f>VLOOKUP(E858,Regions[],2,FALSE)</f>
        <v>AMER</v>
      </c>
      <c r="G858" s="3" t="str">
        <f>VLOOKUP(D858,airports[],3,FALSE)</f>
        <v>USA</v>
      </c>
      <c r="H858" s="3" t="str">
        <f>VLOOKUP(G858,Regions[],2,FALSE)</f>
        <v>AMER</v>
      </c>
      <c r="I858" s="1">
        <f>J858-K858</f>
        <v>42833</v>
      </c>
      <c r="J858" s="1">
        <v>42864</v>
      </c>
      <c r="K858" s="4">
        <v>31</v>
      </c>
      <c r="L858" s="7">
        <v>3883</v>
      </c>
      <c r="M858" s="2">
        <v>737.66</v>
      </c>
      <c r="N858" s="2" t="s">
        <v>4746</v>
      </c>
      <c r="O858" s="6">
        <f>Q858-J858</f>
        <v>2</v>
      </c>
      <c r="P858" s="6">
        <f>O858-1</f>
        <v>1</v>
      </c>
      <c r="Q858" s="1">
        <v>42866</v>
      </c>
      <c r="R858" s="10">
        <v>5.0999999999999996</v>
      </c>
      <c r="S858" s="5" t="s">
        <v>1516</v>
      </c>
      <c r="T858" s="3" t="s">
        <v>1228</v>
      </c>
      <c r="U858" s="3">
        <v>865</v>
      </c>
      <c r="V858" s="3">
        <f>VLOOKUP(U858,employees[],6,FALSE)</f>
        <v>4</v>
      </c>
      <c r="W858" s="3">
        <f>VLOOKUP(V858,levels[],2,FALSE)</f>
        <v>10</v>
      </c>
      <c r="X858" s="3" t="str">
        <f t="shared" si="13"/>
        <v>no</v>
      </c>
      <c r="Y858" s="3" t="s">
        <v>4679</v>
      </c>
    </row>
    <row r="859" spans="1:25" x14ac:dyDescent="0.55000000000000004">
      <c r="A859" s="3" t="s">
        <v>712</v>
      </c>
      <c r="B859" s="3">
        <v>2</v>
      </c>
      <c r="C859" s="3" t="s">
        <v>1542</v>
      </c>
      <c r="D859" s="3" t="s">
        <v>1550</v>
      </c>
      <c r="E859" s="3" t="str">
        <f>VLOOKUP(C859,airports[],3,FALSE)</f>
        <v>England</v>
      </c>
      <c r="F859" s="3" t="str">
        <f>VLOOKUP(E859,Regions[],2,FALSE)</f>
        <v>EMEAR</v>
      </c>
      <c r="G859" s="3" t="str">
        <f>VLOOKUP(D859,airports[],3,FALSE)</f>
        <v>Russia</v>
      </c>
      <c r="H859" s="3" t="str">
        <f>VLOOKUP(G859,Regions[],2,FALSE)</f>
        <v>EMEAR</v>
      </c>
      <c r="I859" s="1">
        <f>J859-K859</f>
        <v>43278</v>
      </c>
      <c r="J859" s="1">
        <v>43278</v>
      </c>
      <c r="K859" s="4">
        <v>0</v>
      </c>
      <c r="L859" s="7">
        <v>2507</v>
      </c>
      <c r="M859" s="2">
        <v>728.51</v>
      </c>
      <c r="N859" s="2" t="s">
        <v>4745</v>
      </c>
      <c r="O859" s="6">
        <f>Q859-J859</f>
        <v>7</v>
      </c>
      <c r="P859" s="6">
        <f>O859-1</f>
        <v>6</v>
      </c>
      <c r="Q859" s="1">
        <v>43285</v>
      </c>
      <c r="R859" s="10">
        <v>8.6999999999999993</v>
      </c>
      <c r="S859" s="5" t="s">
        <v>1516</v>
      </c>
      <c r="T859" s="3" t="s">
        <v>1177</v>
      </c>
      <c r="U859" s="3">
        <v>417</v>
      </c>
      <c r="V859" s="3">
        <f>VLOOKUP(U859,employees[],6,FALSE)</f>
        <v>2</v>
      </c>
      <c r="W859" s="3">
        <f>VLOOKUP(V859,levels[],2,FALSE)</f>
        <v>6</v>
      </c>
      <c r="X859" s="3" t="str">
        <f t="shared" si="13"/>
        <v>yes</v>
      </c>
      <c r="Y859" s="3" t="s">
        <v>4679</v>
      </c>
    </row>
    <row r="860" spans="1:25" x14ac:dyDescent="0.55000000000000004">
      <c r="A860" s="3" t="s">
        <v>102</v>
      </c>
      <c r="B860" s="3">
        <v>6</v>
      </c>
      <c r="C860" s="3" t="s">
        <v>1514</v>
      </c>
      <c r="D860" s="3" t="s">
        <v>1526</v>
      </c>
      <c r="E860" s="3" t="str">
        <f>VLOOKUP(C860,airports[],3,FALSE)</f>
        <v>USA</v>
      </c>
      <c r="F860" s="3" t="str">
        <f>VLOOKUP(E860,Regions[],2,FALSE)</f>
        <v>AMER</v>
      </c>
      <c r="G860" s="3" t="str">
        <f>VLOOKUP(D860,airports[],3,FALSE)</f>
        <v>USA</v>
      </c>
      <c r="H860" s="3" t="str">
        <f>VLOOKUP(G860,Regions[],2,FALSE)</f>
        <v>AMER</v>
      </c>
      <c r="I860" s="1">
        <f>J860-K860</f>
        <v>43661</v>
      </c>
      <c r="J860" s="1">
        <v>43691</v>
      </c>
      <c r="K860" s="4">
        <v>30</v>
      </c>
      <c r="L860" s="7">
        <v>3883</v>
      </c>
      <c r="M860" s="2">
        <v>714.24</v>
      </c>
      <c r="N860" s="2" t="s">
        <v>4746</v>
      </c>
      <c r="O860" s="6">
        <f>Q860-J860</f>
        <v>17</v>
      </c>
      <c r="P860" s="6">
        <f>O860-1</f>
        <v>16</v>
      </c>
      <c r="Q860" s="1">
        <v>43708</v>
      </c>
      <c r="R860" s="10">
        <v>5.0999999999999996</v>
      </c>
      <c r="S860" s="5" t="s">
        <v>1518</v>
      </c>
      <c r="T860" s="3" t="s">
        <v>1177</v>
      </c>
      <c r="U860" s="3">
        <v>739</v>
      </c>
      <c r="V860" s="3">
        <f>VLOOKUP(U860,employees[],6,FALSE)</f>
        <v>4</v>
      </c>
      <c r="W860" s="3">
        <f>VLOOKUP(V860,levels[],2,FALSE)</f>
        <v>10</v>
      </c>
      <c r="X860" s="3" t="str">
        <f t="shared" si="13"/>
        <v>no</v>
      </c>
      <c r="Y860" s="3" t="s">
        <v>4663</v>
      </c>
    </row>
    <row r="861" spans="1:25" x14ac:dyDescent="0.55000000000000004">
      <c r="A861" s="3" t="s">
        <v>507</v>
      </c>
      <c r="B861" s="3">
        <v>3</v>
      </c>
      <c r="C861" s="3" t="s">
        <v>1528</v>
      </c>
      <c r="D861" s="3" t="s">
        <v>1541</v>
      </c>
      <c r="E861" s="3" t="str">
        <f>VLOOKUP(C861,airports[],3,FALSE)</f>
        <v>USA</v>
      </c>
      <c r="F861" s="3" t="str">
        <f>VLOOKUP(E861,Regions[],2,FALSE)</f>
        <v>AMER</v>
      </c>
      <c r="G861" s="3" t="str">
        <f>VLOOKUP(D861,airports[],3,FALSE)</f>
        <v>England</v>
      </c>
      <c r="H861" s="3" t="str">
        <f>VLOOKUP(G861,Regions[],2,FALSE)</f>
        <v>EMEAR</v>
      </c>
      <c r="I861" s="1">
        <f>J861-K861</f>
        <v>43434</v>
      </c>
      <c r="J861" s="1">
        <v>43511</v>
      </c>
      <c r="K861" s="4">
        <v>77</v>
      </c>
      <c r="L861" s="7">
        <v>5555</v>
      </c>
      <c r="M861" s="2">
        <v>713.19</v>
      </c>
      <c r="N861" s="2" t="s">
        <v>4746</v>
      </c>
      <c r="O861" s="6">
        <f>Q861-J861</f>
        <v>10</v>
      </c>
      <c r="P861" s="6">
        <f>O861-1</f>
        <v>9</v>
      </c>
      <c r="Q861" s="1">
        <v>43521</v>
      </c>
      <c r="R861" s="10">
        <v>7.1</v>
      </c>
      <c r="S861" s="5" t="s">
        <v>1516</v>
      </c>
      <c r="T861" s="3" t="s">
        <v>1172</v>
      </c>
      <c r="U861" s="3">
        <v>343</v>
      </c>
      <c r="V861" s="3">
        <f>VLOOKUP(U861,employees[],6,FALSE)</f>
        <v>4</v>
      </c>
      <c r="W861" s="3">
        <f>VLOOKUP(V861,levels[],2,FALSE)</f>
        <v>10</v>
      </c>
      <c r="X861" s="3" t="str">
        <f t="shared" si="13"/>
        <v>no</v>
      </c>
      <c r="Y861" s="3" t="s">
        <v>4679</v>
      </c>
    </row>
    <row r="862" spans="1:25" x14ac:dyDescent="0.55000000000000004">
      <c r="A862" s="3" t="s">
        <v>521</v>
      </c>
      <c r="B862" s="3">
        <v>2</v>
      </c>
      <c r="C862" s="3" t="s">
        <v>1528</v>
      </c>
      <c r="D862" s="3" t="s">
        <v>1541</v>
      </c>
      <c r="E862" s="3" t="str">
        <f>VLOOKUP(C862,airports[],3,FALSE)</f>
        <v>USA</v>
      </c>
      <c r="F862" s="3" t="str">
        <f>VLOOKUP(E862,Regions[],2,FALSE)</f>
        <v>AMER</v>
      </c>
      <c r="G862" s="3" t="str">
        <f>VLOOKUP(D862,airports[],3,FALSE)</f>
        <v>England</v>
      </c>
      <c r="H862" s="3" t="str">
        <f>VLOOKUP(G862,Regions[],2,FALSE)</f>
        <v>EMEAR</v>
      </c>
      <c r="I862" s="1">
        <f>J862-K862</f>
        <v>43298</v>
      </c>
      <c r="J862" s="1">
        <v>43417</v>
      </c>
      <c r="K862" s="4">
        <v>119</v>
      </c>
      <c r="L862" s="7">
        <v>5555</v>
      </c>
      <c r="M862" s="2">
        <v>713.19</v>
      </c>
      <c r="N862" s="2" t="s">
        <v>4745</v>
      </c>
      <c r="O862" s="6">
        <f>Q862-J862</f>
        <v>10</v>
      </c>
      <c r="P862" s="6">
        <f>O862-1</f>
        <v>9</v>
      </c>
      <c r="Q862" s="1">
        <v>43427</v>
      </c>
      <c r="R862" s="10">
        <v>7.1</v>
      </c>
      <c r="S862" s="5" t="s">
        <v>1516</v>
      </c>
      <c r="T862" s="3" t="s">
        <v>1172</v>
      </c>
      <c r="U862" s="3">
        <v>7</v>
      </c>
      <c r="V862" s="3">
        <f>VLOOKUP(U862,employees[],6,FALSE)</f>
        <v>3</v>
      </c>
      <c r="W862" s="3">
        <f>VLOOKUP(V862,levels[],2,FALSE)</f>
        <v>8</v>
      </c>
      <c r="X862" s="3" t="str">
        <f t="shared" si="13"/>
        <v>no</v>
      </c>
      <c r="Y862" s="3" t="s">
        <v>4679</v>
      </c>
    </row>
    <row r="863" spans="1:25" x14ac:dyDescent="0.55000000000000004">
      <c r="A863" s="3" t="s">
        <v>739</v>
      </c>
      <c r="B863" s="3">
        <v>8</v>
      </c>
      <c r="C863" s="3" t="s">
        <v>1542</v>
      </c>
      <c r="D863" s="3" t="s">
        <v>1549</v>
      </c>
      <c r="E863" s="3" t="str">
        <f>VLOOKUP(C863,airports[],3,FALSE)</f>
        <v>England</v>
      </c>
      <c r="F863" s="3" t="str">
        <f>VLOOKUP(E863,Regions[],2,FALSE)</f>
        <v>EMEAR</v>
      </c>
      <c r="G863" s="3" t="str">
        <f>VLOOKUP(D863,airports[],3,FALSE)</f>
        <v>Spain</v>
      </c>
      <c r="H863" s="3" t="str">
        <f>VLOOKUP(G863,Regions[],2,FALSE)</f>
        <v>EMEAR</v>
      </c>
      <c r="I863" s="1">
        <f>J863-K863</f>
        <v>43608</v>
      </c>
      <c r="J863" s="1">
        <v>43653</v>
      </c>
      <c r="K863" s="4">
        <v>45</v>
      </c>
      <c r="L863" s="7">
        <v>1215</v>
      </c>
      <c r="M863" s="2">
        <v>711.37</v>
      </c>
      <c r="N863" s="2" t="s">
        <v>4746</v>
      </c>
      <c r="O863" s="6">
        <f>Q863-J863</f>
        <v>4</v>
      </c>
      <c r="P863" s="6">
        <f>O863-1</f>
        <v>3</v>
      </c>
      <c r="Q863" s="1">
        <v>43657</v>
      </c>
      <c r="R863" s="10">
        <v>2.4</v>
      </c>
      <c r="S863" s="5" t="s">
        <v>1518</v>
      </c>
      <c r="T863" s="3" t="s">
        <v>1177</v>
      </c>
      <c r="U863" s="3">
        <v>198</v>
      </c>
      <c r="V863" s="3">
        <f>VLOOKUP(U863,employees[],6,FALSE)</f>
        <v>4</v>
      </c>
      <c r="W863" s="3">
        <f>VLOOKUP(V863,levels[],2,FALSE)</f>
        <v>10</v>
      </c>
      <c r="X863" s="3" t="str">
        <f t="shared" si="13"/>
        <v>no</v>
      </c>
      <c r="Y863" s="3" t="s">
        <v>4663</v>
      </c>
    </row>
    <row r="864" spans="1:25" x14ac:dyDescent="0.55000000000000004">
      <c r="A864" s="3" t="s">
        <v>1040</v>
      </c>
      <c r="B864" s="3">
        <v>5</v>
      </c>
      <c r="C864" s="3" t="s">
        <v>1541</v>
      </c>
      <c r="D864" s="3" t="s">
        <v>1551</v>
      </c>
      <c r="E864" s="3" t="str">
        <f>VLOOKUP(C864,airports[],3,FALSE)</f>
        <v>England</v>
      </c>
      <c r="F864" s="3" t="str">
        <f>VLOOKUP(E864,Regions[],2,FALSE)</f>
        <v>EMEAR</v>
      </c>
      <c r="G864" s="3" t="str">
        <f>VLOOKUP(D864,airports[],3,FALSE)</f>
        <v>Netherlands</v>
      </c>
      <c r="H864" s="3" t="str">
        <f>VLOOKUP(G864,Regions[],2,FALSE)</f>
        <v>EMEAR</v>
      </c>
      <c r="I864" s="1">
        <f>J864-K864</f>
        <v>43646</v>
      </c>
      <c r="J864" s="1">
        <v>43652</v>
      </c>
      <c r="K864" s="4">
        <v>6</v>
      </c>
      <c r="L864" s="7">
        <v>370</v>
      </c>
      <c r="M864" s="2">
        <v>710.46</v>
      </c>
      <c r="N864" s="2" t="s">
        <v>4746</v>
      </c>
      <c r="O864" s="6">
        <f>Q864-J864</f>
        <v>3</v>
      </c>
      <c r="P864" s="6">
        <f>O864-1</f>
        <v>2</v>
      </c>
      <c r="Q864" s="1">
        <v>43655</v>
      </c>
      <c r="R864" s="10">
        <v>1.5</v>
      </c>
      <c r="S864" s="5" t="s">
        <v>1516</v>
      </c>
      <c r="T864" s="3" t="s">
        <v>1177</v>
      </c>
      <c r="U864" s="3">
        <v>705</v>
      </c>
      <c r="V864" s="3">
        <f>VLOOKUP(U864,employees[],6,FALSE)</f>
        <v>4</v>
      </c>
      <c r="W864" s="3">
        <f>VLOOKUP(V864,levels[],2,FALSE)</f>
        <v>10</v>
      </c>
      <c r="X864" s="3" t="str">
        <f t="shared" si="13"/>
        <v>no</v>
      </c>
      <c r="Y864" s="3" t="s">
        <v>4679</v>
      </c>
    </row>
    <row r="865" spans="1:25" x14ac:dyDescent="0.55000000000000004">
      <c r="A865" s="3" t="s">
        <v>519</v>
      </c>
      <c r="B865" s="3">
        <v>10</v>
      </c>
      <c r="C865" s="3" t="s">
        <v>1514</v>
      </c>
      <c r="D865" s="3" t="s">
        <v>1541</v>
      </c>
      <c r="E865" s="3" t="str">
        <f>VLOOKUP(C865,airports[],3,FALSE)</f>
        <v>USA</v>
      </c>
      <c r="F865" s="3" t="str">
        <f>VLOOKUP(E865,Regions[],2,FALSE)</f>
        <v>AMER</v>
      </c>
      <c r="G865" s="3" t="str">
        <f>VLOOKUP(D865,airports[],3,FALSE)</f>
        <v>England</v>
      </c>
      <c r="H865" s="3" t="str">
        <f>VLOOKUP(G865,Regions[],2,FALSE)</f>
        <v>EMEAR</v>
      </c>
      <c r="I865" s="1">
        <f>J865-K865</f>
        <v>43069</v>
      </c>
      <c r="J865" s="1">
        <v>43171</v>
      </c>
      <c r="K865" s="4">
        <v>102</v>
      </c>
      <c r="L865" s="7">
        <v>5536</v>
      </c>
      <c r="M865" s="2">
        <v>707.59</v>
      </c>
      <c r="N865" s="2" t="s">
        <v>4746</v>
      </c>
      <c r="O865" s="6">
        <f>Q865-J865</f>
        <v>11</v>
      </c>
      <c r="P865" s="6">
        <f>O865-1</f>
        <v>10</v>
      </c>
      <c r="Q865" s="1">
        <v>43182</v>
      </c>
      <c r="R865" s="10">
        <v>11.7</v>
      </c>
      <c r="S865" s="5" t="s">
        <v>1516</v>
      </c>
      <c r="T865" s="3" t="s">
        <v>1193</v>
      </c>
      <c r="U865" s="3">
        <v>109</v>
      </c>
      <c r="V865" s="3">
        <f>VLOOKUP(U865,employees[],6,FALSE)</f>
        <v>2</v>
      </c>
      <c r="W865" s="3">
        <f>VLOOKUP(V865,levels[],2,FALSE)</f>
        <v>6</v>
      </c>
      <c r="X865" s="3" t="str">
        <f t="shared" si="13"/>
        <v>yes</v>
      </c>
      <c r="Y865" s="3" t="s">
        <v>4679</v>
      </c>
    </row>
    <row r="866" spans="1:25" x14ac:dyDescent="0.55000000000000004">
      <c r="A866" s="3" t="s">
        <v>948</v>
      </c>
      <c r="B866" s="3">
        <v>6</v>
      </c>
      <c r="C866" s="3" t="s">
        <v>1542</v>
      </c>
      <c r="D866" s="3" t="s">
        <v>1525</v>
      </c>
      <c r="E866" s="3" t="str">
        <f>VLOOKUP(C866,airports[],3,FALSE)</f>
        <v>England</v>
      </c>
      <c r="F866" s="3" t="str">
        <f>VLOOKUP(E866,Regions[],2,FALSE)</f>
        <v>EMEAR</v>
      </c>
      <c r="G866" s="3" t="str">
        <f>VLOOKUP(D866,airports[],3,FALSE)</f>
        <v>USA</v>
      </c>
      <c r="H866" s="3" t="str">
        <f>VLOOKUP(G866,Regions[],2,FALSE)</f>
        <v>AMER</v>
      </c>
      <c r="I866" s="1">
        <f>J866-K866</f>
        <v>42738</v>
      </c>
      <c r="J866" s="1">
        <v>42753</v>
      </c>
      <c r="K866" s="4">
        <v>15</v>
      </c>
      <c r="L866" s="7">
        <v>6377</v>
      </c>
      <c r="M866" s="2">
        <v>705.68</v>
      </c>
      <c r="N866" s="2" t="s">
        <v>4746</v>
      </c>
      <c r="O866" s="6">
        <f>Q866-J866</f>
        <v>7</v>
      </c>
      <c r="P866" s="6">
        <f>O866-1</f>
        <v>6</v>
      </c>
      <c r="Q866" s="1">
        <v>42760</v>
      </c>
      <c r="R866" s="10">
        <v>10.5</v>
      </c>
      <c r="S866" s="5" t="s">
        <v>1516</v>
      </c>
      <c r="T866" s="3" t="s">
        <v>1177</v>
      </c>
      <c r="U866" s="3">
        <v>601</v>
      </c>
      <c r="V866" s="3">
        <f>VLOOKUP(U866,employees[],6,FALSE)</f>
        <v>2</v>
      </c>
      <c r="W866" s="3">
        <f>VLOOKUP(V866,levels[],2,FALSE)</f>
        <v>6</v>
      </c>
      <c r="X866" s="3" t="str">
        <f t="shared" si="13"/>
        <v>yes</v>
      </c>
      <c r="Y866" s="3" t="s">
        <v>4679</v>
      </c>
    </row>
    <row r="867" spans="1:25" x14ac:dyDescent="0.55000000000000004">
      <c r="A867" s="3" t="s">
        <v>681</v>
      </c>
      <c r="B867" s="3">
        <v>5</v>
      </c>
      <c r="C867" s="3" t="s">
        <v>1542</v>
      </c>
      <c r="D867" s="3" t="s">
        <v>1546</v>
      </c>
      <c r="E867" s="3" t="str">
        <f>VLOOKUP(C867,airports[],3,FALSE)</f>
        <v>England</v>
      </c>
      <c r="F867" s="3" t="str">
        <f>VLOOKUP(E867,Regions[],2,FALSE)</f>
        <v>EMEAR</v>
      </c>
      <c r="G867" s="3" t="str">
        <f>VLOOKUP(D867,airports[],3,FALSE)</f>
        <v>France</v>
      </c>
      <c r="H867" s="3" t="str">
        <f>VLOOKUP(G867,Regions[],2,FALSE)</f>
        <v>EMEAR</v>
      </c>
      <c r="I867" s="1">
        <f>J867-K867</f>
        <v>42597</v>
      </c>
      <c r="J867" s="1">
        <v>42781</v>
      </c>
      <c r="K867" s="4">
        <v>184</v>
      </c>
      <c r="L867" s="7">
        <v>307</v>
      </c>
      <c r="M867" s="2">
        <v>702.02</v>
      </c>
      <c r="N867" s="2" t="s">
        <v>4746</v>
      </c>
      <c r="O867" s="6">
        <f>Q867-J867</f>
        <v>4</v>
      </c>
      <c r="P867" s="6">
        <f>O867-1</f>
        <v>3</v>
      </c>
      <c r="Q867" s="1">
        <v>42785</v>
      </c>
      <c r="R867" s="10">
        <v>1.5</v>
      </c>
      <c r="S867" s="5" t="s">
        <v>1516</v>
      </c>
      <c r="T867" s="3" t="s">
        <v>1177</v>
      </c>
      <c r="U867" s="3">
        <v>705</v>
      </c>
      <c r="V867" s="3">
        <f>VLOOKUP(U867,employees[],6,FALSE)</f>
        <v>4</v>
      </c>
      <c r="W867" s="3">
        <f>VLOOKUP(V867,levels[],2,FALSE)</f>
        <v>10</v>
      </c>
      <c r="X867" s="3" t="str">
        <f t="shared" si="13"/>
        <v>no</v>
      </c>
      <c r="Y867" s="3" t="s">
        <v>4679</v>
      </c>
    </row>
    <row r="868" spans="1:25" x14ac:dyDescent="0.55000000000000004">
      <c r="A868" s="3" t="s">
        <v>1152</v>
      </c>
      <c r="B868" s="3">
        <v>6</v>
      </c>
      <c r="C868" s="3" t="s">
        <v>1542</v>
      </c>
      <c r="D868" s="3" t="s">
        <v>1549</v>
      </c>
      <c r="E868" s="3" t="str">
        <f>VLOOKUP(C868,airports[],3,FALSE)</f>
        <v>England</v>
      </c>
      <c r="F868" s="3" t="str">
        <f>VLOOKUP(E868,Regions[],2,FALSE)</f>
        <v>EMEAR</v>
      </c>
      <c r="G868" s="3" t="str">
        <f>VLOOKUP(D868,airports[],3,FALSE)</f>
        <v>Spain</v>
      </c>
      <c r="H868" s="3" t="str">
        <f>VLOOKUP(G868,Regions[],2,FALSE)</f>
        <v>EMEAR</v>
      </c>
      <c r="I868" s="1">
        <f>J868-K868</f>
        <v>42829</v>
      </c>
      <c r="J868" s="1">
        <v>42830</v>
      </c>
      <c r="K868" s="4">
        <v>1</v>
      </c>
      <c r="L868" s="7">
        <v>1215</v>
      </c>
      <c r="M868" s="2">
        <v>700.93</v>
      </c>
      <c r="N868" s="2" t="s">
        <v>4746</v>
      </c>
      <c r="O868" s="6">
        <f>Q868-J868</f>
        <v>7</v>
      </c>
      <c r="P868" s="6">
        <f>O868-1</f>
        <v>6</v>
      </c>
      <c r="Q868" s="1">
        <v>42837</v>
      </c>
      <c r="R868" s="10">
        <v>2.4</v>
      </c>
      <c r="S868" s="5" t="s">
        <v>1516</v>
      </c>
      <c r="T868" s="3" t="s">
        <v>1177</v>
      </c>
      <c r="U868" s="3">
        <v>549</v>
      </c>
      <c r="V868" s="3">
        <f>VLOOKUP(U868,employees[],6,FALSE)</f>
        <v>4</v>
      </c>
      <c r="W868" s="3">
        <f>VLOOKUP(V868,levels[],2,FALSE)</f>
        <v>10</v>
      </c>
      <c r="X868" s="3" t="str">
        <f t="shared" si="13"/>
        <v>no</v>
      </c>
      <c r="Y868" s="3" t="s">
        <v>4679</v>
      </c>
    </row>
    <row r="869" spans="1:25" x14ac:dyDescent="0.55000000000000004">
      <c r="A869" s="3" t="s">
        <v>1013</v>
      </c>
      <c r="B869" s="3">
        <v>6</v>
      </c>
      <c r="C869" s="3" t="s">
        <v>1541</v>
      </c>
      <c r="D869" s="3" t="s">
        <v>1551</v>
      </c>
      <c r="E869" s="3" t="str">
        <f>VLOOKUP(C869,airports[],3,FALSE)</f>
        <v>England</v>
      </c>
      <c r="F869" s="3" t="str">
        <f>VLOOKUP(E869,Regions[],2,FALSE)</f>
        <v>EMEAR</v>
      </c>
      <c r="G869" s="3" t="str">
        <f>VLOOKUP(D869,airports[],3,FALSE)</f>
        <v>Netherlands</v>
      </c>
      <c r="H869" s="3" t="str">
        <f>VLOOKUP(G869,Regions[],2,FALSE)</f>
        <v>EMEAR</v>
      </c>
      <c r="I869" s="1">
        <f>J869-K869</f>
        <v>43414</v>
      </c>
      <c r="J869" s="1">
        <v>43422</v>
      </c>
      <c r="K869" s="4">
        <v>8</v>
      </c>
      <c r="L869" s="7">
        <v>370</v>
      </c>
      <c r="M869" s="2">
        <v>699.82</v>
      </c>
      <c r="N869" s="2" t="s">
        <v>4746</v>
      </c>
      <c r="O869" s="6">
        <f>Q869-J869</f>
        <v>4</v>
      </c>
      <c r="P869" s="6">
        <f>O869-1</f>
        <v>3</v>
      </c>
      <c r="Q869" s="1">
        <v>43426</v>
      </c>
      <c r="R869" s="10">
        <v>1.5</v>
      </c>
      <c r="S869" s="5" t="s">
        <v>1518</v>
      </c>
      <c r="T869" s="3" t="s">
        <v>1177</v>
      </c>
      <c r="U869" s="3">
        <v>422</v>
      </c>
      <c r="V869" s="3">
        <f>VLOOKUP(U869,employees[],6,FALSE)</f>
        <v>3</v>
      </c>
      <c r="W869" s="3">
        <f>VLOOKUP(V869,levels[],2,FALSE)</f>
        <v>8</v>
      </c>
      <c r="X869" s="3" t="str">
        <f t="shared" si="13"/>
        <v>no</v>
      </c>
      <c r="Y869" s="3" t="s">
        <v>4663</v>
      </c>
    </row>
    <row r="870" spans="1:25" x14ac:dyDescent="0.55000000000000004">
      <c r="A870" s="3" t="s">
        <v>96</v>
      </c>
      <c r="B870" s="3">
        <v>6</v>
      </c>
      <c r="C870" s="3" t="s">
        <v>1514</v>
      </c>
      <c r="D870" s="3" t="s">
        <v>1526</v>
      </c>
      <c r="E870" s="3" t="str">
        <f>VLOOKUP(C870,airports[],3,FALSE)</f>
        <v>USA</v>
      </c>
      <c r="F870" s="3" t="str">
        <f>VLOOKUP(E870,Regions[],2,FALSE)</f>
        <v>AMER</v>
      </c>
      <c r="G870" s="3" t="str">
        <f>VLOOKUP(D870,airports[],3,FALSE)</f>
        <v>USA</v>
      </c>
      <c r="H870" s="3" t="str">
        <f>VLOOKUP(G870,Regions[],2,FALSE)</f>
        <v>AMER</v>
      </c>
      <c r="I870" s="1">
        <f>J870-K870</f>
        <v>43433</v>
      </c>
      <c r="J870" s="1">
        <v>43505</v>
      </c>
      <c r="K870" s="4">
        <v>72</v>
      </c>
      <c r="L870" s="7">
        <v>3883</v>
      </c>
      <c r="M870" s="2">
        <v>698.84</v>
      </c>
      <c r="N870" s="2" t="s">
        <v>4746</v>
      </c>
      <c r="O870" s="6">
        <f>Q870-J870</f>
        <v>1</v>
      </c>
      <c r="P870" s="6">
        <f>O870-1</f>
        <v>0</v>
      </c>
      <c r="Q870" s="1">
        <v>43506</v>
      </c>
      <c r="R870" s="10">
        <v>5.0999999999999996</v>
      </c>
      <c r="S870" s="5" t="s">
        <v>1516</v>
      </c>
      <c r="T870" s="3" t="s">
        <v>1177</v>
      </c>
      <c r="U870" s="3">
        <v>962</v>
      </c>
      <c r="V870" s="3">
        <f>VLOOKUP(U870,employees[],6,FALSE)</f>
        <v>4</v>
      </c>
      <c r="W870" s="3">
        <f>VLOOKUP(V870,levels[],2,FALSE)</f>
        <v>10</v>
      </c>
      <c r="X870" s="3" t="str">
        <f t="shared" si="13"/>
        <v>no</v>
      </c>
      <c r="Y870" s="3" t="s">
        <v>4684</v>
      </c>
    </row>
    <row r="871" spans="1:25" x14ac:dyDescent="0.55000000000000004">
      <c r="A871" s="3" t="s">
        <v>946</v>
      </c>
      <c r="B871" s="3">
        <v>6</v>
      </c>
      <c r="C871" s="3" t="s">
        <v>1541</v>
      </c>
      <c r="D871" s="3" t="s">
        <v>1545</v>
      </c>
      <c r="E871" s="3" t="str">
        <f>VLOOKUP(C871,airports[],3,FALSE)</f>
        <v>England</v>
      </c>
      <c r="F871" s="3" t="str">
        <f>VLOOKUP(E871,Regions[],2,FALSE)</f>
        <v>EMEAR</v>
      </c>
      <c r="G871" s="3" t="str">
        <f>VLOOKUP(D871,airports[],3,FALSE)</f>
        <v>Italy (FCO-Leonardo Da Vinci</v>
      </c>
      <c r="H871" s="3" t="str">
        <f>VLOOKUP(G871,Regions[],2,FALSE)</f>
        <v>EMEAR</v>
      </c>
      <c r="I871" s="1">
        <f>J871-K871</f>
        <v>43187</v>
      </c>
      <c r="J871" s="1">
        <v>43196</v>
      </c>
      <c r="K871" s="4">
        <v>9</v>
      </c>
      <c r="L871" s="7">
        <v>1443</v>
      </c>
      <c r="M871" s="2">
        <v>691.42</v>
      </c>
      <c r="N871" s="2" t="s">
        <v>4746</v>
      </c>
      <c r="O871" s="6">
        <f>Q871-J871</f>
        <v>3</v>
      </c>
      <c r="P871" s="6">
        <f>O871-1</f>
        <v>2</v>
      </c>
      <c r="Q871" s="1">
        <v>43199</v>
      </c>
      <c r="R871" s="10">
        <v>2.6</v>
      </c>
      <c r="S871" s="5" t="s">
        <v>1516</v>
      </c>
      <c r="T871" s="3" t="s">
        <v>1177</v>
      </c>
      <c r="U871" s="3">
        <v>171</v>
      </c>
      <c r="V871" s="3">
        <f>VLOOKUP(U871,employees[],6,FALSE)</f>
        <v>3</v>
      </c>
      <c r="W871" s="3">
        <f>VLOOKUP(V871,levels[],2,FALSE)</f>
        <v>8</v>
      </c>
      <c r="X871" s="3" t="str">
        <f t="shared" si="13"/>
        <v>no</v>
      </c>
      <c r="Y871" s="3" t="s">
        <v>4679</v>
      </c>
    </row>
    <row r="872" spans="1:25" x14ac:dyDescent="0.55000000000000004">
      <c r="A872" s="3" t="s">
        <v>502</v>
      </c>
      <c r="B872" s="3">
        <v>4</v>
      </c>
      <c r="C872" s="3" t="s">
        <v>1514</v>
      </c>
      <c r="D872" s="3" t="s">
        <v>1541</v>
      </c>
      <c r="E872" s="3" t="str">
        <f>VLOOKUP(C872,airports[],3,FALSE)</f>
        <v>USA</v>
      </c>
      <c r="F872" s="3" t="str">
        <f>VLOOKUP(E872,Regions[],2,FALSE)</f>
        <v>AMER</v>
      </c>
      <c r="G872" s="3" t="str">
        <f>VLOOKUP(D872,airports[],3,FALSE)</f>
        <v>England</v>
      </c>
      <c r="H872" s="3" t="str">
        <f>VLOOKUP(G872,Regions[],2,FALSE)</f>
        <v>EMEAR</v>
      </c>
      <c r="I872" s="1">
        <f>J872-K872</f>
        <v>42746</v>
      </c>
      <c r="J872" s="1">
        <v>42776</v>
      </c>
      <c r="K872" s="4">
        <v>30</v>
      </c>
      <c r="L872" s="7">
        <v>5536</v>
      </c>
      <c r="M872" s="2">
        <v>683.24</v>
      </c>
      <c r="N872" s="2" t="s">
        <v>4746</v>
      </c>
      <c r="O872" s="6">
        <f>Q872-J872</f>
        <v>10</v>
      </c>
      <c r="P872" s="6">
        <f>O872-1</f>
        <v>9</v>
      </c>
      <c r="Q872" s="1">
        <v>42786</v>
      </c>
      <c r="R872" s="10">
        <v>11.7</v>
      </c>
      <c r="S872" s="5" t="s">
        <v>1516</v>
      </c>
      <c r="T872" s="3" t="s">
        <v>1177</v>
      </c>
      <c r="U872" s="3">
        <v>650</v>
      </c>
      <c r="V872" s="3">
        <f>VLOOKUP(U872,employees[],6,FALSE)</f>
        <v>2</v>
      </c>
      <c r="W872" s="3">
        <f>VLOOKUP(V872,levels[],2,FALSE)</f>
        <v>6</v>
      </c>
      <c r="X872" s="3" t="str">
        <f t="shared" si="13"/>
        <v>yes</v>
      </c>
      <c r="Y872" s="3" t="s">
        <v>4679</v>
      </c>
    </row>
    <row r="873" spans="1:25" x14ac:dyDescent="0.55000000000000004">
      <c r="A873" s="3" t="s">
        <v>894</v>
      </c>
      <c r="B873" s="3">
        <v>9</v>
      </c>
      <c r="C873" s="3" t="s">
        <v>1541</v>
      </c>
      <c r="D873" s="3" t="s">
        <v>1519</v>
      </c>
      <c r="E873" s="3" t="str">
        <f>VLOOKUP(C873,airports[],3,FALSE)</f>
        <v>England</v>
      </c>
      <c r="F873" s="3" t="str">
        <f>VLOOKUP(E873,Regions[],2,FALSE)</f>
        <v>EMEAR</v>
      </c>
      <c r="G873" s="3" t="str">
        <f>VLOOKUP(D873,airports[],3,FALSE)</f>
        <v>USA</v>
      </c>
      <c r="H873" s="3" t="str">
        <f>VLOOKUP(G873,Regions[],2,FALSE)</f>
        <v>AMER</v>
      </c>
      <c r="I873" s="1">
        <f>J873-K873</f>
        <v>43368</v>
      </c>
      <c r="J873" s="1">
        <v>43386</v>
      </c>
      <c r="K873" s="4">
        <v>18</v>
      </c>
      <c r="L873" s="7">
        <v>7627</v>
      </c>
      <c r="M873" s="2">
        <v>678.64</v>
      </c>
      <c r="N873" s="2" t="s">
        <v>4746</v>
      </c>
      <c r="O873" s="6">
        <f>Q873-J873</f>
        <v>6</v>
      </c>
      <c r="P873" s="6">
        <f>O873-1</f>
        <v>5</v>
      </c>
      <c r="Q873" s="1">
        <v>43392</v>
      </c>
      <c r="R873" s="10">
        <v>8.8000000000000007</v>
      </c>
      <c r="S873" s="5" t="s">
        <v>1516</v>
      </c>
      <c r="T873" s="3" t="s">
        <v>1193</v>
      </c>
      <c r="U873" s="3">
        <v>31</v>
      </c>
      <c r="V873" s="3">
        <f>VLOOKUP(U873,employees[],6,FALSE)</f>
        <v>4</v>
      </c>
      <c r="W873" s="3">
        <f>VLOOKUP(V873,levels[],2,FALSE)</f>
        <v>10</v>
      </c>
      <c r="X873" s="3" t="str">
        <f t="shared" si="13"/>
        <v>no</v>
      </c>
      <c r="Y873" s="3" t="s">
        <v>4679</v>
      </c>
    </row>
    <row r="874" spans="1:25" x14ac:dyDescent="0.55000000000000004">
      <c r="A874" s="3" t="s">
        <v>480</v>
      </c>
      <c r="B874" s="3">
        <v>1</v>
      </c>
      <c r="C874" s="3" t="s">
        <v>1514</v>
      </c>
      <c r="D874" s="3" t="s">
        <v>1541</v>
      </c>
      <c r="E874" s="3" t="str">
        <f>VLOOKUP(C874,airports[],3,FALSE)</f>
        <v>USA</v>
      </c>
      <c r="F874" s="3" t="str">
        <f>VLOOKUP(E874,Regions[],2,FALSE)</f>
        <v>AMER</v>
      </c>
      <c r="G874" s="3" t="str">
        <f>VLOOKUP(D874,airports[],3,FALSE)</f>
        <v>England</v>
      </c>
      <c r="H874" s="3" t="str">
        <f>VLOOKUP(G874,Regions[],2,FALSE)</f>
        <v>EMEAR</v>
      </c>
      <c r="I874" s="1">
        <f>J874-K874</f>
        <v>43583</v>
      </c>
      <c r="J874" s="1">
        <v>43688</v>
      </c>
      <c r="K874" s="4">
        <v>105</v>
      </c>
      <c r="L874" s="7">
        <v>5536</v>
      </c>
      <c r="M874" s="2">
        <v>678.43</v>
      </c>
      <c r="N874" s="2" t="s">
        <v>4746</v>
      </c>
      <c r="O874" s="6">
        <f>Q874-J874</f>
        <v>9</v>
      </c>
      <c r="P874" s="6">
        <f>O874-1</f>
        <v>8</v>
      </c>
      <c r="Q874" s="1">
        <v>43697</v>
      </c>
      <c r="R874" s="10">
        <v>11.7</v>
      </c>
      <c r="S874" s="5" t="s">
        <v>1516</v>
      </c>
      <c r="T874" s="3" t="s">
        <v>1177</v>
      </c>
      <c r="U874" s="3">
        <v>13</v>
      </c>
      <c r="V874" s="3">
        <f>VLOOKUP(U874,employees[],6,FALSE)</f>
        <v>2</v>
      </c>
      <c r="W874" s="3">
        <f>VLOOKUP(V874,levels[],2,FALSE)</f>
        <v>6</v>
      </c>
      <c r="X874" s="3" t="str">
        <f t="shared" si="13"/>
        <v>yes</v>
      </c>
      <c r="Y874" s="3" t="s">
        <v>4679</v>
      </c>
    </row>
    <row r="875" spans="1:25" x14ac:dyDescent="0.55000000000000004">
      <c r="A875" s="3" t="s">
        <v>916</v>
      </c>
      <c r="B875" s="3">
        <v>4</v>
      </c>
      <c r="C875" s="3" t="s">
        <v>1541</v>
      </c>
      <c r="D875" s="3" t="s">
        <v>1548</v>
      </c>
      <c r="E875" s="3" t="str">
        <f>VLOOKUP(C875,airports[],3,FALSE)</f>
        <v>England</v>
      </c>
      <c r="F875" s="3" t="str">
        <f>VLOOKUP(E875,Regions[],2,FALSE)</f>
        <v>EMEAR</v>
      </c>
      <c r="G875" s="3" t="str">
        <f>VLOOKUP(D875,airports[],3,FALSE)</f>
        <v>Turkey</v>
      </c>
      <c r="H875" s="3" t="str">
        <f>VLOOKUP(G875,Regions[],2,FALSE)</f>
        <v>EMEAR</v>
      </c>
      <c r="I875" s="1">
        <f>J875-K875</f>
        <v>43388</v>
      </c>
      <c r="J875" s="1">
        <v>43398</v>
      </c>
      <c r="K875" s="4">
        <v>10</v>
      </c>
      <c r="L875" s="7">
        <v>2488</v>
      </c>
      <c r="M875" s="2">
        <v>675.52</v>
      </c>
      <c r="N875" s="2" t="s">
        <v>4746</v>
      </c>
      <c r="O875" s="6">
        <f>Q875-J875</f>
        <v>4</v>
      </c>
      <c r="P875" s="6">
        <f>O875-1</f>
        <v>3</v>
      </c>
      <c r="Q875" s="1">
        <v>43402</v>
      </c>
      <c r="R875" s="10">
        <v>3.6</v>
      </c>
      <c r="S875" s="5" t="s">
        <v>1516</v>
      </c>
      <c r="T875" s="3" t="s">
        <v>1177</v>
      </c>
      <c r="U875" s="3">
        <v>561</v>
      </c>
      <c r="V875" s="3">
        <f>VLOOKUP(U875,employees[],6,FALSE)</f>
        <v>4</v>
      </c>
      <c r="W875" s="3">
        <f>VLOOKUP(V875,levels[],2,FALSE)</f>
        <v>10</v>
      </c>
      <c r="X875" s="3" t="str">
        <f t="shared" si="13"/>
        <v>no</v>
      </c>
      <c r="Y875" s="3" t="s">
        <v>4679</v>
      </c>
    </row>
    <row r="876" spans="1:25" x14ac:dyDescent="0.55000000000000004">
      <c r="A876" s="3" t="s">
        <v>90</v>
      </c>
      <c r="B876" s="3">
        <v>2</v>
      </c>
      <c r="C876" s="3" t="s">
        <v>1514</v>
      </c>
      <c r="D876" s="3" t="s">
        <v>1526</v>
      </c>
      <c r="E876" s="3" t="str">
        <f>VLOOKUP(C876,airports[],3,FALSE)</f>
        <v>USA</v>
      </c>
      <c r="F876" s="3" t="str">
        <f>VLOOKUP(E876,Regions[],2,FALSE)</f>
        <v>AMER</v>
      </c>
      <c r="G876" s="3" t="str">
        <f>VLOOKUP(D876,airports[],3,FALSE)</f>
        <v>USA</v>
      </c>
      <c r="H876" s="3" t="str">
        <f>VLOOKUP(G876,Regions[],2,FALSE)</f>
        <v>AMER</v>
      </c>
      <c r="I876" s="1">
        <f>J876-K876</f>
        <v>42814</v>
      </c>
      <c r="J876" s="1">
        <v>42829</v>
      </c>
      <c r="K876" s="4">
        <v>15</v>
      </c>
      <c r="L876" s="7">
        <v>3883</v>
      </c>
      <c r="M876" s="2">
        <v>668.18</v>
      </c>
      <c r="N876" s="2" t="s">
        <v>4746</v>
      </c>
      <c r="O876" s="6">
        <f>Q876-J876</f>
        <v>5</v>
      </c>
      <c r="P876" s="6">
        <f>O876-1</f>
        <v>4</v>
      </c>
      <c r="Q876" s="1">
        <v>42834</v>
      </c>
      <c r="R876" s="10">
        <v>5.0999999999999996</v>
      </c>
      <c r="S876" s="5" t="s">
        <v>1516</v>
      </c>
      <c r="T876" s="3" t="s">
        <v>1177</v>
      </c>
      <c r="U876" s="3">
        <v>204</v>
      </c>
      <c r="V876" s="3">
        <f>VLOOKUP(U876,employees[],6,FALSE)</f>
        <v>4</v>
      </c>
      <c r="W876" s="3">
        <f>VLOOKUP(V876,levels[],2,FALSE)</f>
        <v>10</v>
      </c>
      <c r="X876" s="3" t="str">
        <f t="shared" si="13"/>
        <v>no</v>
      </c>
      <c r="Y876" s="3" t="s">
        <v>4679</v>
      </c>
    </row>
    <row r="877" spans="1:25" x14ac:dyDescent="0.55000000000000004">
      <c r="A877" s="3" t="s">
        <v>717</v>
      </c>
      <c r="B877" s="3">
        <v>5</v>
      </c>
      <c r="C877" s="3" t="s">
        <v>1542</v>
      </c>
      <c r="D877" s="3" t="s">
        <v>1547</v>
      </c>
      <c r="E877" s="3" t="str">
        <f>VLOOKUP(C877,airports[],3,FALSE)</f>
        <v>England</v>
      </c>
      <c r="F877" s="3" t="str">
        <f>VLOOKUP(E877,Regions[],2,FALSE)</f>
        <v>EMEAR</v>
      </c>
      <c r="G877" s="3" t="str">
        <f>VLOOKUP(D877,airports[],3,FALSE)</f>
        <v>Germany</v>
      </c>
      <c r="H877" s="3" t="str">
        <f>VLOOKUP(G877,Regions[],2,FALSE)</f>
        <v>EMEAR</v>
      </c>
      <c r="I877" s="1">
        <f>J877-K877</f>
        <v>43176</v>
      </c>
      <c r="J877" s="1">
        <v>43310</v>
      </c>
      <c r="K877" s="4">
        <v>134</v>
      </c>
      <c r="L877" s="7">
        <v>913</v>
      </c>
      <c r="M877" s="2">
        <v>667.25</v>
      </c>
      <c r="N877" s="2" t="s">
        <v>4746</v>
      </c>
      <c r="O877" s="6">
        <f>Q877-J877</f>
        <v>4</v>
      </c>
      <c r="P877" s="6">
        <f>O877-1</f>
        <v>3</v>
      </c>
      <c r="Q877" s="1">
        <v>43314</v>
      </c>
      <c r="R877" s="10">
        <v>2.1</v>
      </c>
      <c r="S877" s="5" t="s">
        <v>1516</v>
      </c>
      <c r="T877" s="3" t="s">
        <v>1177</v>
      </c>
      <c r="U877" s="3">
        <v>494</v>
      </c>
      <c r="V877" s="3">
        <f>VLOOKUP(U877,employees[],6,FALSE)</f>
        <v>3</v>
      </c>
      <c r="W877" s="3">
        <f>VLOOKUP(V877,levels[],2,FALSE)</f>
        <v>8</v>
      </c>
      <c r="X877" s="3" t="str">
        <f t="shared" si="13"/>
        <v>no</v>
      </c>
      <c r="Y877" s="3" t="s">
        <v>4679</v>
      </c>
    </row>
    <row r="878" spans="1:25" x14ac:dyDescent="0.55000000000000004">
      <c r="A878" s="3" t="s">
        <v>1094</v>
      </c>
      <c r="B878" s="3">
        <v>6</v>
      </c>
      <c r="C878" s="3" t="s">
        <v>1541</v>
      </c>
      <c r="D878" s="3" t="s">
        <v>1527</v>
      </c>
      <c r="E878" s="3" t="str">
        <f>VLOOKUP(C878,airports[],3,FALSE)</f>
        <v>England</v>
      </c>
      <c r="F878" s="3" t="str">
        <f>VLOOKUP(E878,Regions[],2,FALSE)</f>
        <v>EMEAR</v>
      </c>
      <c r="G878" s="3" t="str">
        <f>VLOOKUP(D878,airports[],3,FALSE)</f>
        <v>USA</v>
      </c>
      <c r="H878" s="3" t="str">
        <f>VLOOKUP(G878,Regions[],2,FALSE)</f>
        <v>AMER</v>
      </c>
      <c r="I878" s="1">
        <f>J878-K878</f>
        <v>43795</v>
      </c>
      <c r="J878" s="1">
        <v>43817</v>
      </c>
      <c r="K878" s="4">
        <v>22</v>
      </c>
      <c r="L878" s="7">
        <v>8615</v>
      </c>
      <c r="M878" s="2">
        <v>667.89</v>
      </c>
      <c r="N878" s="2" t="s">
        <v>4746</v>
      </c>
      <c r="O878" s="6">
        <f>Q878-J878</f>
        <v>12</v>
      </c>
      <c r="P878" s="6">
        <f>O878-1</f>
        <v>11</v>
      </c>
      <c r="Q878" s="1">
        <v>43829</v>
      </c>
      <c r="R878" s="10">
        <v>9.8000000000000007</v>
      </c>
      <c r="S878" s="5" t="s">
        <v>1516</v>
      </c>
      <c r="T878" s="3" t="s">
        <v>1177</v>
      </c>
      <c r="U878" s="3">
        <v>171</v>
      </c>
      <c r="V878" s="3">
        <f>VLOOKUP(U878,employees[],6,FALSE)</f>
        <v>3</v>
      </c>
      <c r="W878" s="3">
        <f>VLOOKUP(V878,levels[],2,FALSE)</f>
        <v>8</v>
      </c>
      <c r="X878" s="3" t="str">
        <f t="shared" si="13"/>
        <v>yes</v>
      </c>
      <c r="Y878" s="3" t="s">
        <v>4679</v>
      </c>
    </row>
    <row r="879" spans="1:25" x14ac:dyDescent="0.55000000000000004">
      <c r="A879" s="3" t="s">
        <v>618</v>
      </c>
      <c r="B879" s="3">
        <v>1</v>
      </c>
      <c r="C879" s="3" t="s">
        <v>1529</v>
      </c>
      <c r="D879" s="3" t="s">
        <v>1539</v>
      </c>
      <c r="E879" s="3" t="str">
        <f>VLOOKUP(C879,airports[],3,FALSE)</f>
        <v>Singapore</v>
      </c>
      <c r="F879" s="3" t="str">
        <f>VLOOKUP(E879,Regions[],2,FALSE)</f>
        <v>APAC</v>
      </c>
      <c r="G879" s="3" t="str">
        <f>VLOOKUP(D879,airports[],3,FALSE)</f>
        <v>Australia</v>
      </c>
      <c r="H879" s="3" t="str">
        <f>VLOOKUP(G879,Regions[],2,FALSE)</f>
        <v>APAC</v>
      </c>
      <c r="I879" s="1">
        <f>J879-K879</f>
        <v>43624</v>
      </c>
      <c r="J879" s="1">
        <v>43630</v>
      </c>
      <c r="K879" s="4">
        <v>6</v>
      </c>
      <c r="L879" s="7">
        <v>6033</v>
      </c>
      <c r="M879" s="2">
        <v>666.66</v>
      </c>
      <c r="N879" s="2" t="s">
        <v>4746</v>
      </c>
      <c r="O879" s="6">
        <f>Q879-J879</f>
        <v>9</v>
      </c>
      <c r="P879" s="6">
        <f>O879-1</f>
        <v>8</v>
      </c>
      <c r="Q879" s="1">
        <v>43639</v>
      </c>
      <c r="R879" s="10">
        <v>7.2</v>
      </c>
      <c r="S879" s="5" t="s">
        <v>1516</v>
      </c>
      <c r="T879" s="3" t="s">
        <v>1177</v>
      </c>
      <c r="U879" s="3">
        <v>919</v>
      </c>
      <c r="V879" s="3">
        <f>VLOOKUP(U879,employees[],6,FALSE)</f>
        <v>4</v>
      </c>
      <c r="W879" s="3">
        <f>VLOOKUP(V879,levels[],2,FALSE)</f>
        <v>10</v>
      </c>
      <c r="X879" s="3" t="str">
        <f t="shared" si="13"/>
        <v>no</v>
      </c>
      <c r="Y879" s="3" t="s">
        <v>4679</v>
      </c>
    </row>
    <row r="880" spans="1:25" x14ac:dyDescent="0.55000000000000004">
      <c r="A880" s="3" t="s">
        <v>770</v>
      </c>
      <c r="B880" s="3">
        <v>4</v>
      </c>
      <c r="C880" s="3" t="s">
        <v>1542</v>
      </c>
      <c r="D880" s="3" t="s">
        <v>1548</v>
      </c>
      <c r="E880" s="3" t="str">
        <f>VLOOKUP(C880,airports[],3,FALSE)</f>
        <v>England</v>
      </c>
      <c r="F880" s="3" t="str">
        <f>VLOOKUP(E880,Regions[],2,FALSE)</f>
        <v>EMEAR</v>
      </c>
      <c r="G880" s="3" t="str">
        <f>VLOOKUP(D880,airports[],3,FALSE)</f>
        <v>Turkey</v>
      </c>
      <c r="H880" s="3" t="str">
        <f>VLOOKUP(G880,Regions[],2,FALSE)</f>
        <v>EMEAR</v>
      </c>
      <c r="I880" s="1">
        <f>J880-K880</f>
        <v>43672</v>
      </c>
      <c r="J880" s="1">
        <v>43694</v>
      </c>
      <c r="K880" s="4">
        <v>22</v>
      </c>
      <c r="L880" s="7">
        <v>2461</v>
      </c>
      <c r="M880" s="2">
        <v>665.61</v>
      </c>
      <c r="N880" s="2" t="s">
        <v>4746</v>
      </c>
      <c r="O880" s="6">
        <f>Q880-J880</f>
        <v>3</v>
      </c>
      <c r="P880" s="6">
        <f>O880-1</f>
        <v>2</v>
      </c>
      <c r="Q880" s="1">
        <v>43697</v>
      </c>
      <c r="R880" s="10">
        <v>3.6</v>
      </c>
      <c r="S880" s="5" t="s">
        <v>1516</v>
      </c>
      <c r="T880" s="3" t="s">
        <v>1177</v>
      </c>
      <c r="U880" s="3">
        <v>89</v>
      </c>
      <c r="V880" s="3">
        <f>VLOOKUP(U880,employees[],6,FALSE)</f>
        <v>4</v>
      </c>
      <c r="W880" s="3">
        <f>VLOOKUP(V880,levels[],2,FALSE)</f>
        <v>10</v>
      </c>
      <c r="X880" s="3" t="str">
        <f t="shared" si="13"/>
        <v>no</v>
      </c>
      <c r="Y880" s="3" t="s">
        <v>4679</v>
      </c>
    </row>
    <row r="881" spans="1:25" x14ac:dyDescent="0.55000000000000004">
      <c r="A881" s="3" t="s">
        <v>608</v>
      </c>
      <c r="B881" s="3">
        <v>6</v>
      </c>
      <c r="C881" s="3" t="s">
        <v>1529</v>
      </c>
      <c r="D881" s="3" t="s">
        <v>1539</v>
      </c>
      <c r="E881" s="3" t="str">
        <f>VLOOKUP(C881,airports[],3,FALSE)</f>
        <v>Singapore</v>
      </c>
      <c r="F881" s="3" t="str">
        <f>VLOOKUP(E881,Regions[],2,FALSE)</f>
        <v>APAC</v>
      </c>
      <c r="G881" s="3" t="str">
        <f>VLOOKUP(D881,airports[],3,FALSE)</f>
        <v>Australia</v>
      </c>
      <c r="H881" s="3" t="str">
        <f>VLOOKUP(G881,Regions[],2,FALSE)</f>
        <v>APAC</v>
      </c>
      <c r="I881" s="1">
        <f>J881-K881</f>
        <v>43502</v>
      </c>
      <c r="J881" s="1">
        <v>43530</v>
      </c>
      <c r="K881" s="4">
        <v>28</v>
      </c>
      <c r="L881" s="7">
        <v>6033</v>
      </c>
      <c r="M881" s="2">
        <v>664.05</v>
      </c>
      <c r="N881" s="2" t="s">
        <v>4746</v>
      </c>
      <c r="O881" s="6">
        <f>Q881-J881</f>
        <v>12</v>
      </c>
      <c r="P881" s="6">
        <f>O881-1</f>
        <v>11</v>
      </c>
      <c r="Q881" s="1">
        <v>43542</v>
      </c>
      <c r="R881" s="10">
        <v>7.2</v>
      </c>
      <c r="S881" s="5" t="s">
        <v>1516</v>
      </c>
      <c r="T881" s="3" t="s">
        <v>1177</v>
      </c>
      <c r="U881" s="3">
        <v>436</v>
      </c>
      <c r="V881" s="3">
        <f>VLOOKUP(U881,employees[],6,FALSE)</f>
        <v>2</v>
      </c>
      <c r="W881" s="3">
        <f>VLOOKUP(V881,levels[],2,FALSE)</f>
        <v>6</v>
      </c>
      <c r="X881" s="3" t="str">
        <f t="shared" si="13"/>
        <v>yes</v>
      </c>
      <c r="Y881" s="3" t="s">
        <v>4679</v>
      </c>
    </row>
    <row r="882" spans="1:25" x14ac:dyDescent="0.55000000000000004">
      <c r="A882" s="3" t="s">
        <v>55</v>
      </c>
      <c r="B882" s="3">
        <v>2</v>
      </c>
      <c r="C882" s="3" t="s">
        <v>1514</v>
      </c>
      <c r="D882" s="3" t="s">
        <v>1522</v>
      </c>
      <c r="E882" s="3" t="str">
        <f>VLOOKUP(C882,airports[],3,FALSE)</f>
        <v>USA</v>
      </c>
      <c r="F882" s="3" t="str">
        <f>VLOOKUP(E882,Regions[],2,FALSE)</f>
        <v>AMER</v>
      </c>
      <c r="G882" s="3" t="str">
        <f>VLOOKUP(D882,airports[],3,FALSE)</f>
        <v>USA</v>
      </c>
      <c r="H882" s="3" t="str">
        <f>VLOOKUP(G882,Regions[],2,FALSE)</f>
        <v>AMER</v>
      </c>
      <c r="I882" s="1">
        <f>J882-K882</f>
        <v>43234</v>
      </c>
      <c r="J882" s="1">
        <v>43393</v>
      </c>
      <c r="K882" s="4">
        <v>159</v>
      </c>
      <c r="L882" s="7">
        <v>3974</v>
      </c>
      <c r="M882" s="2">
        <v>660.46</v>
      </c>
      <c r="N882" s="2" t="s">
        <v>4746</v>
      </c>
      <c r="O882" s="6">
        <f>Q882-J882</f>
        <v>1</v>
      </c>
      <c r="P882" s="6">
        <f>O882-1</f>
        <v>0</v>
      </c>
      <c r="Q882" s="1">
        <v>43394</v>
      </c>
      <c r="R882" s="10">
        <v>5.2</v>
      </c>
      <c r="S882" s="5" t="s">
        <v>1516</v>
      </c>
      <c r="T882" s="3" t="s">
        <v>1177</v>
      </c>
      <c r="U882" s="3">
        <v>895</v>
      </c>
      <c r="V882" s="3">
        <f>VLOOKUP(U882,employees[],6,FALSE)</f>
        <v>2</v>
      </c>
      <c r="W882" s="3">
        <f>VLOOKUP(V882,levels[],2,FALSE)</f>
        <v>6</v>
      </c>
      <c r="X882" s="3" t="str">
        <f t="shared" si="13"/>
        <v>no</v>
      </c>
      <c r="Y882" s="3" t="s">
        <v>4679</v>
      </c>
    </row>
    <row r="883" spans="1:25" x14ac:dyDescent="0.55000000000000004">
      <c r="A883" s="3" t="s">
        <v>511</v>
      </c>
      <c r="B883" s="3">
        <v>3</v>
      </c>
      <c r="C883" s="3" t="s">
        <v>1514</v>
      </c>
      <c r="D883" s="3" t="s">
        <v>1551</v>
      </c>
      <c r="E883" s="3" t="str">
        <f>VLOOKUP(C883,airports[],3,FALSE)</f>
        <v>USA</v>
      </c>
      <c r="F883" s="3" t="str">
        <f>VLOOKUP(E883,Regions[],2,FALSE)</f>
        <v>AMER</v>
      </c>
      <c r="G883" s="3" t="str">
        <f>VLOOKUP(D883,airports[],3,FALSE)</f>
        <v>Netherlands</v>
      </c>
      <c r="H883" s="3" t="str">
        <f>VLOOKUP(G883,Regions[],2,FALSE)</f>
        <v>EMEAR</v>
      </c>
      <c r="I883" s="1">
        <f>J883-K883</f>
        <v>43134</v>
      </c>
      <c r="J883" s="1">
        <v>43151</v>
      </c>
      <c r="K883" s="4">
        <v>17</v>
      </c>
      <c r="L883" s="7">
        <v>5843</v>
      </c>
      <c r="M883" s="2">
        <v>655.29</v>
      </c>
      <c r="N883" s="2" t="s">
        <v>4746</v>
      </c>
      <c r="O883" s="6">
        <f>Q883-J883</f>
        <v>10</v>
      </c>
      <c r="P883" s="6">
        <f>O883-1</f>
        <v>9</v>
      </c>
      <c r="Q883" s="1">
        <v>43161</v>
      </c>
      <c r="R883" s="10">
        <v>8.4</v>
      </c>
      <c r="S883" s="5" t="s">
        <v>1516</v>
      </c>
      <c r="T883" s="3" t="s">
        <v>1177</v>
      </c>
      <c r="U883" s="3">
        <v>871</v>
      </c>
      <c r="V883" s="3">
        <f>VLOOKUP(U883,employees[],6,FALSE)</f>
        <v>3</v>
      </c>
      <c r="W883" s="3">
        <f>VLOOKUP(V883,levels[],2,FALSE)</f>
        <v>8</v>
      </c>
      <c r="X883" s="3" t="str">
        <f t="shared" si="13"/>
        <v>yes</v>
      </c>
      <c r="Y883" s="3" t="s">
        <v>4679</v>
      </c>
    </row>
    <row r="884" spans="1:25" x14ac:dyDescent="0.55000000000000004">
      <c r="A884" s="3" t="s">
        <v>621</v>
      </c>
      <c r="B884" s="3">
        <v>10</v>
      </c>
      <c r="C884" s="3" t="s">
        <v>1529</v>
      </c>
      <c r="D884" s="3" t="s">
        <v>1562</v>
      </c>
      <c r="E884" s="3" t="str">
        <f>VLOOKUP(C884,airports[],3,FALSE)</f>
        <v>Singapore</v>
      </c>
      <c r="F884" s="3" t="str">
        <f>VLOOKUP(E884,Regions[],2,FALSE)</f>
        <v>APAC</v>
      </c>
      <c r="G884" s="3" t="str">
        <f>VLOOKUP(D884,airports[],3,FALSE)</f>
        <v>China</v>
      </c>
      <c r="H884" s="3" t="str">
        <f>VLOOKUP(G884,Regions[],2,FALSE)</f>
        <v>APAC</v>
      </c>
      <c r="I884" s="1">
        <f>J884-K884</f>
        <v>43601</v>
      </c>
      <c r="J884" s="1">
        <v>43614</v>
      </c>
      <c r="K884" s="4">
        <v>13</v>
      </c>
      <c r="L884" s="7">
        <v>2648</v>
      </c>
      <c r="M884" s="2">
        <v>653.65</v>
      </c>
      <c r="N884" s="2" t="s">
        <v>4746</v>
      </c>
      <c r="O884" s="6">
        <f>Q884-J884</f>
        <v>7</v>
      </c>
      <c r="P884" s="6">
        <f>O884-1</f>
        <v>6</v>
      </c>
      <c r="Q884" s="1">
        <v>43621</v>
      </c>
      <c r="R884" s="10">
        <v>3.8</v>
      </c>
      <c r="S884" s="5" t="s">
        <v>1518</v>
      </c>
      <c r="T884" s="3" t="s">
        <v>1177</v>
      </c>
      <c r="U884" s="3">
        <v>655</v>
      </c>
      <c r="V884" s="3">
        <f>VLOOKUP(U884,employees[],6,FALSE)</f>
        <v>1</v>
      </c>
      <c r="W884" s="3">
        <f>VLOOKUP(V884,levels[],2,FALSE)</f>
        <v>4</v>
      </c>
      <c r="X884" s="3" t="str">
        <f t="shared" si="13"/>
        <v>no</v>
      </c>
      <c r="Y884" s="3" t="s">
        <v>4663</v>
      </c>
    </row>
    <row r="885" spans="1:25" x14ac:dyDescent="0.55000000000000004">
      <c r="A885" s="3" t="s">
        <v>108</v>
      </c>
      <c r="B885" s="3">
        <v>4</v>
      </c>
      <c r="C885" s="3" t="s">
        <v>1514</v>
      </c>
      <c r="D885" s="3" t="s">
        <v>1527</v>
      </c>
      <c r="E885" s="3" t="str">
        <f>VLOOKUP(C885,airports[],3,FALSE)</f>
        <v>USA</v>
      </c>
      <c r="F885" s="3" t="str">
        <f>VLOOKUP(E885,Regions[],2,FALSE)</f>
        <v>AMER</v>
      </c>
      <c r="G885" s="3" t="str">
        <f>VLOOKUP(D885,airports[],3,FALSE)</f>
        <v>USA</v>
      </c>
      <c r="H885" s="3" t="str">
        <f>VLOOKUP(G885,Regions[],2,FALSE)</f>
        <v>AMER</v>
      </c>
      <c r="I885" s="1">
        <f>J885-K885</f>
        <v>43112</v>
      </c>
      <c r="J885" s="1">
        <v>43140</v>
      </c>
      <c r="K885" s="4">
        <v>28</v>
      </c>
      <c r="L885" s="7">
        <v>4151</v>
      </c>
      <c r="M885" s="2">
        <v>651.54999999999995</v>
      </c>
      <c r="N885" s="2" t="s">
        <v>4746</v>
      </c>
      <c r="O885" s="6">
        <f>Q885-J885</f>
        <v>2</v>
      </c>
      <c r="P885" s="6">
        <f>O885-1</f>
        <v>1</v>
      </c>
      <c r="Q885" s="1">
        <v>43142</v>
      </c>
      <c r="R885" s="10">
        <v>4.5</v>
      </c>
      <c r="S885" s="5" t="s">
        <v>1516</v>
      </c>
      <c r="T885" s="3" t="s">
        <v>1177</v>
      </c>
      <c r="U885" s="3">
        <v>641</v>
      </c>
      <c r="V885" s="3">
        <f>VLOOKUP(U885,employees[],6,FALSE)</f>
        <v>4</v>
      </c>
      <c r="W885" s="3">
        <f>VLOOKUP(V885,levels[],2,FALSE)</f>
        <v>10</v>
      </c>
      <c r="X885" s="3" t="str">
        <f t="shared" si="13"/>
        <v>no</v>
      </c>
      <c r="Y885" s="3" t="s">
        <v>4679</v>
      </c>
    </row>
    <row r="886" spans="1:25" x14ac:dyDescent="0.55000000000000004">
      <c r="A886" s="3" t="s">
        <v>903</v>
      </c>
      <c r="B886" s="3">
        <v>6</v>
      </c>
      <c r="C886" s="3" t="s">
        <v>1542</v>
      </c>
      <c r="D886" s="3" t="s">
        <v>1547</v>
      </c>
      <c r="E886" s="3" t="str">
        <f>VLOOKUP(C886,airports[],3,FALSE)</f>
        <v>England</v>
      </c>
      <c r="F886" s="3" t="str">
        <f>VLOOKUP(E886,Regions[],2,FALSE)</f>
        <v>EMEAR</v>
      </c>
      <c r="G886" s="3" t="str">
        <f>VLOOKUP(D886,airports[],3,FALSE)</f>
        <v>Germany</v>
      </c>
      <c r="H886" s="3" t="str">
        <f>VLOOKUP(G886,Regions[],2,FALSE)</f>
        <v>EMEAR</v>
      </c>
      <c r="I886" s="1">
        <f>J886-K886</f>
        <v>43185</v>
      </c>
      <c r="J886" s="1">
        <v>43195</v>
      </c>
      <c r="K886" s="4">
        <v>10</v>
      </c>
      <c r="L886" s="7">
        <v>913</v>
      </c>
      <c r="M886" s="2">
        <v>647.22</v>
      </c>
      <c r="N886" s="2" t="s">
        <v>4746</v>
      </c>
      <c r="O886" s="6">
        <f>Q886-J886</f>
        <v>4</v>
      </c>
      <c r="P886" s="6">
        <f>O886-1</f>
        <v>3</v>
      </c>
      <c r="Q886" s="1">
        <v>43199</v>
      </c>
      <c r="R886" s="10">
        <v>2.1</v>
      </c>
      <c r="S886" s="5" t="s">
        <v>1516</v>
      </c>
      <c r="T886" s="3" t="s">
        <v>1177</v>
      </c>
      <c r="U886" s="3">
        <v>810</v>
      </c>
      <c r="V886" s="3">
        <f>VLOOKUP(U886,employees[],6,FALSE)</f>
        <v>4</v>
      </c>
      <c r="W886" s="3">
        <f>VLOOKUP(V886,levels[],2,FALSE)</f>
        <v>10</v>
      </c>
      <c r="X886" s="3" t="str">
        <f t="shared" si="13"/>
        <v>no</v>
      </c>
      <c r="Y886" s="3" t="s">
        <v>4679</v>
      </c>
    </row>
    <row r="887" spans="1:25" x14ac:dyDescent="0.55000000000000004">
      <c r="A887" s="3" t="s">
        <v>45</v>
      </c>
      <c r="B887" s="3">
        <v>1</v>
      </c>
      <c r="C887" s="3" t="s">
        <v>1514</v>
      </c>
      <c r="D887" s="3" t="s">
        <v>1521</v>
      </c>
      <c r="E887" s="3" t="str">
        <f>VLOOKUP(C887,airports[],3,FALSE)</f>
        <v>USA</v>
      </c>
      <c r="F887" s="3" t="str">
        <f>VLOOKUP(E887,Regions[],2,FALSE)</f>
        <v>AMER</v>
      </c>
      <c r="G887" s="3" t="str">
        <f>VLOOKUP(D887,airports[],3,FALSE)</f>
        <v>USA</v>
      </c>
      <c r="H887" s="3" t="str">
        <f>VLOOKUP(G887,Regions[],2,FALSE)</f>
        <v>AMER</v>
      </c>
      <c r="I887" s="1">
        <f>J887-K887</f>
        <v>43407</v>
      </c>
      <c r="J887" s="1">
        <v>43434</v>
      </c>
      <c r="K887" s="4">
        <v>27</v>
      </c>
      <c r="L887" s="7">
        <v>3608</v>
      </c>
      <c r="M887" s="2">
        <v>644.44000000000005</v>
      </c>
      <c r="N887" s="2" t="s">
        <v>4746</v>
      </c>
      <c r="O887" s="6">
        <f>Q887-J887</f>
        <v>1</v>
      </c>
      <c r="P887" s="6">
        <f>O887-1</f>
        <v>0</v>
      </c>
      <c r="Q887" s="1">
        <v>43435</v>
      </c>
      <c r="R887" s="10">
        <v>4.8</v>
      </c>
      <c r="S887" s="5" t="s">
        <v>1516</v>
      </c>
      <c r="T887" s="3" t="s">
        <v>1177</v>
      </c>
      <c r="U887" s="3">
        <v>197</v>
      </c>
      <c r="V887" s="3">
        <f>VLOOKUP(U887,employees[],6,FALSE)</f>
        <v>4</v>
      </c>
      <c r="W887" s="3">
        <f>VLOOKUP(V887,levels[],2,FALSE)</f>
        <v>10</v>
      </c>
      <c r="X887" s="3" t="str">
        <f t="shared" si="13"/>
        <v>no</v>
      </c>
      <c r="Y887" s="3" t="s">
        <v>4679</v>
      </c>
    </row>
    <row r="888" spans="1:25" x14ac:dyDescent="0.55000000000000004">
      <c r="A888" s="3" t="s">
        <v>107</v>
      </c>
      <c r="B888" s="3">
        <v>1</v>
      </c>
      <c r="C888" s="3" t="s">
        <v>1514</v>
      </c>
      <c r="D888" s="3" t="s">
        <v>1527</v>
      </c>
      <c r="E888" s="3" t="str">
        <f>VLOOKUP(C888,airports[],3,FALSE)</f>
        <v>USA</v>
      </c>
      <c r="F888" s="3" t="str">
        <f>VLOOKUP(E888,Regions[],2,FALSE)</f>
        <v>AMER</v>
      </c>
      <c r="G888" s="3" t="str">
        <f>VLOOKUP(D888,airports[],3,FALSE)</f>
        <v>USA</v>
      </c>
      <c r="H888" s="3" t="str">
        <f>VLOOKUP(G888,Regions[],2,FALSE)</f>
        <v>AMER</v>
      </c>
      <c r="I888" s="1">
        <f>J888-K888</f>
        <v>42715</v>
      </c>
      <c r="J888" s="1">
        <v>42785</v>
      </c>
      <c r="K888" s="4">
        <v>70</v>
      </c>
      <c r="L888" s="7">
        <v>4151</v>
      </c>
      <c r="M888" s="2">
        <v>640.70000000000005</v>
      </c>
      <c r="N888" s="2" t="s">
        <v>4746</v>
      </c>
      <c r="O888" s="6">
        <f>Q888-J888</f>
        <v>4</v>
      </c>
      <c r="P888" s="6">
        <f>O888-1</f>
        <v>3</v>
      </c>
      <c r="Q888" s="1">
        <v>42789</v>
      </c>
      <c r="R888" s="10">
        <v>4.5</v>
      </c>
      <c r="S888" s="5" t="s">
        <v>1516</v>
      </c>
      <c r="T888" s="3" t="s">
        <v>1177</v>
      </c>
      <c r="U888" s="3">
        <v>860</v>
      </c>
      <c r="V888" s="3">
        <f>VLOOKUP(U888,employees[],6,FALSE)</f>
        <v>2</v>
      </c>
      <c r="W888" s="3">
        <f>VLOOKUP(V888,levels[],2,FALSE)</f>
        <v>6</v>
      </c>
      <c r="X888" s="3" t="str">
        <f t="shared" si="13"/>
        <v>no</v>
      </c>
      <c r="Y888" s="3" t="s">
        <v>4679</v>
      </c>
    </row>
    <row r="889" spans="1:25" x14ac:dyDescent="0.55000000000000004">
      <c r="A889" s="3" t="s">
        <v>30</v>
      </c>
      <c r="B889" s="3">
        <v>7</v>
      </c>
      <c r="C889" s="3" t="s">
        <v>1514</v>
      </c>
      <c r="D889" s="3" t="s">
        <v>1519</v>
      </c>
      <c r="E889" s="3" t="str">
        <f>VLOOKUP(C889,airports[],3,FALSE)</f>
        <v>USA</v>
      </c>
      <c r="F889" s="3" t="str">
        <f>VLOOKUP(E889,Regions[],2,FALSE)</f>
        <v>AMER</v>
      </c>
      <c r="G889" s="3" t="str">
        <f>VLOOKUP(D889,airports[],3,FALSE)</f>
        <v>USA</v>
      </c>
      <c r="H889" s="3" t="str">
        <f>VLOOKUP(G889,Regions[],2,FALSE)</f>
        <v>AMER</v>
      </c>
      <c r="I889" s="1">
        <f>J889-K889</f>
        <v>42877</v>
      </c>
      <c r="J889" s="1">
        <v>42886</v>
      </c>
      <c r="K889" s="4">
        <v>9</v>
      </c>
      <c r="L889" s="7">
        <v>2235</v>
      </c>
      <c r="M889" s="2">
        <v>637.11</v>
      </c>
      <c r="N889" s="2" t="s">
        <v>4746</v>
      </c>
      <c r="O889" s="6">
        <f>Q889-J889</f>
        <v>2</v>
      </c>
      <c r="P889" s="6">
        <f>O889-1</f>
        <v>1</v>
      </c>
      <c r="Q889" s="1">
        <v>42888</v>
      </c>
      <c r="R889" s="10">
        <v>3.2</v>
      </c>
      <c r="S889" s="5" t="s">
        <v>1516</v>
      </c>
      <c r="T889" s="3" t="s">
        <v>1177</v>
      </c>
      <c r="U889" s="3">
        <v>200</v>
      </c>
      <c r="V889" s="3">
        <f>VLOOKUP(U889,employees[],6,FALSE)</f>
        <v>4</v>
      </c>
      <c r="W889" s="3">
        <f>VLOOKUP(V889,levels[],2,FALSE)</f>
        <v>10</v>
      </c>
      <c r="X889" s="3" t="str">
        <f t="shared" si="13"/>
        <v>no</v>
      </c>
      <c r="Y889" s="3" t="s">
        <v>4679</v>
      </c>
    </row>
    <row r="890" spans="1:25" x14ac:dyDescent="0.55000000000000004">
      <c r="A890" s="3" t="s">
        <v>522</v>
      </c>
      <c r="B890" s="3">
        <v>5</v>
      </c>
      <c r="C890" s="3" t="s">
        <v>1528</v>
      </c>
      <c r="D890" s="3" t="s">
        <v>1541</v>
      </c>
      <c r="E890" s="3" t="str">
        <f>VLOOKUP(C890,airports[],3,FALSE)</f>
        <v>USA</v>
      </c>
      <c r="F890" s="3" t="str">
        <f>VLOOKUP(E890,Regions[],2,FALSE)</f>
        <v>AMER</v>
      </c>
      <c r="G890" s="3" t="str">
        <f>VLOOKUP(D890,airports[],3,FALSE)</f>
        <v>England</v>
      </c>
      <c r="H890" s="3" t="str">
        <f>VLOOKUP(G890,Regions[],2,FALSE)</f>
        <v>EMEAR</v>
      </c>
      <c r="I890" s="1">
        <f>J890-K890</f>
        <v>43219</v>
      </c>
      <c r="J890" s="1">
        <v>43249</v>
      </c>
      <c r="K890" s="4">
        <v>30</v>
      </c>
      <c r="L890" s="7">
        <v>5555</v>
      </c>
      <c r="M890" s="2">
        <v>634.76</v>
      </c>
      <c r="N890" s="2" t="s">
        <v>4745</v>
      </c>
      <c r="O890" s="6">
        <f>Q890-J890</f>
        <v>10</v>
      </c>
      <c r="P890" s="6">
        <f>O890-1</f>
        <v>9</v>
      </c>
      <c r="Q890" s="1">
        <v>43259</v>
      </c>
      <c r="R890" s="10">
        <v>7.1</v>
      </c>
      <c r="S890" s="5" t="s">
        <v>1516</v>
      </c>
      <c r="T890" s="3" t="s">
        <v>1172</v>
      </c>
      <c r="U890" s="3">
        <v>7</v>
      </c>
      <c r="V890" s="3">
        <f>VLOOKUP(U890,employees[],6,FALSE)</f>
        <v>3</v>
      </c>
      <c r="W890" s="3">
        <f>VLOOKUP(V890,levels[],2,FALSE)</f>
        <v>8</v>
      </c>
      <c r="X890" s="3" t="str">
        <f t="shared" si="13"/>
        <v>no</v>
      </c>
      <c r="Y890" s="3" t="s">
        <v>4679</v>
      </c>
    </row>
    <row r="891" spans="1:25" x14ac:dyDescent="0.55000000000000004">
      <c r="A891" s="3" t="s">
        <v>673</v>
      </c>
      <c r="B891" s="3">
        <v>10</v>
      </c>
      <c r="C891" s="3" t="s">
        <v>1541</v>
      </c>
      <c r="D891" s="3" t="s">
        <v>1519</v>
      </c>
      <c r="E891" s="3" t="str">
        <f>VLOOKUP(C891,airports[],3,FALSE)</f>
        <v>England</v>
      </c>
      <c r="F891" s="3" t="str">
        <f>VLOOKUP(E891,Regions[],2,FALSE)</f>
        <v>EMEAR</v>
      </c>
      <c r="G891" s="3" t="str">
        <f>VLOOKUP(D891,airports[],3,FALSE)</f>
        <v>USA</v>
      </c>
      <c r="H891" s="3" t="str">
        <f>VLOOKUP(G891,Regions[],2,FALSE)</f>
        <v>AMER</v>
      </c>
      <c r="I891" s="1">
        <f>J891-K891</f>
        <v>42733</v>
      </c>
      <c r="J891" s="1">
        <v>42773</v>
      </c>
      <c r="K891" s="4">
        <v>40</v>
      </c>
      <c r="L891" s="7">
        <v>7627</v>
      </c>
      <c r="M891" s="2">
        <v>633.6</v>
      </c>
      <c r="N891" s="2" t="s">
        <v>4746</v>
      </c>
      <c r="O891" s="6">
        <f>Q891-J891</f>
        <v>2</v>
      </c>
      <c r="P891" s="6">
        <f>O891-1</f>
        <v>1</v>
      </c>
      <c r="Q891" s="1">
        <v>42775</v>
      </c>
      <c r="R891" s="10">
        <v>8.8000000000000007</v>
      </c>
      <c r="S891" s="5" t="s">
        <v>1516</v>
      </c>
      <c r="T891" s="3" t="s">
        <v>1228</v>
      </c>
      <c r="U891" s="3">
        <v>235</v>
      </c>
      <c r="V891" s="3">
        <f>VLOOKUP(U891,employees[],6,FALSE)</f>
        <v>2</v>
      </c>
      <c r="W891" s="3">
        <f>VLOOKUP(V891,levels[],2,FALSE)</f>
        <v>6</v>
      </c>
      <c r="X891" s="3" t="str">
        <f t="shared" si="13"/>
        <v>yes</v>
      </c>
      <c r="Y891" s="3" t="s">
        <v>4679</v>
      </c>
    </row>
    <row r="892" spans="1:25" x14ac:dyDescent="0.55000000000000004">
      <c r="A892" s="3" t="s">
        <v>860</v>
      </c>
      <c r="B892" s="3">
        <v>3</v>
      </c>
      <c r="C892" s="3" t="s">
        <v>1542</v>
      </c>
      <c r="D892" s="3" t="s">
        <v>1545</v>
      </c>
      <c r="E892" s="3" t="str">
        <f>VLOOKUP(C892,airports[],3,FALSE)</f>
        <v>England</v>
      </c>
      <c r="F892" s="3" t="str">
        <f>VLOOKUP(E892,Regions[],2,FALSE)</f>
        <v>EMEAR</v>
      </c>
      <c r="G892" s="3" t="str">
        <f>VLOOKUP(D892,airports[],3,FALSE)</f>
        <v>Italy (FCO-Leonardo Da Vinci</v>
      </c>
      <c r="H892" s="3" t="str">
        <f>VLOOKUP(G892,Regions[],2,FALSE)</f>
        <v>EMEAR</v>
      </c>
      <c r="I892" s="1">
        <f>J892-K892</f>
        <v>43154</v>
      </c>
      <c r="J892" s="1">
        <v>43165</v>
      </c>
      <c r="K892" s="4">
        <v>11</v>
      </c>
      <c r="L892" s="7">
        <v>1405</v>
      </c>
      <c r="M892" s="2">
        <v>631.73</v>
      </c>
      <c r="N892" s="2" t="s">
        <v>4746</v>
      </c>
      <c r="O892" s="6">
        <f>Q892-J892</f>
        <v>3</v>
      </c>
      <c r="P892" s="6">
        <f>O892-1</f>
        <v>2</v>
      </c>
      <c r="Q892" s="1">
        <v>43168</v>
      </c>
      <c r="R892" s="10">
        <v>2.6</v>
      </c>
      <c r="S892" s="5" t="s">
        <v>1516</v>
      </c>
      <c r="T892" s="3" t="s">
        <v>1177</v>
      </c>
      <c r="U892" s="3">
        <v>11</v>
      </c>
      <c r="V892" s="3">
        <f>VLOOKUP(U892,employees[],6,FALSE)</f>
        <v>3</v>
      </c>
      <c r="W892" s="3">
        <f>VLOOKUP(V892,levels[],2,FALSE)</f>
        <v>8</v>
      </c>
      <c r="X892" s="3" t="str">
        <f t="shared" si="13"/>
        <v>no</v>
      </c>
      <c r="Y892" s="3" t="s">
        <v>4679</v>
      </c>
    </row>
    <row r="893" spans="1:25" x14ac:dyDescent="0.55000000000000004">
      <c r="A893" s="3" t="s">
        <v>756</v>
      </c>
      <c r="B893" s="3">
        <v>5</v>
      </c>
      <c r="C893" s="3" t="s">
        <v>1541</v>
      </c>
      <c r="D893" s="3" t="s">
        <v>1545</v>
      </c>
      <c r="E893" s="3" t="str">
        <f>VLOOKUP(C893,airports[],3,FALSE)</f>
        <v>England</v>
      </c>
      <c r="F893" s="3" t="str">
        <f>VLOOKUP(E893,Regions[],2,FALSE)</f>
        <v>EMEAR</v>
      </c>
      <c r="G893" s="3" t="str">
        <f>VLOOKUP(D893,airports[],3,FALSE)</f>
        <v>Italy (FCO-Leonardo Da Vinci</v>
      </c>
      <c r="H893" s="3" t="str">
        <f>VLOOKUP(G893,Regions[],2,FALSE)</f>
        <v>EMEAR</v>
      </c>
      <c r="I893" s="1">
        <f>J893-K893</f>
        <v>43631</v>
      </c>
      <c r="J893" s="1">
        <v>43658</v>
      </c>
      <c r="K893" s="4">
        <v>27</v>
      </c>
      <c r="L893" s="7">
        <v>1443</v>
      </c>
      <c r="M893" s="2">
        <v>626.49</v>
      </c>
      <c r="N893" s="2" t="s">
        <v>4746</v>
      </c>
      <c r="O893" s="6">
        <f>Q893-J893</f>
        <v>4</v>
      </c>
      <c r="P893" s="6">
        <f>O893-1</f>
        <v>3</v>
      </c>
      <c r="Q893" s="1">
        <v>43662</v>
      </c>
      <c r="R893" s="10">
        <v>2.6</v>
      </c>
      <c r="S893" s="5" t="s">
        <v>1518</v>
      </c>
      <c r="T893" s="3" t="s">
        <v>1177</v>
      </c>
      <c r="U893" s="3">
        <v>217</v>
      </c>
      <c r="V893" s="3">
        <f>VLOOKUP(U893,employees[],6,FALSE)</f>
        <v>3</v>
      </c>
      <c r="W893" s="3">
        <f>VLOOKUP(V893,levels[],2,FALSE)</f>
        <v>8</v>
      </c>
      <c r="X893" s="3" t="str">
        <f t="shared" si="13"/>
        <v>no</v>
      </c>
      <c r="Y893" s="3" t="s">
        <v>4663</v>
      </c>
    </row>
    <row r="894" spans="1:25" x14ac:dyDescent="0.55000000000000004">
      <c r="A894" s="3" t="s">
        <v>625</v>
      </c>
      <c r="B894" s="3">
        <v>2</v>
      </c>
      <c r="C894" s="3" t="s">
        <v>1529</v>
      </c>
      <c r="D894" s="3" t="s">
        <v>1539</v>
      </c>
      <c r="E894" s="3" t="str">
        <f>VLOOKUP(C894,airports[],3,FALSE)</f>
        <v>Singapore</v>
      </c>
      <c r="F894" s="3" t="str">
        <f>VLOOKUP(E894,Regions[],2,FALSE)</f>
        <v>APAC</v>
      </c>
      <c r="G894" s="3" t="str">
        <f>VLOOKUP(D894,airports[],3,FALSE)</f>
        <v>Australia</v>
      </c>
      <c r="H894" s="3" t="str">
        <f>VLOOKUP(G894,Regions[],2,FALSE)</f>
        <v>APAC</v>
      </c>
      <c r="I894" s="1">
        <f>J894-K894</f>
        <v>43353</v>
      </c>
      <c r="J894" s="1">
        <v>43362</v>
      </c>
      <c r="K894" s="4">
        <v>9</v>
      </c>
      <c r="L894" s="7">
        <v>6033</v>
      </c>
      <c r="M894" s="2">
        <v>623.54999999999995</v>
      </c>
      <c r="N894" s="2" t="s">
        <v>4746</v>
      </c>
      <c r="O894" s="6">
        <f>Q894-J894</f>
        <v>10</v>
      </c>
      <c r="P894" s="6">
        <f>O894-1</f>
        <v>9</v>
      </c>
      <c r="Q894" s="1">
        <v>43372</v>
      </c>
      <c r="R894" s="10">
        <v>7.2</v>
      </c>
      <c r="S894" s="5" t="s">
        <v>1516</v>
      </c>
      <c r="T894" s="3" t="s">
        <v>1177</v>
      </c>
      <c r="U894" s="3">
        <v>919</v>
      </c>
      <c r="V894" s="3">
        <f>VLOOKUP(U894,employees[],6,FALSE)</f>
        <v>4</v>
      </c>
      <c r="W894" s="3">
        <f>VLOOKUP(V894,levels[],2,FALSE)</f>
        <v>10</v>
      </c>
      <c r="X894" s="3" t="str">
        <f t="shared" si="13"/>
        <v>no</v>
      </c>
      <c r="Y894" s="3" t="s">
        <v>4679</v>
      </c>
    </row>
    <row r="895" spans="1:25" x14ac:dyDescent="0.55000000000000004">
      <c r="A895" s="3" t="s">
        <v>619</v>
      </c>
      <c r="B895" s="3">
        <v>8</v>
      </c>
      <c r="C895" s="3" t="s">
        <v>1529</v>
      </c>
      <c r="D895" s="3" t="s">
        <v>1530</v>
      </c>
      <c r="E895" s="3" t="str">
        <f>VLOOKUP(C895,airports[],3,FALSE)</f>
        <v>Singapore</v>
      </c>
      <c r="F895" s="3" t="str">
        <f>VLOOKUP(E895,Regions[],2,FALSE)</f>
        <v>APAC</v>
      </c>
      <c r="G895" s="3" t="str">
        <f>VLOOKUP(D895,airports[],3,FALSE)</f>
        <v>Japan</v>
      </c>
      <c r="H895" s="3" t="str">
        <f>VLOOKUP(G895,Regions[],2,FALSE)</f>
        <v>APAC</v>
      </c>
      <c r="I895" s="1">
        <f>J895-K895</f>
        <v>43502</v>
      </c>
      <c r="J895" s="1">
        <v>43690</v>
      </c>
      <c r="K895" s="4">
        <v>188</v>
      </c>
      <c r="L895" s="7">
        <v>5299</v>
      </c>
      <c r="M895" s="2">
        <v>622.29</v>
      </c>
      <c r="N895" s="2" t="s">
        <v>4746</v>
      </c>
      <c r="O895" s="6">
        <f>Q895-J895</f>
        <v>13</v>
      </c>
      <c r="P895" s="6">
        <f>O895-1</f>
        <v>12</v>
      </c>
      <c r="Q895" s="1">
        <v>43703</v>
      </c>
      <c r="R895" s="10">
        <v>6.4</v>
      </c>
      <c r="S895" s="5" t="s">
        <v>1516</v>
      </c>
      <c r="T895" s="3" t="s">
        <v>1177</v>
      </c>
      <c r="U895" s="3">
        <v>874</v>
      </c>
      <c r="V895" s="3">
        <f>VLOOKUP(U895,employees[],6,FALSE)</f>
        <v>4</v>
      </c>
      <c r="W895" s="3">
        <f>VLOOKUP(V895,levels[],2,FALSE)</f>
        <v>10</v>
      </c>
      <c r="X895" s="3" t="str">
        <f t="shared" si="13"/>
        <v>no</v>
      </c>
      <c r="Y895" s="3" t="s">
        <v>4679</v>
      </c>
    </row>
    <row r="896" spans="1:25" x14ac:dyDescent="0.55000000000000004">
      <c r="A896" s="3" t="s">
        <v>531</v>
      </c>
      <c r="B896" s="3">
        <v>10</v>
      </c>
      <c r="C896" s="3" t="s">
        <v>1528</v>
      </c>
      <c r="D896" s="3" t="s">
        <v>1552</v>
      </c>
      <c r="E896" s="3" t="str">
        <f>VLOOKUP(C896,airports[],3,FALSE)</f>
        <v>USA</v>
      </c>
      <c r="F896" s="3" t="str">
        <f>VLOOKUP(E896,Regions[],2,FALSE)</f>
        <v>AMER</v>
      </c>
      <c r="G896" s="3" t="str">
        <f>VLOOKUP(D896,airports[],3,FALSE)</f>
        <v>Mexico</v>
      </c>
      <c r="H896" s="3" t="str">
        <f>VLOOKUP(G896,Regions[],2,FALSE)</f>
        <v>AMER</v>
      </c>
      <c r="I896" s="1">
        <f>J896-K896</f>
        <v>43552</v>
      </c>
      <c r="J896" s="1">
        <v>43596</v>
      </c>
      <c r="K896" s="4">
        <v>44</v>
      </c>
      <c r="L896" s="7">
        <v>4359</v>
      </c>
      <c r="M896" s="2">
        <v>621.65</v>
      </c>
      <c r="N896" s="2" t="s">
        <v>4746</v>
      </c>
      <c r="O896" s="6">
        <f>Q896-J896</f>
        <v>7</v>
      </c>
      <c r="P896" s="6">
        <f>O896-1</f>
        <v>6</v>
      </c>
      <c r="Q896" s="1">
        <v>43603</v>
      </c>
      <c r="R896" s="10">
        <v>4.5</v>
      </c>
      <c r="S896" s="5" t="s">
        <v>1516</v>
      </c>
      <c r="T896" s="3" t="s">
        <v>1193</v>
      </c>
      <c r="U896" s="3">
        <v>885</v>
      </c>
      <c r="V896" s="3">
        <f>VLOOKUP(U896,employees[],6,FALSE)</f>
        <v>4</v>
      </c>
      <c r="W896" s="3">
        <f>VLOOKUP(V896,levels[],2,FALSE)</f>
        <v>10</v>
      </c>
      <c r="X896" s="3" t="str">
        <f t="shared" si="13"/>
        <v>no</v>
      </c>
      <c r="Y896" s="3" t="s">
        <v>4679</v>
      </c>
    </row>
    <row r="897" spans="1:25" x14ac:dyDescent="0.55000000000000004">
      <c r="A897" s="3" t="s">
        <v>684</v>
      </c>
      <c r="B897" s="3">
        <v>4</v>
      </c>
      <c r="C897" s="3" t="s">
        <v>1542</v>
      </c>
      <c r="D897" s="3" t="s">
        <v>1549</v>
      </c>
      <c r="E897" s="3" t="str">
        <f>VLOOKUP(C897,airports[],3,FALSE)</f>
        <v>England</v>
      </c>
      <c r="F897" s="3" t="str">
        <f>VLOOKUP(E897,Regions[],2,FALSE)</f>
        <v>EMEAR</v>
      </c>
      <c r="G897" s="3" t="str">
        <f>VLOOKUP(D897,airports[],3,FALSE)</f>
        <v>Spain</v>
      </c>
      <c r="H897" s="3" t="str">
        <f>VLOOKUP(G897,Regions[],2,FALSE)</f>
        <v>EMEAR</v>
      </c>
      <c r="I897" s="1">
        <f>J897-K897</f>
        <v>43101</v>
      </c>
      <c r="J897" s="1">
        <v>43225</v>
      </c>
      <c r="K897" s="4">
        <v>124</v>
      </c>
      <c r="L897" s="7">
        <v>1215</v>
      </c>
      <c r="M897" s="2">
        <v>620.47</v>
      </c>
      <c r="N897" s="2" t="s">
        <v>4746</v>
      </c>
      <c r="O897" s="6">
        <f>Q897-J897</f>
        <v>4</v>
      </c>
      <c r="P897" s="6">
        <f>O897-1</f>
        <v>3</v>
      </c>
      <c r="Q897" s="1">
        <v>43229</v>
      </c>
      <c r="R897" s="10">
        <v>2.4</v>
      </c>
      <c r="S897" s="5" t="s">
        <v>1516</v>
      </c>
      <c r="T897" s="3" t="s">
        <v>1177</v>
      </c>
      <c r="U897" s="3">
        <v>810</v>
      </c>
      <c r="V897" s="3">
        <f>VLOOKUP(U897,employees[],6,FALSE)</f>
        <v>4</v>
      </c>
      <c r="W897" s="3">
        <f>VLOOKUP(V897,levels[],2,FALSE)</f>
        <v>10</v>
      </c>
      <c r="X897" s="3" t="str">
        <f t="shared" si="13"/>
        <v>no</v>
      </c>
      <c r="Y897" s="3" t="s">
        <v>4679</v>
      </c>
    </row>
    <row r="898" spans="1:25" x14ac:dyDescent="0.55000000000000004">
      <c r="A898" s="3" t="s">
        <v>505</v>
      </c>
      <c r="B898" s="3">
        <v>6</v>
      </c>
      <c r="C898" s="3" t="s">
        <v>1528</v>
      </c>
      <c r="D898" s="3" t="s">
        <v>1541</v>
      </c>
      <c r="E898" s="3" t="str">
        <f>VLOOKUP(C898,airports[],3,FALSE)</f>
        <v>USA</v>
      </c>
      <c r="F898" s="3" t="str">
        <f>VLOOKUP(E898,Regions[],2,FALSE)</f>
        <v>AMER</v>
      </c>
      <c r="G898" s="3" t="str">
        <f>VLOOKUP(D898,airports[],3,FALSE)</f>
        <v>England</v>
      </c>
      <c r="H898" s="3" t="str">
        <f>VLOOKUP(G898,Regions[],2,FALSE)</f>
        <v>EMEAR</v>
      </c>
      <c r="I898" s="1">
        <f>J898-K898</f>
        <v>43546</v>
      </c>
      <c r="J898" s="1">
        <v>43615</v>
      </c>
      <c r="K898" s="4">
        <v>69</v>
      </c>
      <c r="L898" s="7">
        <v>5555</v>
      </c>
      <c r="M898" s="2">
        <v>619.99</v>
      </c>
      <c r="N898" s="2" t="s">
        <v>4746</v>
      </c>
      <c r="O898" s="6">
        <f>Q898-J898</f>
        <v>1</v>
      </c>
      <c r="P898" s="6">
        <f>O898-1</f>
        <v>0</v>
      </c>
      <c r="Q898" s="1">
        <v>43616</v>
      </c>
      <c r="R898" s="10">
        <v>7.1</v>
      </c>
      <c r="S898" s="5" t="s">
        <v>1516</v>
      </c>
      <c r="T898" s="3" t="s">
        <v>1172</v>
      </c>
      <c r="U898" s="3">
        <v>343</v>
      </c>
      <c r="V898" s="3">
        <f>VLOOKUP(U898,employees[],6,FALSE)</f>
        <v>4</v>
      </c>
      <c r="W898" s="3">
        <f>VLOOKUP(V898,levels[],2,FALSE)</f>
        <v>10</v>
      </c>
      <c r="X898" s="3" t="str">
        <f t="shared" si="13"/>
        <v>no</v>
      </c>
      <c r="Y898" s="3" t="s">
        <v>4679</v>
      </c>
    </row>
    <row r="899" spans="1:25" x14ac:dyDescent="0.55000000000000004">
      <c r="A899" s="3" t="s">
        <v>899</v>
      </c>
      <c r="B899" s="3">
        <v>5</v>
      </c>
      <c r="C899" s="3" t="s">
        <v>1542</v>
      </c>
      <c r="D899" s="3" t="s">
        <v>1546</v>
      </c>
      <c r="E899" s="3" t="str">
        <f>VLOOKUP(C899,airports[],3,FALSE)</f>
        <v>England</v>
      </c>
      <c r="F899" s="3" t="str">
        <f>VLOOKUP(E899,Regions[],2,FALSE)</f>
        <v>EMEAR</v>
      </c>
      <c r="G899" s="3" t="str">
        <f>VLOOKUP(D899,airports[],3,FALSE)</f>
        <v>France</v>
      </c>
      <c r="H899" s="3" t="str">
        <f>VLOOKUP(G899,Regions[],2,FALSE)</f>
        <v>EMEAR</v>
      </c>
      <c r="I899" s="1">
        <f>J899-K899</f>
        <v>42872</v>
      </c>
      <c r="J899" s="1">
        <v>42882</v>
      </c>
      <c r="K899" s="4">
        <v>10</v>
      </c>
      <c r="L899" s="7">
        <v>307</v>
      </c>
      <c r="M899" s="2">
        <v>616.64</v>
      </c>
      <c r="N899" s="2" t="s">
        <v>4746</v>
      </c>
      <c r="O899" s="6">
        <f>Q899-J899</f>
        <v>4</v>
      </c>
      <c r="P899" s="6">
        <f>O899-1</f>
        <v>3</v>
      </c>
      <c r="Q899" s="1">
        <v>42886</v>
      </c>
      <c r="R899" s="10">
        <v>1.5</v>
      </c>
      <c r="S899" s="5" t="s">
        <v>1516</v>
      </c>
      <c r="T899" s="3" t="s">
        <v>1177</v>
      </c>
      <c r="U899" s="3">
        <v>845</v>
      </c>
      <c r="V899" s="3">
        <f>VLOOKUP(U899,employees[],6,FALSE)</f>
        <v>4</v>
      </c>
      <c r="W899" s="3">
        <f>VLOOKUP(V899,levels[],2,FALSE)</f>
        <v>10</v>
      </c>
      <c r="X899" s="3" t="str">
        <f t="shared" ref="X899:X962" si="14">IF(R899&gt;W899,"yes","no")</f>
        <v>no</v>
      </c>
      <c r="Y899" s="3" t="s">
        <v>4679</v>
      </c>
    </row>
    <row r="900" spans="1:25" x14ac:dyDescent="0.55000000000000004">
      <c r="A900" s="3" t="s">
        <v>952</v>
      </c>
      <c r="B900" s="3">
        <v>5</v>
      </c>
      <c r="C900" s="3" t="s">
        <v>1542</v>
      </c>
      <c r="D900" s="3" t="s">
        <v>1548</v>
      </c>
      <c r="E900" s="3" t="str">
        <f>VLOOKUP(C900,airports[],3,FALSE)</f>
        <v>England</v>
      </c>
      <c r="F900" s="3" t="str">
        <f>VLOOKUP(E900,Regions[],2,FALSE)</f>
        <v>EMEAR</v>
      </c>
      <c r="G900" s="3" t="str">
        <f>VLOOKUP(D900,airports[],3,FALSE)</f>
        <v>Turkey</v>
      </c>
      <c r="H900" s="3" t="str">
        <f>VLOOKUP(G900,Regions[],2,FALSE)</f>
        <v>EMEAR</v>
      </c>
      <c r="I900" s="1">
        <f>J900-K900</f>
        <v>43438</v>
      </c>
      <c r="J900" s="1">
        <v>43447</v>
      </c>
      <c r="K900" s="4">
        <v>9</v>
      </c>
      <c r="L900" s="7">
        <v>2461</v>
      </c>
      <c r="M900" s="2">
        <v>614.16999999999996</v>
      </c>
      <c r="N900" s="2" t="s">
        <v>4746</v>
      </c>
      <c r="O900" s="6">
        <f>Q900-J900</f>
        <v>4</v>
      </c>
      <c r="P900" s="6">
        <f>O900-1</f>
        <v>3</v>
      </c>
      <c r="Q900" s="1">
        <v>43451</v>
      </c>
      <c r="R900" s="10">
        <v>3.6</v>
      </c>
      <c r="S900" s="5" t="s">
        <v>1516</v>
      </c>
      <c r="T900" s="3" t="s">
        <v>1177</v>
      </c>
      <c r="U900" s="3">
        <v>139</v>
      </c>
      <c r="V900" s="3">
        <f>VLOOKUP(U900,employees[],6,FALSE)</f>
        <v>4</v>
      </c>
      <c r="W900" s="3">
        <f>VLOOKUP(V900,levels[],2,FALSE)</f>
        <v>10</v>
      </c>
      <c r="X900" s="3" t="str">
        <f t="shared" si="14"/>
        <v>no</v>
      </c>
      <c r="Y900" s="3" t="s">
        <v>4679</v>
      </c>
    </row>
    <row r="901" spans="1:25" x14ac:dyDescent="0.55000000000000004">
      <c r="A901" s="3" t="s">
        <v>57</v>
      </c>
      <c r="B901" s="3">
        <v>7</v>
      </c>
      <c r="C901" s="3" t="s">
        <v>1514</v>
      </c>
      <c r="D901" s="3" t="s">
        <v>1522</v>
      </c>
      <c r="E901" s="3" t="str">
        <f>VLOOKUP(C901,airports[],3,FALSE)</f>
        <v>USA</v>
      </c>
      <c r="F901" s="3" t="str">
        <f>VLOOKUP(E901,Regions[],2,FALSE)</f>
        <v>AMER</v>
      </c>
      <c r="G901" s="3" t="str">
        <f>VLOOKUP(D901,airports[],3,FALSE)</f>
        <v>USA</v>
      </c>
      <c r="H901" s="3" t="str">
        <f>VLOOKUP(G901,Regions[],2,FALSE)</f>
        <v>AMER</v>
      </c>
      <c r="I901" s="1">
        <f>J901-K901</f>
        <v>42845</v>
      </c>
      <c r="J901" s="1">
        <v>42914</v>
      </c>
      <c r="K901" s="4">
        <v>69</v>
      </c>
      <c r="L901" s="7">
        <v>3974</v>
      </c>
      <c r="M901" s="2">
        <v>611.75</v>
      </c>
      <c r="N901" s="2" t="s">
        <v>4746</v>
      </c>
      <c r="O901" s="6">
        <f>Q901-J901</f>
        <v>2</v>
      </c>
      <c r="P901" s="6">
        <f>O901-1</f>
        <v>1</v>
      </c>
      <c r="Q901" s="1">
        <v>42916</v>
      </c>
      <c r="R901" s="10">
        <v>5.2</v>
      </c>
      <c r="S901" s="5" t="s">
        <v>1516</v>
      </c>
      <c r="T901" s="3" t="s">
        <v>1177</v>
      </c>
      <c r="U901" s="3">
        <v>871</v>
      </c>
      <c r="V901" s="3">
        <f>VLOOKUP(U901,employees[],6,FALSE)</f>
        <v>3</v>
      </c>
      <c r="W901" s="3">
        <f>VLOOKUP(V901,levels[],2,FALSE)</f>
        <v>8</v>
      </c>
      <c r="X901" s="3" t="str">
        <f t="shared" si="14"/>
        <v>no</v>
      </c>
      <c r="Y901" s="3" t="s">
        <v>4679</v>
      </c>
    </row>
    <row r="902" spans="1:25" x14ac:dyDescent="0.55000000000000004">
      <c r="A902" s="3" t="s">
        <v>51</v>
      </c>
      <c r="B902" s="3">
        <v>5</v>
      </c>
      <c r="C902" s="3" t="s">
        <v>1514</v>
      </c>
      <c r="D902" s="3" t="s">
        <v>1521</v>
      </c>
      <c r="E902" s="3" t="str">
        <f>VLOOKUP(C902,airports[],3,FALSE)</f>
        <v>USA</v>
      </c>
      <c r="F902" s="3" t="str">
        <f>VLOOKUP(E902,Regions[],2,FALSE)</f>
        <v>AMER</v>
      </c>
      <c r="G902" s="3" t="str">
        <f>VLOOKUP(D902,airports[],3,FALSE)</f>
        <v>USA</v>
      </c>
      <c r="H902" s="3" t="str">
        <f>VLOOKUP(G902,Regions[],2,FALSE)</f>
        <v>AMER</v>
      </c>
      <c r="I902" s="1">
        <f>J902-K902</f>
        <v>42993</v>
      </c>
      <c r="J902" s="1">
        <v>43292</v>
      </c>
      <c r="K902" s="4">
        <v>299</v>
      </c>
      <c r="L902" s="7">
        <v>3608</v>
      </c>
      <c r="M902" s="2">
        <v>606.49</v>
      </c>
      <c r="N902" s="2" t="s">
        <v>4746</v>
      </c>
      <c r="O902" s="6">
        <f>Q902-J902</f>
        <v>3</v>
      </c>
      <c r="P902" s="6">
        <f>O902-1</f>
        <v>2</v>
      </c>
      <c r="Q902" s="1">
        <v>43295</v>
      </c>
      <c r="R902" s="10">
        <v>4.8</v>
      </c>
      <c r="S902" s="5" t="s">
        <v>1516</v>
      </c>
      <c r="T902" s="3" t="s">
        <v>1177</v>
      </c>
      <c r="U902" s="3">
        <v>297</v>
      </c>
      <c r="V902" s="3">
        <f>VLOOKUP(U902,employees[],6,FALSE)</f>
        <v>4</v>
      </c>
      <c r="W902" s="3">
        <f>VLOOKUP(V902,levels[],2,FALSE)</f>
        <v>10</v>
      </c>
      <c r="X902" s="3" t="str">
        <f t="shared" si="14"/>
        <v>no</v>
      </c>
      <c r="Y902" s="3" t="s">
        <v>4679</v>
      </c>
    </row>
    <row r="903" spans="1:25" x14ac:dyDescent="0.55000000000000004">
      <c r="A903" s="3" t="s">
        <v>15</v>
      </c>
      <c r="B903" s="3">
        <v>6</v>
      </c>
      <c r="C903" s="3" t="s">
        <v>1514</v>
      </c>
      <c r="D903" s="3" t="s">
        <v>1517</v>
      </c>
      <c r="E903" s="3" t="str">
        <f>VLOOKUP(C903,airports[],3,FALSE)</f>
        <v>USA</v>
      </c>
      <c r="F903" s="3" t="str">
        <f>VLOOKUP(E903,Regions[],2,FALSE)</f>
        <v>AMER</v>
      </c>
      <c r="G903" s="3" t="str">
        <f>VLOOKUP(D903,airports[],3,FALSE)</f>
        <v>USA</v>
      </c>
      <c r="H903" s="3" t="str">
        <f>VLOOKUP(G903,Regions[],2,FALSE)</f>
        <v>AMER</v>
      </c>
      <c r="I903" s="1">
        <f>J903-K903</f>
        <v>43805</v>
      </c>
      <c r="J903" s="1">
        <v>43814</v>
      </c>
      <c r="K903" s="4">
        <v>9</v>
      </c>
      <c r="L903" s="7">
        <v>2606</v>
      </c>
      <c r="M903" s="2">
        <v>603.24</v>
      </c>
      <c r="N903" s="2" t="s">
        <v>4746</v>
      </c>
      <c r="O903" s="6">
        <f>Q903-J903</f>
        <v>2</v>
      </c>
      <c r="P903" s="6">
        <f>O903-1</f>
        <v>1</v>
      </c>
      <c r="Q903" s="1">
        <v>43816</v>
      </c>
      <c r="R903" s="10">
        <v>3.6</v>
      </c>
      <c r="S903" s="5" t="s">
        <v>1516</v>
      </c>
      <c r="T903" s="3" t="s">
        <v>1177</v>
      </c>
      <c r="U903" s="3">
        <v>596</v>
      </c>
      <c r="V903" s="3">
        <f>VLOOKUP(U903,employees[],6,FALSE)</f>
        <v>2</v>
      </c>
      <c r="W903" s="3">
        <f>VLOOKUP(V903,levels[],2,FALSE)</f>
        <v>6</v>
      </c>
      <c r="X903" s="3" t="str">
        <f t="shared" si="14"/>
        <v>no</v>
      </c>
      <c r="Y903" s="3" t="s">
        <v>4684</v>
      </c>
    </row>
    <row r="904" spans="1:25" x14ac:dyDescent="0.55000000000000004">
      <c r="A904" s="3" t="s">
        <v>701</v>
      </c>
      <c r="B904" s="3">
        <v>4</v>
      </c>
      <c r="C904" s="3" t="s">
        <v>1541</v>
      </c>
      <c r="D904" s="3" t="s">
        <v>1548</v>
      </c>
      <c r="E904" s="3" t="str">
        <f>VLOOKUP(C904,airports[],3,FALSE)</f>
        <v>England</v>
      </c>
      <c r="F904" s="3" t="str">
        <f>VLOOKUP(E904,Regions[],2,FALSE)</f>
        <v>EMEAR</v>
      </c>
      <c r="G904" s="3" t="str">
        <f>VLOOKUP(D904,airports[],3,FALSE)</f>
        <v>Turkey</v>
      </c>
      <c r="H904" s="3" t="str">
        <f>VLOOKUP(G904,Regions[],2,FALSE)</f>
        <v>EMEAR</v>
      </c>
      <c r="I904" s="1">
        <f>J904-K904</f>
        <v>43169</v>
      </c>
      <c r="J904" s="1">
        <v>43277</v>
      </c>
      <c r="K904" s="4">
        <v>108</v>
      </c>
      <c r="L904" s="7">
        <v>2488</v>
      </c>
      <c r="M904" s="2">
        <v>603.46</v>
      </c>
      <c r="N904" s="2" t="s">
        <v>4746</v>
      </c>
      <c r="O904" s="6">
        <f>Q904-J904</f>
        <v>3</v>
      </c>
      <c r="P904" s="6">
        <f>O904-1</f>
        <v>2</v>
      </c>
      <c r="Q904" s="1">
        <v>43280</v>
      </c>
      <c r="R904" s="10">
        <v>3.6</v>
      </c>
      <c r="S904" s="5" t="s">
        <v>1516</v>
      </c>
      <c r="T904" s="3" t="s">
        <v>1177</v>
      </c>
      <c r="U904" s="3">
        <v>393</v>
      </c>
      <c r="V904" s="3">
        <f>VLOOKUP(U904,employees[],6,FALSE)</f>
        <v>4</v>
      </c>
      <c r="W904" s="3">
        <f>VLOOKUP(V904,levels[],2,FALSE)</f>
        <v>10</v>
      </c>
      <c r="X904" s="3" t="str">
        <f t="shared" si="14"/>
        <v>no</v>
      </c>
      <c r="Y904" s="3" t="s">
        <v>4679</v>
      </c>
    </row>
    <row r="905" spans="1:25" x14ac:dyDescent="0.55000000000000004">
      <c r="A905" s="3" t="s">
        <v>659</v>
      </c>
      <c r="B905" s="3">
        <v>5</v>
      </c>
      <c r="C905" s="3" t="s">
        <v>1542</v>
      </c>
      <c r="D905" s="3" t="s">
        <v>1527</v>
      </c>
      <c r="E905" s="3" t="str">
        <f>VLOOKUP(C905,airports[],3,FALSE)</f>
        <v>England</v>
      </c>
      <c r="F905" s="3" t="str">
        <f>VLOOKUP(E905,Regions[],2,FALSE)</f>
        <v>EMEAR</v>
      </c>
      <c r="G905" s="3" t="str">
        <f>VLOOKUP(D905,airports[],3,FALSE)</f>
        <v>USA</v>
      </c>
      <c r="H905" s="3" t="str">
        <f>VLOOKUP(G905,Regions[],2,FALSE)</f>
        <v>AMER</v>
      </c>
      <c r="I905" s="1">
        <f>J905-K905</f>
        <v>42924</v>
      </c>
      <c r="J905" s="1">
        <v>42943</v>
      </c>
      <c r="K905" s="4">
        <v>19</v>
      </c>
      <c r="L905" s="7">
        <v>8677</v>
      </c>
      <c r="M905" s="2">
        <v>594.69000000000005</v>
      </c>
      <c r="N905" s="2" t="s">
        <v>4746</v>
      </c>
      <c r="O905" s="6">
        <f>Q905-J905</f>
        <v>1</v>
      </c>
      <c r="P905" s="6">
        <f>O905-1</f>
        <v>0</v>
      </c>
      <c r="Q905" s="1">
        <v>42944</v>
      </c>
      <c r="R905" s="10">
        <v>10.7</v>
      </c>
      <c r="S905" s="5" t="s">
        <v>1516</v>
      </c>
      <c r="T905" s="3" t="s">
        <v>1177</v>
      </c>
      <c r="U905" s="3">
        <v>494</v>
      </c>
      <c r="V905" s="3">
        <f>VLOOKUP(U905,employees[],6,FALSE)</f>
        <v>3</v>
      </c>
      <c r="W905" s="3">
        <f>VLOOKUP(V905,levels[],2,FALSE)</f>
        <v>8</v>
      </c>
      <c r="X905" s="3" t="str">
        <f t="shared" si="14"/>
        <v>yes</v>
      </c>
      <c r="Y905" s="3" t="s">
        <v>4679</v>
      </c>
    </row>
    <row r="906" spans="1:25" x14ac:dyDescent="0.55000000000000004">
      <c r="A906" s="3" t="s">
        <v>54</v>
      </c>
      <c r="B906" s="3">
        <v>5</v>
      </c>
      <c r="C906" s="3" t="s">
        <v>1514</v>
      </c>
      <c r="D906" s="3" t="s">
        <v>1522</v>
      </c>
      <c r="E906" s="3" t="str">
        <f>VLOOKUP(C906,airports[],3,FALSE)</f>
        <v>USA</v>
      </c>
      <c r="F906" s="3" t="str">
        <f>VLOOKUP(E906,Regions[],2,FALSE)</f>
        <v>AMER</v>
      </c>
      <c r="G906" s="3" t="str">
        <f>VLOOKUP(D906,airports[],3,FALSE)</f>
        <v>USA</v>
      </c>
      <c r="H906" s="3" t="str">
        <f>VLOOKUP(G906,Regions[],2,FALSE)</f>
        <v>AMER</v>
      </c>
      <c r="I906" s="1">
        <f>J906-K906</f>
        <v>42900</v>
      </c>
      <c r="J906" s="1">
        <v>42923</v>
      </c>
      <c r="K906" s="4">
        <v>23</v>
      </c>
      <c r="L906" s="7">
        <v>3974</v>
      </c>
      <c r="M906" s="2">
        <v>588.66999999999996</v>
      </c>
      <c r="N906" s="2" t="s">
        <v>4746</v>
      </c>
      <c r="O906" s="6">
        <f>Q906-J906</f>
        <v>4</v>
      </c>
      <c r="P906" s="6">
        <f>O906-1</f>
        <v>3</v>
      </c>
      <c r="Q906" s="1">
        <v>42927</v>
      </c>
      <c r="R906" s="10">
        <v>5.2</v>
      </c>
      <c r="S906" s="5" t="s">
        <v>1516</v>
      </c>
      <c r="T906" s="3" t="s">
        <v>1177</v>
      </c>
      <c r="U906" s="3">
        <v>13</v>
      </c>
      <c r="V906" s="3">
        <f>VLOOKUP(U906,employees[],6,FALSE)</f>
        <v>2</v>
      </c>
      <c r="W906" s="3">
        <f>VLOOKUP(V906,levels[],2,FALSE)</f>
        <v>6</v>
      </c>
      <c r="X906" s="3" t="str">
        <f t="shared" si="14"/>
        <v>no</v>
      </c>
      <c r="Y906" s="3" t="s">
        <v>4679</v>
      </c>
    </row>
    <row r="907" spans="1:25" x14ac:dyDescent="0.55000000000000004">
      <c r="A907" s="3" t="s">
        <v>606</v>
      </c>
      <c r="B907" s="3">
        <v>5</v>
      </c>
      <c r="C907" s="3" t="s">
        <v>1529</v>
      </c>
      <c r="D907" s="3" t="s">
        <v>1531</v>
      </c>
      <c r="E907" s="3" t="str">
        <f>VLOOKUP(C907,airports[],3,FALSE)</f>
        <v>Singapore</v>
      </c>
      <c r="F907" s="3" t="str">
        <f>VLOOKUP(E907,Regions[],2,FALSE)</f>
        <v>APAC</v>
      </c>
      <c r="G907" s="3" t="str">
        <f>VLOOKUP(D907,airports[],3,FALSE)</f>
        <v>China</v>
      </c>
      <c r="H907" s="3" t="str">
        <f>VLOOKUP(G907,Regions[],2,FALSE)</f>
        <v>APAC</v>
      </c>
      <c r="I907" s="1">
        <f>J907-K907</f>
        <v>43542</v>
      </c>
      <c r="J907" s="1">
        <v>43666</v>
      </c>
      <c r="K907" s="4">
        <v>124</v>
      </c>
      <c r="L907" s="7">
        <v>4490</v>
      </c>
      <c r="M907" s="2">
        <v>586.29999999999995</v>
      </c>
      <c r="N907" s="2" t="s">
        <v>4746</v>
      </c>
      <c r="O907" s="6">
        <f>Q907-J907</f>
        <v>6</v>
      </c>
      <c r="P907" s="6">
        <f>O907-1</f>
        <v>5</v>
      </c>
      <c r="Q907" s="1">
        <v>43672</v>
      </c>
      <c r="R907" s="10">
        <v>5.6</v>
      </c>
      <c r="S907" s="5" t="s">
        <v>1518</v>
      </c>
      <c r="T907" s="3" t="s">
        <v>1177</v>
      </c>
      <c r="U907" s="3">
        <v>874</v>
      </c>
      <c r="V907" s="3">
        <f>VLOOKUP(U907,employees[],6,FALSE)</f>
        <v>4</v>
      </c>
      <c r="W907" s="3">
        <f>VLOOKUP(V907,levels[],2,FALSE)</f>
        <v>10</v>
      </c>
      <c r="X907" s="3" t="str">
        <f t="shared" si="14"/>
        <v>no</v>
      </c>
      <c r="Y907" s="3" t="s">
        <v>4663</v>
      </c>
    </row>
    <row r="908" spans="1:25" x14ac:dyDescent="0.55000000000000004">
      <c r="A908" s="3" t="s">
        <v>794</v>
      </c>
      <c r="B908" s="3">
        <v>1</v>
      </c>
      <c r="C908" s="3" t="s">
        <v>1542</v>
      </c>
      <c r="D908" s="3" t="s">
        <v>1547</v>
      </c>
      <c r="E908" s="3" t="str">
        <f>VLOOKUP(C908,airports[],3,FALSE)</f>
        <v>England</v>
      </c>
      <c r="F908" s="3" t="str">
        <f>VLOOKUP(E908,Regions[],2,FALSE)</f>
        <v>EMEAR</v>
      </c>
      <c r="G908" s="3" t="str">
        <f>VLOOKUP(D908,airports[],3,FALSE)</f>
        <v>Germany</v>
      </c>
      <c r="H908" s="3" t="str">
        <f>VLOOKUP(G908,Regions[],2,FALSE)</f>
        <v>EMEAR</v>
      </c>
      <c r="I908" s="1">
        <f>J908-K908</f>
        <v>43388</v>
      </c>
      <c r="J908" s="1">
        <v>43406</v>
      </c>
      <c r="K908" s="4">
        <v>18</v>
      </c>
      <c r="L908" s="7">
        <v>913</v>
      </c>
      <c r="M908" s="2">
        <v>585.85</v>
      </c>
      <c r="N908" s="2" t="s">
        <v>4746</v>
      </c>
      <c r="O908" s="6">
        <f>Q908-J908</f>
        <v>3</v>
      </c>
      <c r="P908" s="6">
        <f>O908-1</f>
        <v>2</v>
      </c>
      <c r="Q908" s="1">
        <v>43409</v>
      </c>
      <c r="R908" s="10">
        <v>2.1</v>
      </c>
      <c r="S908" s="5" t="s">
        <v>1516</v>
      </c>
      <c r="T908" s="3" t="s">
        <v>1177</v>
      </c>
      <c r="U908" s="3">
        <v>561</v>
      </c>
      <c r="V908" s="3">
        <f>VLOOKUP(U908,employees[],6,FALSE)</f>
        <v>4</v>
      </c>
      <c r="W908" s="3">
        <f>VLOOKUP(V908,levels[],2,FALSE)</f>
        <v>10</v>
      </c>
      <c r="X908" s="3" t="str">
        <f t="shared" si="14"/>
        <v>no</v>
      </c>
      <c r="Y908" s="3" t="s">
        <v>4679</v>
      </c>
    </row>
    <row r="909" spans="1:25" x14ac:dyDescent="0.55000000000000004">
      <c r="A909" s="3" t="s">
        <v>798</v>
      </c>
      <c r="B909" s="3">
        <v>8</v>
      </c>
      <c r="C909" s="3" t="s">
        <v>1541</v>
      </c>
      <c r="D909" s="3" t="s">
        <v>1547</v>
      </c>
      <c r="E909" s="3" t="str">
        <f>VLOOKUP(C909,airports[],3,FALSE)</f>
        <v>England</v>
      </c>
      <c r="F909" s="3" t="str">
        <f>VLOOKUP(E909,Regions[],2,FALSE)</f>
        <v>EMEAR</v>
      </c>
      <c r="G909" s="3" t="str">
        <f>VLOOKUP(D909,airports[],3,FALSE)</f>
        <v>Germany</v>
      </c>
      <c r="H909" s="3" t="str">
        <f>VLOOKUP(G909,Regions[],2,FALSE)</f>
        <v>EMEAR</v>
      </c>
      <c r="I909" s="1">
        <f>J909-K909</f>
        <v>43090</v>
      </c>
      <c r="J909" s="1">
        <v>43108</v>
      </c>
      <c r="K909" s="4">
        <v>18</v>
      </c>
      <c r="L909" s="7">
        <v>941</v>
      </c>
      <c r="M909" s="2">
        <v>583.78</v>
      </c>
      <c r="N909" s="2" t="s">
        <v>4746</v>
      </c>
      <c r="O909" s="6">
        <f>Q909-J909</f>
        <v>4</v>
      </c>
      <c r="P909" s="6">
        <f>O909-1</f>
        <v>3</v>
      </c>
      <c r="Q909" s="1">
        <v>43112</v>
      </c>
      <c r="R909" s="10">
        <v>2.1</v>
      </c>
      <c r="S909" s="5" t="s">
        <v>1518</v>
      </c>
      <c r="T909" s="3" t="s">
        <v>1177</v>
      </c>
      <c r="U909" s="3">
        <v>549</v>
      </c>
      <c r="V909" s="3">
        <f>VLOOKUP(U909,employees[],6,FALSE)</f>
        <v>4</v>
      </c>
      <c r="W909" s="3">
        <f>VLOOKUP(V909,levels[],2,FALSE)</f>
        <v>10</v>
      </c>
      <c r="X909" s="3" t="str">
        <f t="shared" si="14"/>
        <v>no</v>
      </c>
      <c r="Y909" s="3" t="s">
        <v>4663</v>
      </c>
    </row>
    <row r="910" spans="1:25" x14ac:dyDescent="0.55000000000000004">
      <c r="A910" s="3" t="s">
        <v>847</v>
      </c>
      <c r="B910" s="3">
        <v>9</v>
      </c>
      <c r="C910" s="3" t="s">
        <v>1542</v>
      </c>
      <c r="D910" s="3" t="s">
        <v>1545</v>
      </c>
      <c r="E910" s="3" t="str">
        <f>VLOOKUP(C910,airports[],3,FALSE)</f>
        <v>England</v>
      </c>
      <c r="F910" s="3" t="str">
        <f>VLOOKUP(E910,Regions[],2,FALSE)</f>
        <v>EMEAR</v>
      </c>
      <c r="G910" s="3" t="str">
        <f>VLOOKUP(D910,airports[],3,FALSE)</f>
        <v>Italy (FCO-Leonardo Da Vinci</v>
      </c>
      <c r="H910" s="3" t="str">
        <f>VLOOKUP(G910,Regions[],2,FALSE)</f>
        <v>EMEAR</v>
      </c>
      <c r="I910" s="1">
        <f>J910-K910</f>
        <v>43752</v>
      </c>
      <c r="J910" s="1">
        <v>43764</v>
      </c>
      <c r="K910" s="4">
        <v>12</v>
      </c>
      <c r="L910" s="7">
        <v>1405</v>
      </c>
      <c r="M910" s="2">
        <v>577.08000000000004</v>
      </c>
      <c r="N910" s="2" t="s">
        <v>4746</v>
      </c>
      <c r="O910" s="6">
        <f>Q910-J910</f>
        <v>3</v>
      </c>
      <c r="P910" s="6">
        <f>O910-1</f>
        <v>2</v>
      </c>
      <c r="Q910" s="1">
        <v>43767</v>
      </c>
      <c r="R910" s="10">
        <v>2.6</v>
      </c>
      <c r="S910" s="5" t="s">
        <v>1516</v>
      </c>
      <c r="T910" s="3" t="s">
        <v>1193</v>
      </c>
      <c r="U910" s="3">
        <v>636</v>
      </c>
      <c r="V910" s="3">
        <f>VLOOKUP(U910,employees[],6,FALSE)</f>
        <v>2</v>
      </c>
      <c r="W910" s="3">
        <f>VLOOKUP(V910,levels[],2,FALSE)</f>
        <v>6</v>
      </c>
      <c r="X910" s="3" t="str">
        <f t="shared" si="14"/>
        <v>no</v>
      </c>
      <c r="Y910" s="3" t="s">
        <v>4679</v>
      </c>
    </row>
    <row r="911" spans="1:25" x14ac:dyDescent="0.55000000000000004">
      <c r="A911" s="3" t="s">
        <v>93</v>
      </c>
      <c r="B911" s="3">
        <v>9</v>
      </c>
      <c r="C911" s="3" t="s">
        <v>1514</v>
      </c>
      <c r="D911" s="3" t="s">
        <v>1526</v>
      </c>
      <c r="E911" s="3" t="str">
        <f>VLOOKUP(C911,airports[],3,FALSE)</f>
        <v>USA</v>
      </c>
      <c r="F911" s="3" t="str">
        <f>VLOOKUP(E911,Regions[],2,FALSE)</f>
        <v>AMER</v>
      </c>
      <c r="G911" s="3" t="str">
        <f>VLOOKUP(D911,airports[],3,FALSE)</f>
        <v>USA</v>
      </c>
      <c r="H911" s="3" t="str">
        <f>VLOOKUP(G911,Regions[],2,FALSE)</f>
        <v>AMER</v>
      </c>
      <c r="I911" s="1">
        <f>J911-K911</f>
        <v>42776</v>
      </c>
      <c r="J911" s="1">
        <v>42794</v>
      </c>
      <c r="K911" s="4">
        <v>18</v>
      </c>
      <c r="L911" s="7">
        <v>3883</v>
      </c>
      <c r="M911" s="2">
        <v>575.86</v>
      </c>
      <c r="N911" s="2" t="s">
        <v>4746</v>
      </c>
      <c r="O911" s="6">
        <f>Q911-J911</f>
        <v>5</v>
      </c>
      <c r="P911" s="6">
        <f>O911-1</f>
        <v>4</v>
      </c>
      <c r="Q911" s="1">
        <v>42799</v>
      </c>
      <c r="R911" s="10">
        <v>5.0999999999999996</v>
      </c>
      <c r="S911" s="5" t="s">
        <v>1516</v>
      </c>
      <c r="T911" s="3" t="s">
        <v>1228</v>
      </c>
      <c r="U911" s="3">
        <v>792</v>
      </c>
      <c r="V911" s="3">
        <f>VLOOKUP(U911,employees[],6,FALSE)</f>
        <v>4</v>
      </c>
      <c r="W911" s="3">
        <f>VLOOKUP(V911,levels[],2,FALSE)</f>
        <v>10</v>
      </c>
      <c r="X911" s="3" t="str">
        <f t="shared" si="14"/>
        <v>no</v>
      </c>
      <c r="Y911" s="3" t="s">
        <v>4679</v>
      </c>
    </row>
    <row r="912" spans="1:25" x14ac:dyDescent="0.55000000000000004">
      <c r="A912" s="3" t="s">
        <v>530</v>
      </c>
      <c r="B912" s="3">
        <v>9</v>
      </c>
      <c r="C912" s="3" t="s">
        <v>1514</v>
      </c>
      <c r="D912" s="3" t="s">
        <v>1552</v>
      </c>
      <c r="E912" s="3" t="str">
        <f>VLOOKUP(C912,airports[],3,FALSE)</f>
        <v>USA</v>
      </c>
      <c r="F912" s="3" t="str">
        <f>VLOOKUP(E912,Regions[],2,FALSE)</f>
        <v>AMER</v>
      </c>
      <c r="G912" s="3" t="str">
        <f>VLOOKUP(D912,airports[],3,FALSE)</f>
        <v>Mexico</v>
      </c>
      <c r="H912" s="3" t="str">
        <f>VLOOKUP(G912,Regions[],2,FALSE)</f>
        <v>AMER</v>
      </c>
      <c r="I912" s="1">
        <f>J912-K912</f>
        <v>43016</v>
      </c>
      <c r="J912" s="1">
        <v>43061</v>
      </c>
      <c r="K912" s="4">
        <v>45</v>
      </c>
      <c r="L912" s="7">
        <v>3368</v>
      </c>
      <c r="M912" s="2">
        <v>573.24</v>
      </c>
      <c r="N912" s="2" t="s">
        <v>4746</v>
      </c>
      <c r="O912" s="6">
        <f>Q912-J912</f>
        <v>4</v>
      </c>
      <c r="P912" s="6">
        <f>O912-1</f>
        <v>3</v>
      </c>
      <c r="Q912" s="1">
        <v>43065</v>
      </c>
      <c r="R912" s="10">
        <v>11.5</v>
      </c>
      <c r="S912" s="5" t="s">
        <v>1516</v>
      </c>
      <c r="T912" s="3" t="s">
        <v>1228</v>
      </c>
      <c r="U912" s="3">
        <v>563</v>
      </c>
      <c r="V912" s="3">
        <f>VLOOKUP(U912,employees[],6,FALSE)</f>
        <v>2</v>
      </c>
      <c r="W912" s="3">
        <f>VLOOKUP(V912,levels[],2,FALSE)</f>
        <v>6</v>
      </c>
      <c r="X912" s="3" t="str">
        <f t="shared" si="14"/>
        <v>yes</v>
      </c>
      <c r="Y912" s="3" t="s">
        <v>4679</v>
      </c>
    </row>
    <row r="913" spans="1:25" x14ac:dyDescent="0.55000000000000004">
      <c r="A913" s="3" t="s">
        <v>743</v>
      </c>
      <c r="B913" s="3">
        <v>10</v>
      </c>
      <c r="C913" s="3" t="s">
        <v>1541</v>
      </c>
      <c r="D913" s="3" t="s">
        <v>1548</v>
      </c>
      <c r="E913" s="3" t="str">
        <f>VLOOKUP(C913,airports[],3,FALSE)</f>
        <v>England</v>
      </c>
      <c r="F913" s="3" t="str">
        <f>VLOOKUP(E913,Regions[],2,FALSE)</f>
        <v>EMEAR</v>
      </c>
      <c r="G913" s="3" t="str">
        <f>VLOOKUP(D913,airports[],3,FALSE)</f>
        <v>Turkey</v>
      </c>
      <c r="H913" s="3" t="str">
        <f>VLOOKUP(G913,Regions[],2,FALSE)</f>
        <v>EMEAR</v>
      </c>
      <c r="I913" s="1">
        <f>J913-K913</f>
        <v>43585</v>
      </c>
      <c r="J913" s="1">
        <v>43623</v>
      </c>
      <c r="K913" s="4">
        <v>38</v>
      </c>
      <c r="L913" s="7">
        <v>2488</v>
      </c>
      <c r="M913" s="2">
        <v>573.57000000000005</v>
      </c>
      <c r="N913" s="2" t="s">
        <v>4746</v>
      </c>
      <c r="O913" s="6">
        <f>Q913-J913</f>
        <v>3</v>
      </c>
      <c r="P913" s="6">
        <f>O913-1</f>
        <v>2</v>
      </c>
      <c r="Q913" s="1">
        <v>43626</v>
      </c>
      <c r="R913" s="10">
        <v>3.6</v>
      </c>
      <c r="S913" s="5" t="s">
        <v>1516</v>
      </c>
      <c r="T913" s="3" t="s">
        <v>1228</v>
      </c>
      <c r="U913" s="3">
        <v>707</v>
      </c>
      <c r="V913" s="3">
        <f>VLOOKUP(U913,employees[],6,FALSE)</f>
        <v>2</v>
      </c>
      <c r="W913" s="3">
        <f>VLOOKUP(V913,levels[],2,FALSE)</f>
        <v>6</v>
      </c>
      <c r="X913" s="3" t="str">
        <f t="shared" si="14"/>
        <v>no</v>
      </c>
      <c r="Y913" s="3" t="s">
        <v>4679</v>
      </c>
    </row>
    <row r="914" spans="1:25" x14ac:dyDescent="0.55000000000000004">
      <c r="A914" s="3" t="s">
        <v>764</v>
      </c>
      <c r="B914" s="3">
        <v>2</v>
      </c>
      <c r="C914" s="3" t="s">
        <v>1541</v>
      </c>
      <c r="D914" s="3" t="s">
        <v>1545</v>
      </c>
      <c r="E914" s="3" t="str">
        <f>VLOOKUP(C914,airports[],3,FALSE)</f>
        <v>England</v>
      </c>
      <c r="F914" s="3" t="str">
        <f>VLOOKUP(E914,Regions[],2,FALSE)</f>
        <v>EMEAR</v>
      </c>
      <c r="G914" s="3" t="str">
        <f>VLOOKUP(D914,airports[],3,FALSE)</f>
        <v>Italy (FCO-Leonardo Da Vinci</v>
      </c>
      <c r="H914" s="3" t="str">
        <f>VLOOKUP(G914,Regions[],2,FALSE)</f>
        <v>EMEAR</v>
      </c>
      <c r="I914" s="1">
        <f>J914-K914</f>
        <v>43590</v>
      </c>
      <c r="J914" s="1">
        <v>43614</v>
      </c>
      <c r="K914" s="4">
        <v>24</v>
      </c>
      <c r="L914" s="7">
        <v>1443</v>
      </c>
      <c r="M914" s="2">
        <v>571.13</v>
      </c>
      <c r="N914" s="2" t="s">
        <v>4746</v>
      </c>
      <c r="O914" s="6">
        <f>Q914-J914</f>
        <v>4</v>
      </c>
      <c r="P914" s="6">
        <f>O914-1</f>
        <v>3</v>
      </c>
      <c r="Q914" s="1">
        <v>43618</v>
      </c>
      <c r="R914" s="10">
        <v>2.6</v>
      </c>
      <c r="S914" s="5" t="s">
        <v>1516</v>
      </c>
      <c r="T914" s="3" t="s">
        <v>1177</v>
      </c>
      <c r="U914" s="3">
        <v>845</v>
      </c>
      <c r="V914" s="3">
        <f>VLOOKUP(U914,employees[],6,FALSE)</f>
        <v>4</v>
      </c>
      <c r="W914" s="3">
        <f>VLOOKUP(V914,levels[],2,FALSE)</f>
        <v>10</v>
      </c>
      <c r="X914" s="3" t="str">
        <f t="shared" si="14"/>
        <v>no</v>
      </c>
      <c r="Y914" s="3" t="s">
        <v>4679</v>
      </c>
    </row>
    <row r="915" spans="1:25" x14ac:dyDescent="0.55000000000000004">
      <c r="A915" s="3" t="s">
        <v>489</v>
      </c>
      <c r="B915" s="3">
        <v>6</v>
      </c>
      <c r="C915" s="3" t="s">
        <v>1528</v>
      </c>
      <c r="D915" s="3" t="s">
        <v>1549</v>
      </c>
      <c r="E915" s="3" t="str">
        <f>VLOOKUP(C915,airports[],3,FALSE)</f>
        <v>USA</v>
      </c>
      <c r="F915" s="3" t="str">
        <f>VLOOKUP(E915,Regions[],2,FALSE)</f>
        <v>AMER</v>
      </c>
      <c r="G915" s="3" t="str">
        <f>VLOOKUP(D915,airports[],3,FALSE)</f>
        <v>Spain</v>
      </c>
      <c r="H915" s="3" t="str">
        <f>VLOOKUP(G915,Regions[],2,FALSE)</f>
        <v>EMEAR</v>
      </c>
      <c r="I915" s="1">
        <f>J915-K915</f>
        <v>43500</v>
      </c>
      <c r="J915" s="1">
        <v>43515</v>
      </c>
      <c r="K915" s="4">
        <v>15</v>
      </c>
      <c r="L915" s="7">
        <v>5775</v>
      </c>
      <c r="M915" s="2">
        <v>568.36</v>
      </c>
      <c r="N915" s="2" t="s">
        <v>4746</v>
      </c>
      <c r="O915" s="6">
        <f>Q915-J915</f>
        <v>11</v>
      </c>
      <c r="P915" s="6">
        <f>O915-1</f>
        <v>10</v>
      </c>
      <c r="Q915" s="1">
        <v>43526</v>
      </c>
      <c r="R915" s="10">
        <v>7.3</v>
      </c>
      <c r="S915" s="5" t="s">
        <v>1516</v>
      </c>
      <c r="T915" s="3" t="s">
        <v>1177</v>
      </c>
      <c r="U915" s="3">
        <v>25</v>
      </c>
      <c r="V915" s="3">
        <f>VLOOKUP(U915,employees[],6,FALSE)</f>
        <v>4</v>
      </c>
      <c r="W915" s="3">
        <f>VLOOKUP(V915,levels[],2,FALSE)</f>
        <v>10</v>
      </c>
      <c r="X915" s="3" t="str">
        <f t="shared" si="14"/>
        <v>no</v>
      </c>
      <c r="Y915" s="3" t="s">
        <v>4679</v>
      </c>
    </row>
    <row r="916" spans="1:25" x14ac:dyDescent="0.55000000000000004">
      <c r="A916" s="3" t="s">
        <v>32</v>
      </c>
      <c r="B916" s="3">
        <v>1</v>
      </c>
      <c r="C916" s="3" t="s">
        <v>1514</v>
      </c>
      <c r="D916" s="3" t="s">
        <v>1519</v>
      </c>
      <c r="E916" s="3" t="str">
        <f>VLOOKUP(C916,airports[],3,FALSE)</f>
        <v>USA</v>
      </c>
      <c r="F916" s="3" t="str">
        <f>VLOOKUP(E916,Regions[],2,FALSE)</f>
        <v>AMER</v>
      </c>
      <c r="G916" s="3" t="str">
        <f>VLOOKUP(D916,airports[],3,FALSE)</f>
        <v>USA</v>
      </c>
      <c r="H916" s="3" t="str">
        <f>VLOOKUP(G916,Regions[],2,FALSE)</f>
        <v>AMER</v>
      </c>
      <c r="I916" s="1">
        <f>J916-K916</f>
        <v>43128</v>
      </c>
      <c r="J916" s="1">
        <v>43180</v>
      </c>
      <c r="K916" s="4">
        <v>52</v>
      </c>
      <c r="L916" s="7">
        <v>2235</v>
      </c>
      <c r="M916" s="2">
        <v>558.89</v>
      </c>
      <c r="N916" s="2" t="s">
        <v>4746</v>
      </c>
      <c r="O916" s="6">
        <f>Q916-J916</f>
        <v>5</v>
      </c>
      <c r="P916" s="6">
        <f>O916-1</f>
        <v>4</v>
      </c>
      <c r="Q916" s="1">
        <v>43185</v>
      </c>
      <c r="R916" s="10">
        <v>3.2</v>
      </c>
      <c r="S916" s="5" t="s">
        <v>1516</v>
      </c>
      <c r="T916" s="3" t="s">
        <v>1177</v>
      </c>
      <c r="U916" s="3">
        <v>638</v>
      </c>
      <c r="V916" s="3">
        <f>VLOOKUP(U916,employees[],6,FALSE)</f>
        <v>3</v>
      </c>
      <c r="W916" s="3">
        <f>VLOOKUP(V916,levels[],2,FALSE)</f>
        <v>8</v>
      </c>
      <c r="X916" s="3" t="str">
        <f t="shared" si="14"/>
        <v>no</v>
      </c>
      <c r="Y916" s="3" t="s">
        <v>4679</v>
      </c>
    </row>
    <row r="917" spans="1:25" x14ac:dyDescent="0.55000000000000004">
      <c r="A917" s="3" t="s">
        <v>69</v>
      </c>
      <c r="B917" s="3">
        <v>6</v>
      </c>
      <c r="C917" s="3" t="s">
        <v>1514</v>
      </c>
      <c r="D917" s="3" t="s">
        <v>1524</v>
      </c>
      <c r="E917" s="3" t="str">
        <f>VLOOKUP(C917,airports[],3,FALSE)</f>
        <v>USA</v>
      </c>
      <c r="F917" s="3" t="str">
        <f>VLOOKUP(E917,Regions[],2,FALSE)</f>
        <v>AMER</v>
      </c>
      <c r="G917" s="3" t="str">
        <f>VLOOKUP(D917,airports[],3,FALSE)</f>
        <v>USA</v>
      </c>
      <c r="H917" s="3" t="str">
        <f>VLOOKUP(G917,Regions[],2,FALSE)</f>
        <v>AMER</v>
      </c>
      <c r="I917" s="1">
        <f>J917-K917</f>
        <v>42817</v>
      </c>
      <c r="J917" s="1">
        <v>42828</v>
      </c>
      <c r="K917" s="4">
        <v>11</v>
      </c>
      <c r="L917" s="7">
        <v>1765</v>
      </c>
      <c r="M917" s="2">
        <v>558.74</v>
      </c>
      <c r="N917" s="2" t="s">
        <v>4746</v>
      </c>
      <c r="O917" s="6">
        <f>Q917-J917</f>
        <v>16</v>
      </c>
      <c r="P917" s="6">
        <f>O917-1</f>
        <v>15</v>
      </c>
      <c r="Q917" s="1">
        <v>42844</v>
      </c>
      <c r="R917" s="10">
        <v>2.6</v>
      </c>
      <c r="S917" s="5" t="s">
        <v>1516</v>
      </c>
      <c r="T917" s="3" t="s">
        <v>1177</v>
      </c>
      <c r="U917" s="3">
        <v>202</v>
      </c>
      <c r="V917" s="3">
        <f>VLOOKUP(U917,employees[],6,FALSE)</f>
        <v>2</v>
      </c>
      <c r="W917" s="3">
        <f>VLOOKUP(V917,levels[],2,FALSE)</f>
        <v>6</v>
      </c>
      <c r="X917" s="3" t="str">
        <f t="shared" si="14"/>
        <v>no</v>
      </c>
      <c r="Y917" s="3" t="s">
        <v>4679</v>
      </c>
    </row>
    <row r="918" spans="1:25" x14ac:dyDescent="0.55000000000000004">
      <c r="A918" s="3" t="s">
        <v>887</v>
      </c>
      <c r="B918" s="3">
        <v>9</v>
      </c>
      <c r="C918" s="3" t="s">
        <v>1542</v>
      </c>
      <c r="D918" s="3" t="s">
        <v>1547</v>
      </c>
      <c r="E918" s="3" t="str">
        <f>VLOOKUP(C918,airports[],3,FALSE)</f>
        <v>England</v>
      </c>
      <c r="F918" s="3" t="str">
        <f>VLOOKUP(E918,Regions[],2,FALSE)</f>
        <v>EMEAR</v>
      </c>
      <c r="G918" s="3" t="str">
        <f>VLOOKUP(D918,airports[],3,FALSE)</f>
        <v>Germany</v>
      </c>
      <c r="H918" s="3" t="str">
        <f>VLOOKUP(G918,Regions[],2,FALSE)</f>
        <v>EMEAR</v>
      </c>
      <c r="I918" s="1">
        <f>J918-K918</f>
        <v>42905</v>
      </c>
      <c r="J918" s="1">
        <v>42916</v>
      </c>
      <c r="K918" s="4">
        <v>11</v>
      </c>
      <c r="L918" s="7">
        <v>913</v>
      </c>
      <c r="M918" s="2">
        <v>553.97</v>
      </c>
      <c r="N918" s="2" t="s">
        <v>4746</v>
      </c>
      <c r="O918" s="6">
        <f>Q918-J918</f>
        <v>7</v>
      </c>
      <c r="P918" s="6">
        <f>O918-1</f>
        <v>6</v>
      </c>
      <c r="Q918" s="1">
        <v>42923</v>
      </c>
      <c r="R918" s="10">
        <v>2.1</v>
      </c>
      <c r="S918" s="5" t="s">
        <v>1518</v>
      </c>
      <c r="T918" s="3" t="s">
        <v>1193</v>
      </c>
      <c r="U918" s="3">
        <v>105</v>
      </c>
      <c r="V918" s="3">
        <f>VLOOKUP(U918,employees[],6,FALSE)</f>
        <v>4</v>
      </c>
      <c r="W918" s="3">
        <f>VLOOKUP(V918,levels[],2,FALSE)</f>
        <v>10</v>
      </c>
      <c r="X918" s="3" t="str">
        <f t="shared" si="14"/>
        <v>no</v>
      </c>
      <c r="Y918" s="3" t="s">
        <v>4663</v>
      </c>
    </row>
    <row r="919" spans="1:25" x14ac:dyDescent="0.55000000000000004">
      <c r="A919" s="3" t="s">
        <v>866</v>
      </c>
      <c r="B919" s="3">
        <v>9</v>
      </c>
      <c r="C919" s="3" t="s">
        <v>1542</v>
      </c>
      <c r="D919" s="3" t="s">
        <v>1543</v>
      </c>
      <c r="E919" s="3" t="str">
        <f>VLOOKUP(C919,airports[],3,FALSE)</f>
        <v>England</v>
      </c>
      <c r="F919" s="3" t="str">
        <f>VLOOKUP(E919,Regions[],2,FALSE)</f>
        <v>EMEAR</v>
      </c>
      <c r="G919" s="3" t="str">
        <f>VLOOKUP(D919,airports[],3,FALSE)</f>
        <v>Spain</v>
      </c>
      <c r="H919" s="3" t="str">
        <f>VLOOKUP(G919,Regions[],2,FALSE)</f>
        <v>EMEAR</v>
      </c>
      <c r="I919" s="1">
        <f>J919-K919</f>
        <v>42863</v>
      </c>
      <c r="J919" s="1">
        <v>42874</v>
      </c>
      <c r="K919" s="4">
        <v>11</v>
      </c>
      <c r="L919" s="7">
        <v>1109</v>
      </c>
      <c r="M919" s="2">
        <v>552.97</v>
      </c>
      <c r="N919" s="2" t="s">
        <v>4746</v>
      </c>
      <c r="O919" s="6">
        <f>Q919-J919</f>
        <v>4</v>
      </c>
      <c r="P919" s="6">
        <f>O919-1</f>
        <v>3</v>
      </c>
      <c r="Q919" s="1">
        <v>42878</v>
      </c>
      <c r="R919" s="10">
        <v>2.2999999999999998</v>
      </c>
      <c r="S919" s="5" t="s">
        <v>1516</v>
      </c>
      <c r="T919" s="3" t="s">
        <v>1193</v>
      </c>
      <c r="U919" s="3">
        <v>105</v>
      </c>
      <c r="V919" s="3">
        <f>VLOOKUP(U919,employees[],6,FALSE)</f>
        <v>4</v>
      </c>
      <c r="W919" s="3">
        <f>VLOOKUP(V919,levels[],2,FALSE)</f>
        <v>10</v>
      </c>
      <c r="X919" s="3" t="str">
        <f t="shared" si="14"/>
        <v>no</v>
      </c>
      <c r="Y919" s="3" t="s">
        <v>4679</v>
      </c>
    </row>
    <row r="920" spans="1:25" x14ac:dyDescent="0.55000000000000004">
      <c r="A920" s="3" t="s">
        <v>95</v>
      </c>
      <c r="B920" s="3">
        <v>10</v>
      </c>
      <c r="C920" s="3" t="s">
        <v>1514</v>
      </c>
      <c r="D920" s="3" t="s">
        <v>1526</v>
      </c>
      <c r="E920" s="3" t="str">
        <f>VLOOKUP(C920,airports[],3,FALSE)</f>
        <v>USA</v>
      </c>
      <c r="F920" s="3" t="str">
        <f>VLOOKUP(E920,Regions[],2,FALSE)</f>
        <v>AMER</v>
      </c>
      <c r="G920" s="3" t="str">
        <f>VLOOKUP(D920,airports[],3,FALSE)</f>
        <v>USA</v>
      </c>
      <c r="H920" s="3" t="str">
        <f>VLOOKUP(G920,Regions[],2,FALSE)</f>
        <v>AMER</v>
      </c>
      <c r="I920" s="1">
        <f>J920-K920</f>
        <v>43582</v>
      </c>
      <c r="J920" s="1">
        <v>43596</v>
      </c>
      <c r="K920" s="4">
        <v>14</v>
      </c>
      <c r="L920" s="7">
        <v>3883</v>
      </c>
      <c r="M920" s="2">
        <v>545.52</v>
      </c>
      <c r="N920" s="2" t="s">
        <v>4746</v>
      </c>
      <c r="O920" s="6">
        <f>Q920-J920</f>
        <v>5</v>
      </c>
      <c r="P920" s="6">
        <f>O920-1</f>
        <v>4</v>
      </c>
      <c r="Q920" s="1">
        <v>43601</v>
      </c>
      <c r="R920" s="10">
        <v>5.0999999999999996</v>
      </c>
      <c r="S920" s="5" t="s">
        <v>1518</v>
      </c>
      <c r="T920" s="3" t="s">
        <v>1193</v>
      </c>
      <c r="U920" s="3">
        <v>201</v>
      </c>
      <c r="V920" s="3">
        <f>VLOOKUP(U920,employees[],6,FALSE)</f>
        <v>2</v>
      </c>
      <c r="W920" s="3">
        <f>VLOOKUP(V920,levels[],2,FALSE)</f>
        <v>6</v>
      </c>
      <c r="X920" s="3" t="str">
        <f t="shared" si="14"/>
        <v>no</v>
      </c>
      <c r="Y920" s="3" t="s">
        <v>4663</v>
      </c>
    </row>
    <row r="921" spans="1:25" x14ac:dyDescent="0.55000000000000004">
      <c r="A921" s="3" t="s">
        <v>98</v>
      </c>
      <c r="B921" s="3">
        <v>7</v>
      </c>
      <c r="C921" s="3" t="s">
        <v>1514</v>
      </c>
      <c r="D921" s="3" t="s">
        <v>1526</v>
      </c>
      <c r="E921" s="3" t="str">
        <f>VLOOKUP(C921,airports[],3,FALSE)</f>
        <v>USA</v>
      </c>
      <c r="F921" s="3" t="str">
        <f>VLOOKUP(E921,Regions[],2,FALSE)</f>
        <v>AMER</v>
      </c>
      <c r="G921" s="3" t="str">
        <f>VLOOKUP(D921,airports[],3,FALSE)</f>
        <v>USA</v>
      </c>
      <c r="H921" s="3" t="str">
        <f>VLOOKUP(G921,Regions[],2,FALSE)</f>
        <v>AMER</v>
      </c>
      <c r="I921" s="1">
        <f>J921-K921</f>
        <v>43099</v>
      </c>
      <c r="J921" s="1">
        <v>43123</v>
      </c>
      <c r="K921" s="4">
        <v>24</v>
      </c>
      <c r="L921" s="7">
        <v>3883</v>
      </c>
      <c r="M921" s="2">
        <v>542.46</v>
      </c>
      <c r="N921" s="2" t="s">
        <v>4746</v>
      </c>
      <c r="O921" s="6">
        <f>Q921-J921</f>
        <v>1</v>
      </c>
      <c r="P921" s="6">
        <f>O921-1</f>
        <v>0</v>
      </c>
      <c r="Q921" s="1">
        <v>43124</v>
      </c>
      <c r="R921" s="10">
        <v>5.0999999999999996</v>
      </c>
      <c r="S921" s="5" t="s">
        <v>1518</v>
      </c>
      <c r="T921" s="3" t="s">
        <v>1177</v>
      </c>
      <c r="U921" s="3">
        <v>352</v>
      </c>
      <c r="V921" s="3">
        <f>VLOOKUP(U921,employees[],6,FALSE)</f>
        <v>2</v>
      </c>
      <c r="W921" s="3">
        <f>VLOOKUP(V921,levels[],2,FALSE)</f>
        <v>6</v>
      </c>
      <c r="X921" s="3" t="str">
        <f t="shared" si="14"/>
        <v>no</v>
      </c>
      <c r="Y921" s="3" t="s">
        <v>4663</v>
      </c>
    </row>
    <row r="922" spans="1:25" x14ac:dyDescent="0.55000000000000004">
      <c r="A922" s="3" t="s">
        <v>758</v>
      </c>
      <c r="B922" s="3">
        <v>4</v>
      </c>
      <c r="C922" s="3" t="s">
        <v>1541</v>
      </c>
      <c r="D922" s="3" t="s">
        <v>1544</v>
      </c>
      <c r="E922" s="3" t="str">
        <f>VLOOKUP(C922,airports[],3,FALSE)</f>
        <v>England</v>
      </c>
      <c r="F922" s="3" t="str">
        <f>VLOOKUP(E922,Regions[],2,FALSE)</f>
        <v>EMEAR</v>
      </c>
      <c r="G922" s="3" t="str">
        <f>VLOOKUP(D922,airports[],3,FALSE)</f>
        <v>Germany</v>
      </c>
      <c r="H922" s="3" t="str">
        <f>VLOOKUP(G922,Regions[],2,FALSE)</f>
        <v>EMEAR</v>
      </c>
      <c r="I922" s="1">
        <f>J922-K922</f>
        <v>43129</v>
      </c>
      <c r="J922" s="1">
        <v>43156</v>
      </c>
      <c r="K922" s="4">
        <v>27</v>
      </c>
      <c r="L922" s="7">
        <v>654</v>
      </c>
      <c r="M922" s="2">
        <v>541.97</v>
      </c>
      <c r="N922" s="2" t="s">
        <v>4746</v>
      </c>
      <c r="O922" s="6">
        <f>Q922-J922</f>
        <v>5</v>
      </c>
      <c r="P922" s="6">
        <f>O922-1</f>
        <v>4</v>
      </c>
      <c r="Q922" s="1">
        <v>43161</v>
      </c>
      <c r="R922" s="10">
        <v>1.8</v>
      </c>
      <c r="S922" s="5" t="s">
        <v>1516</v>
      </c>
      <c r="T922" s="3" t="s">
        <v>1177</v>
      </c>
      <c r="U922" s="3">
        <v>810</v>
      </c>
      <c r="V922" s="3">
        <f>VLOOKUP(U922,employees[],6,FALSE)</f>
        <v>4</v>
      </c>
      <c r="W922" s="3">
        <f>VLOOKUP(V922,levels[],2,FALSE)</f>
        <v>10</v>
      </c>
      <c r="X922" s="3" t="str">
        <f t="shared" si="14"/>
        <v>no</v>
      </c>
      <c r="Y922" s="3" t="s">
        <v>4679</v>
      </c>
    </row>
    <row r="923" spans="1:25" x14ac:dyDescent="0.55000000000000004">
      <c r="A923" s="3" t="s">
        <v>47</v>
      </c>
      <c r="B923" s="3">
        <v>2</v>
      </c>
      <c r="C923" s="3" t="s">
        <v>1514</v>
      </c>
      <c r="D923" s="3" t="s">
        <v>1521</v>
      </c>
      <c r="E923" s="3" t="str">
        <f>VLOOKUP(C923,airports[],3,FALSE)</f>
        <v>USA</v>
      </c>
      <c r="F923" s="3" t="str">
        <f>VLOOKUP(E923,Regions[],2,FALSE)</f>
        <v>AMER</v>
      </c>
      <c r="G923" s="3" t="str">
        <f>VLOOKUP(D923,airports[],3,FALSE)</f>
        <v>USA</v>
      </c>
      <c r="H923" s="3" t="str">
        <f>VLOOKUP(G923,Regions[],2,FALSE)</f>
        <v>AMER</v>
      </c>
      <c r="I923" s="1">
        <f>J923-K923</f>
        <v>43381</v>
      </c>
      <c r="J923" s="1">
        <v>43610</v>
      </c>
      <c r="K923" s="4">
        <v>229</v>
      </c>
      <c r="L923" s="7">
        <v>3608</v>
      </c>
      <c r="M923" s="2">
        <v>541.33000000000004</v>
      </c>
      <c r="N923" s="2" t="s">
        <v>4746</v>
      </c>
      <c r="O923" s="6">
        <f>Q923-J923</f>
        <v>5</v>
      </c>
      <c r="P923" s="6">
        <f>O923-1</f>
        <v>4</v>
      </c>
      <c r="Q923" s="1">
        <v>43615</v>
      </c>
      <c r="R923" s="10">
        <v>4.8</v>
      </c>
      <c r="S923" s="5" t="s">
        <v>1516</v>
      </c>
      <c r="T923" s="3" t="s">
        <v>1177</v>
      </c>
      <c r="U923" s="3">
        <v>204</v>
      </c>
      <c r="V923" s="3">
        <f>VLOOKUP(U923,employees[],6,FALSE)</f>
        <v>4</v>
      </c>
      <c r="W923" s="3">
        <f>VLOOKUP(V923,levels[],2,FALSE)</f>
        <v>10</v>
      </c>
      <c r="X923" s="3" t="str">
        <f t="shared" si="14"/>
        <v>no</v>
      </c>
      <c r="Y923" s="3" t="s">
        <v>4684</v>
      </c>
    </row>
    <row r="924" spans="1:25" x14ac:dyDescent="0.55000000000000004">
      <c r="A924" s="3" t="s">
        <v>724</v>
      </c>
      <c r="B924" s="3">
        <v>9</v>
      </c>
      <c r="C924" s="3" t="s">
        <v>1542</v>
      </c>
      <c r="D924" s="3" t="s">
        <v>1544</v>
      </c>
      <c r="E924" s="3" t="str">
        <f>VLOOKUP(C924,airports[],3,FALSE)</f>
        <v>England</v>
      </c>
      <c r="F924" s="3" t="str">
        <f>VLOOKUP(E924,Regions[],2,FALSE)</f>
        <v>EMEAR</v>
      </c>
      <c r="G924" s="3" t="str">
        <f>VLOOKUP(D924,airports[],3,FALSE)</f>
        <v>Germany</v>
      </c>
      <c r="H924" s="3" t="str">
        <f>VLOOKUP(G924,Regions[],2,FALSE)</f>
        <v>EMEAR</v>
      </c>
      <c r="I924" s="1">
        <f>J924-K924</f>
        <v>43628</v>
      </c>
      <c r="J924" s="1">
        <v>43685</v>
      </c>
      <c r="K924" s="4">
        <v>57</v>
      </c>
      <c r="L924" s="7">
        <v>630</v>
      </c>
      <c r="M924" s="2">
        <v>539.72</v>
      </c>
      <c r="N924" s="2" t="s">
        <v>4746</v>
      </c>
      <c r="O924" s="6">
        <f>Q924-J924</f>
        <v>143</v>
      </c>
      <c r="P924" s="6">
        <f>O924-1</f>
        <v>142</v>
      </c>
      <c r="Q924" s="1">
        <v>43828</v>
      </c>
      <c r="R924" s="10">
        <v>8.8000000000000007</v>
      </c>
      <c r="S924" s="5" t="s">
        <v>1516</v>
      </c>
      <c r="T924" s="3" t="s">
        <v>1193</v>
      </c>
      <c r="U924" s="3">
        <v>636</v>
      </c>
      <c r="V924" s="3">
        <f>VLOOKUP(U924,employees[],6,FALSE)</f>
        <v>2</v>
      </c>
      <c r="W924" s="3">
        <f>VLOOKUP(V924,levels[],2,FALSE)</f>
        <v>6</v>
      </c>
      <c r="X924" s="3" t="str">
        <f t="shared" si="14"/>
        <v>yes</v>
      </c>
      <c r="Y924" s="3" t="s">
        <v>4679</v>
      </c>
    </row>
    <row r="925" spans="1:25" x14ac:dyDescent="0.55000000000000004">
      <c r="A925" s="3" t="s">
        <v>456</v>
      </c>
      <c r="B925" s="3">
        <v>1</v>
      </c>
      <c r="C925" s="3" t="s">
        <v>1528</v>
      </c>
      <c r="D925" s="3" t="s">
        <v>1544</v>
      </c>
      <c r="E925" s="3" t="str">
        <f>VLOOKUP(C925,airports[],3,FALSE)</f>
        <v>USA</v>
      </c>
      <c r="F925" s="3" t="str">
        <f>VLOOKUP(E925,Regions[],2,FALSE)</f>
        <v>AMER</v>
      </c>
      <c r="G925" s="3" t="str">
        <f>VLOOKUP(D925,airports[],3,FALSE)</f>
        <v>Germany</v>
      </c>
      <c r="H925" s="3" t="str">
        <f>VLOOKUP(G925,Regions[],2,FALSE)</f>
        <v>EMEAR</v>
      </c>
      <c r="I925" s="1">
        <f>J925-K925</f>
        <v>43429</v>
      </c>
      <c r="J925" s="1">
        <v>43430</v>
      </c>
      <c r="K925" s="4">
        <v>1</v>
      </c>
      <c r="L925" s="7">
        <v>6205</v>
      </c>
      <c r="M925" s="2">
        <v>535.62</v>
      </c>
      <c r="N925" s="2" t="s">
        <v>4746</v>
      </c>
      <c r="O925" s="6">
        <f>Q925-J925</f>
        <v>9</v>
      </c>
      <c r="P925" s="6">
        <f>O925-1</f>
        <v>8</v>
      </c>
      <c r="Q925" s="1">
        <v>43439</v>
      </c>
      <c r="R925" s="10">
        <v>7.8</v>
      </c>
      <c r="S925" s="5" t="s">
        <v>1516</v>
      </c>
      <c r="T925" s="3" t="s">
        <v>1177</v>
      </c>
      <c r="U925" s="3">
        <v>840</v>
      </c>
      <c r="V925" s="3">
        <f>VLOOKUP(U925,employees[],6,FALSE)</f>
        <v>4</v>
      </c>
      <c r="W925" s="3">
        <f>VLOOKUP(V925,levels[],2,FALSE)</f>
        <v>10</v>
      </c>
      <c r="X925" s="3" t="str">
        <f t="shared" si="14"/>
        <v>no</v>
      </c>
      <c r="Y925" s="3" t="s">
        <v>4684</v>
      </c>
    </row>
    <row r="926" spans="1:25" x14ac:dyDescent="0.55000000000000004">
      <c r="A926" s="3" t="s">
        <v>746</v>
      </c>
      <c r="B926" s="3">
        <v>10</v>
      </c>
      <c r="C926" s="3" t="s">
        <v>1542</v>
      </c>
      <c r="D926" s="3" t="s">
        <v>1544</v>
      </c>
      <c r="E926" s="3" t="str">
        <f>VLOOKUP(C926,airports[],3,FALSE)</f>
        <v>England</v>
      </c>
      <c r="F926" s="3" t="str">
        <f>VLOOKUP(E926,Regions[],2,FALSE)</f>
        <v>EMEAR</v>
      </c>
      <c r="G926" s="3" t="str">
        <f>VLOOKUP(D926,airports[],3,FALSE)</f>
        <v>Germany</v>
      </c>
      <c r="H926" s="3" t="str">
        <f>VLOOKUP(G926,Regions[],2,FALSE)</f>
        <v>EMEAR</v>
      </c>
      <c r="I926" s="1">
        <f>J926-K926</f>
        <v>43362</v>
      </c>
      <c r="J926" s="1">
        <v>43397</v>
      </c>
      <c r="K926" s="4">
        <v>35</v>
      </c>
      <c r="L926" s="7">
        <v>630</v>
      </c>
      <c r="M926" s="2">
        <v>535.53</v>
      </c>
      <c r="N926" s="2" t="s">
        <v>4746</v>
      </c>
      <c r="O926" s="6">
        <f>Q926-J926</f>
        <v>7</v>
      </c>
      <c r="P926" s="6">
        <f>O926-1</f>
        <v>6</v>
      </c>
      <c r="Q926" s="1">
        <v>43404</v>
      </c>
      <c r="R926" s="10">
        <v>8.8000000000000007</v>
      </c>
      <c r="S926" s="5" t="s">
        <v>1516</v>
      </c>
      <c r="T926" s="3" t="s">
        <v>1228</v>
      </c>
      <c r="U926" s="3">
        <v>689</v>
      </c>
      <c r="V926" s="3">
        <f>VLOOKUP(U926,employees[],6,FALSE)</f>
        <v>1</v>
      </c>
      <c r="W926" s="3">
        <f>VLOOKUP(V926,levels[],2,FALSE)</f>
        <v>4</v>
      </c>
      <c r="X926" s="3" t="str">
        <f t="shared" si="14"/>
        <v>yes</v>
      </c>
      <c r="Y926" s="3" t="s">
        <v>4679</v>
      </c>
    </row>
    <row r="927" spans="1:25" x14ac:dyDescent="0.55000000000000004">
      <c r="A927" s="3" t="s">
        <v>889</v>
      </c>
      <c r="B927" s="3">
        <v>7</v>
      </c>
      <c r="C927" s="3" t="s">
        <v>1542</v>
      </c>
      <c r="D927" s="3" t="s">
        <v>1549</v>
      </c>
      <c r="E927" s="3" t="str">
        <f>VLOOKUP(C927,airports[],3,FALSE)</f>
        <v>England</v>
      </c>
      <c r="F927" s="3" t="str">
        <f>VLOOKUP(E927,Regions[],2,FALSE)</f>
        <v>EMEAR</v>
      </c>
      <c r="G927" s="3" t="str">
        <f>VLOOKUP(D927,airports[],3,FALSE)</f>
        <v>Spain</v>
      </c>
      <c r="H927" s="3" t="str">
        <f>VLOOKUP(G927,Regions[],2,FALSE)</f>
        <v>EMEAR</v>
      </c>
      <c r="I927" s="1">
        <f>J927-K927</f>
        <v>43512</v>
      </c>
      <c r="J927" s="1">
        <v>43522</v>
      </c>
      <c r="K927" s="4">
        <v>10</v>
      </c>
      <c r="L927" s="7">
        <v>1215</v>
      </c>
      <c r="M927" s="2">
        <v>531.69000000000005</v>
      </c>
      <c r="N927" s="2" t="s">
        <v>4746</v>
      </c>
      <c r="O927" s="6">
        <f>Q927-J927</f>
        <v>3</v>
      </c>
      <c r="P927" s="6">
        <f>O927-1</f>
        <v>2</v>
      </c>
      <c r="Q927" s="1">
        <v>43525</v>
      </c>
      <c r="R927" s="10">
        <v>2.4</v>
      </c>
      <c r="S927" s="5" t="s">
        <v>1516</v>
      </c>
      <c r="T927" s="3" t="s">
        <v>1177</v>
      </c>
      <c r="U927" s="3">
        <v>725</v>
      </c>
      <c r="V927" s="3">
        <f>VLOOKUP(U927,employees[],6,FALSE)</f>
        <v>4</v>
      </c>
      <c r="W927" s="3">
        <f>VLOOKUP(V927,levels[],2,FALSE)</f>
        <v>10</v>
      </c>
      <c r="X927" s="3" t="str">
        <f t="shared" si="14"/>
        <v>no</v>
      </c>
      <c r="Y927" s="3" t="s">
        <v>4679</v>
      </c>
    </row>
    <row r="928" spans="1:25" x14ac:dyDescent="0.55000000000000004">
      <c r="A928" s="3" t="s">
        <v>111</v>
      </c>
      <c r="B928" s="3">
        <v>2</v>
      </c>
      <c r="C928" s="3" t="s">
        <v>1514</v>
      </c>
      <c r="D928" s="3" t="s">
        <v>1527</v>
      </c>
      <c r="E928" s="3" t="str">
        <f>VLOOKUP(C928,airports[],3,FALSE)</f>
        <v>USA</v>
      </c>
      <c r="F928" s="3" t="str">
        <f>VLOOKUP(E928,Regions[],2,FALSE)</f>
        <v>AMER</v>
      </c>
      <c r="G928" s="3" t="str">
        <f>VLOOKUP(D928,airports[],3,FALSE)</f>
        <v>USA</v>
      </c>
      <c r="H928" s="3" t="str">
        <f>VLOOKUP(G928,Regions[],2,FALSE)</f>
        <v>AMER</v>
      </c>
      <c r="I928" s="1">
        <f>J928-K928</f>
        <v>43322</v>
      </c>
      <c r="J928" s="1">
        <v>43331</v>
      </c>
      <c r="K928" s="4">
        <v>9</v>
      </c>
      <c r="L928" s="7">
        <v>4151</v>
      </c>
      <c r="M928" s="2">
        <v>528.66999999999996</v>
      </c>
      <c r="N928" s="2" t="s">
        <v>4746</v>
      </c>
      <c r="O928" s="6">
        <f>Q928-J928</f>
        <v>8</v>
      </c>
      <c r="P928" s="6">
        <f>O928-1</f>
        <v>7</v>
      </c>
      <c r="Q928" s="1">
        <v>43339</v>
      </c>
      <c r="R928" s="10">
        <v>4.5</v>
      </c>
      <c r="S928" s="5" t="s">
        <v>1516</v>
      </c>
      <c r="T928" s="3" t="s">
        <v>1177</v>
      </c>
      <c r="U928" s="3">
        <v>663</v>
      </c>
      <c r="V928" s="3">
        <f>VLOOKUP(U928,employees[],6,FALSE)</f>
        <v>4</v>
      </c>
      <c r="W928" s="3">
        <f>VLOOKUP(V928,levels[],2,FALSE)</f>
        <v>10</v>
      </c>
      <c r="X928" s="3" t="str">
        <f t="shared" si="14"/>
        <v>no</v>
      </c>
      <c r="Y928" s="3" t="s">
        <v>4684</v>
      </c>
    </row>
    <row r="929" spans="1:25" x14ac:dyDescent="0.55000000000000004">
      <c r="A929" s="3" t="s">
        <v>908</v>
      </c>
      <c r="B929" s="3">
        <v>2</v>
      </c>
      <c r="C929" s="3" t="s">
        <v>1541</v>
      </c>
      <c r="D929" s="3" t="s">
        <v>1544</v>
      </c>
      <c r="E929" s="3" t="str">
        <f>VLOOKUP(C929,airports[],3,FALSE)</f>
        <v>England</v>
      </c>
      <c r="F929" s="3" t="str">
        <f>VLOOKUP(E929,Regions[],2,FALSE)</f>
        <v>EMEAR</v>
      </c>
      <c r="G929" s="3" t="str">
        <f>VLOOKUP(D929,airports[],3,FALSE)</f>
        <v>Germany</v>
      </c>
      <c r="H929" s="3" t="str">
        <f>VLOOKUP(G929,Regions[],2,FALSE)</f>
        <v>EMEAR</v>
      </c>
      <c r="I929" s="1">
        <f>J929-K929</f>
        <v>43317</v>
      </c>
      <c r="J929" s="1">
        <v>43327</v>
      </c>
      <c r="K929" s="4">
        <v>10</v>
      </c>
      <c r="L929" s="7">
        <v>654</v>
      </c>
      <c r="M929" s="2">
        <v>524.13</v>
      </c>
      <c r="N929" s="2" t="s">
        <v>4746</v>
      </c>
      <c r="O929" s="6">
        <f>Q929-J929</f>
        <v>4</v>
      </c>
      <c r="P929" s="6">
        <f>O929-1</f>
        <v>3</v>
      </c>
      <c r="Q929" s="1">
        <v>43331</v>
      </c>
      <c r="R929" s="10">
        <v>1.8</v>
      </c>
      <c r="S929" s="5" t="s">
        <v>1516</v>
      </c>
      <c r="T929" s="3" t="s">
        <v>1177</v>
      </c>
      <c r="U929" s="3">
        <v>11</v>
      </c>
      <c r="V929" s="3">
        <f>VLOOKUP(U929,employees[],6,FALSE)</f>
        <v>3</v>
      </c>
      <c r="W929" s="3">
        <f>VLOOKUP(V929,levels[],2,FALSE)</f>
        <v>8</v>
      </c>
      <c r="X929" s="3" t="str">
        <f t="shared" si="14"/>
        <v>no</v>
      </c>
      <c r="Y929" s="3" t="s">
        <v>4679</v>
      </c>
    </row>
    <row r="930" spans="1:25" x14ac:dyDescent="0.55000000000000004">
      <c r="A930" s="3" t="s">
        <v>721</v>
      </c>
      <c r="B930" s="3">
        <v>6</v>
      </c>
      <c r="C930" s="3" t="s">
        <v>1542</v>
      </c>
      <c r="D930" s="3" t="s">
        <v>1547</v>
      </c>
      <c r="E930" s="3" t="str">
        <f>VLOOKUP(C930,airports[],3,FALSE)</f>
        <v>England</v>
      </c>
      <c r="F930" s="3" t="str">
        <f>VLOOKUP(E930,Regions[],2,FALSE)</f>
        <v>EMEAR</v>
      </c>
      <c r="G930" s="3" t="str">
        <f>VLOOKUP(D930,airports[],3,FALSE)</f>
        <v>Germany</v>
      </c>
      <c r="H930" s="3" t="str">
        <f>VLOOKUP(G930,Regions[],2,FALSE)</f>
        <v>EMEAR</v>
      </c>
      <c r="I930" s="1">
        <f>J930-K930</f>
        <v>43077</v>
      </c>
      <c r="J930" s="1">
        <v>43156</v>
      </c>
      <c r="K930" s="4">
        <v>79</v>
      </c>
      <c r="L930" s="7">
        <v>913</v>
      </c>
      <c r="M930" s="2">
        <v>521.72</v>
      </c>
      <c r="N930" s="2" t="s">
        <v>4746</v>
      </c>
      <c r="O930" s="6">
        <f>Q930-J930</f>
        <v>313</v>
      </c>
      <c r="P930" s="6">
        <f>O930-1</f>
        <v>312</v>
      </c>
      <c r="Q930" s="1">
        <v>43469</v>
      </c>
      <c r="R930" s="10">
        <v>2.1</v>
      </c>
      <c r="S930" s="5" t="s">
        <v>1516</v>
      </c>
      <c r="T930" s="3" t="s">
        <v>1177</v>
      </c>
      <c r="U930" s="3">
        <v>586</v>
      </c>
      <c r="V930" s="3">
        <f>VLOOKUP(U930,employees[],6,FALSE)</f>
        <v>4</v>
      </c>
      <c r="W930" s="3">
        <f>VLOOKUP(V930,levels[],2,FALSE)</f>
        <v>10</v>
      </c>
      <c r="X930" s="3" t="str">
        <f t="shared" si="14"/>
        <v>no</v>
      </c>
      <c r="Y930" s="3" t="s">
        <v>4679</v>
      </c>
    </row>
    <row r="931" spans="1:25" x14ac:dyDescent="0.55000000000000004">
      <c r="A931" s="3" t="s">
        <v>793</v>
      </c>
      <c r="B931" s="3">
        <v>9</v>
      </c>
      <c r="C931" s="3" t="s">
        <v>1542</v>
      </c>
      <c r="D931" s="3" t="s">
        <v>1543</v>
      </c>
      <c r="E931" s="3" t="str">
        <f>VLOOKUP(C931,airports[],3,FALSE)</f>
        <v>England</v>
      </c>
      <c r="F931" s="3" t="str">
        <f>VLOOKUP(E931,Regions[],2,FALSE)</f>
        <v>EMEAR</v>
      </c>
      <c r="G931" s="3" t="str">
        <f>VLOOKUP(D931,airports[],3,FALSE)</f>
        <v>Spain</v>
      </c>
      <c r="H931" s="3" t="str">
        <f>VLOOKUP(G931,Regions[],2,FALSE)</f>
        <v>EMEAR</v>
      </c>
      <c r="I931" s="1">
        <f>J931-K931</f>
        <v>43317</v>
      </c>
      <c r="J931" s="1">
        <v>43335</v>
      </c>
      <c r="K931" s="4">
        <v>18</v>
      </c>
      <c r="L931" s="7">
        <v>1109</v>
      </c>
      <c r="M931" s="2">
        <v>512.33000000000004</v>
      </c>
      <c r="N931" s="2" t="s">
        <v>4746</v>
      </c>
      <c r="O931" s="6">
        <f>Q931-J931</f>
        <v>3</v>
      </c>
      <c r="P931" s="6">
        <f>O931-1</f>
        <v>2</v>
      </c>
      <c r="Q931" s="1">
        <v>43338</v>
      </c>
      <c r="R931" s="10">
        <v>2.2999999999999998</v>
      </c>
      <c r="S931" s="5" t="s">
        <v>1516</v>
      </c>
      <c r="T931" s="3" t="s">
        <v>1193</v>
      </c>
      <c r="U931" s="3">
        <v>31</v>
      </c>
      <c r="V931" s="3">
        <f>VLOOKUP(U931,employees[],6,FALSE)</f>
        <v>4</v>
      </c>
      <c r="W931" s="3">
        <f>VLOOKUP(V931,levels[],2,FALSE)</f>
        <v>10</v>
      </c>
      <c r="X931" s="3" t="str">
        <f t="shared" si="14"/>
        <v>no</v>
      </c>
      <c r="Y931" s="3" t="s">
        <v>4679</v>
      </c>
    </row>
    <row r="932" spans="1:25" x14ac:dyDescent="0.55000000000000004">
      <c r="A932" s="3" t="s">
        <v>106</v>
      </c>
      <c r="B932" s="3">
        <v>4</v>
      </c>
      <c r="C932" s="3" t="s">
        <v>1514</v>
      </c>
      <c r="D932" s="3" t="s">
        <v>1527</v>
      </c>
      <c r="E932" s="3" t="str">
        <f>VLOOKUP(C932,airports[],3,FALSE)</f>
        <v>USA</v>
      </c>
      <c r="F932" s="3" t="str">
        <f>VLOOKUP(E932,Regions[],2,FALSE)</f>
        <v>AMER</v>
      </c>
      <c r="G932" s="3" t="str">
        <f>VLOOKUP(D932,airports[],3,FALSE)</f>
        <v>USA</v>
      </c>
      <c r="H932" s="3" t="str">
        <f>VLOOKUP(G932,Regions[],2,FALSE)</f>
        <v>AMER</v>
      </c>
      <c r="I932" s="1">
        <f>J932-K932</f>
        <v>43411</v>
      </c>
      <c r="J932" s="1">
        <v>43433</v>
      </c>
      <c r="K932" s="4">
        <v>22</v>
      </c>
      <c r="L932" s="7">
        <v>4151</v>
      </c>
      <c r="M932" s="2">
        <v>507.02</v>
      </c>
      <c r="N932" s="2" t="s">
        <v>4746</v>
      </c>
      <c r="O932" s="6">
        <f>Q932-J932</f>
        <v>8</v>
      </c>
      <c r="P932" s="6">
        <f>O932-1</f>
        <v>7</v>
      </c>
      <c r="Q932" s="1">
        <v>43441</v>
      </c>
      <c r="R932" s="10">
        <v>4.5</v>
      </c>
      <c r="S932" s="5" t="s">
        <v>1516</v>
      </c>
      <c r="T932" s="3" t="s">
        <v>1177</v>
      </c>
      <c r="U932" s="3">
        <v>479</v>
      </c>
      <c r="V932" s="3">
        <f>VLOOKUP(U932,employees[],6,FALSE)</f>
        <v>4</v>
      </c>
      <c r="W932" s="3">
        <f>VLOOKUP(V932,levels[],2,FALSE)</f>
        <v>10</v>
      </c>
      <c r="X932" s="3" t="str">
        <f t="shared" si="14"/>
        <v>no</v>
      </c>
      <c r="Y932" s="3" t="s">
        <v>4679</v>
      </c>
    </row>
    <row r="933" spans="1:25" x14ac:dyDescent="0.55000000000000004">
      <c r="A933" s="3" t="s">
        <v>101</v>
      </c>
      <c r="B933" s="3">
        <v>1</v>
      </c>
      <c r="C933" s="3" t="s">
        <v>1514</v>
      </c>
      <c r="D933" s="3" t="s">
        <v>1526</v>
      </c>
      <c r="E933" s="3" t="str">
        <f>VLOOKUP(C933,airports[],3,FALSE)</f>
        <v>USA</v>
      </c>
      <c r="F933" s="3" t="str">
        <f>VLOOKUP(E933,Regions[],2,FALSE)</f>
        <v>AMER</v>
      </c>
      <c r="G933" s="3" t="str">
        <f>VLOOKUP(D933,airports[],3,FALSE)</f>
        <v>USA</v>
      </c>
      <c r="H933" s="3" t="str">
        <f>VLOOKUP(G933,Regions[],2,FALSE)</f>
        <v>AMER</v>
      </c>
      <c r="I933" s="1">
        <f>J933-K933</f>
        <v>43306</v>
      </c>
      <c r="J933" s="1">
        <v>43314</v>
      </c>
      <c r="K933" s="4">
        <v>8</v>
      </c>
      <c r="L933" s="7">
        <v>3883</v>
      </c>
      <c r="M933" s="2">
        <v>507.02</v>
      </c>
      <c r="N933" s="2" t="s">
        <v>4746</v>
      </c>
      <c r="O933" s="6">
        <f>Q933-J933</f>
        <v>5</v>
      </c>
      <c r="P933" s="6">
        <f>O933-1</f>
        <v>4</v>
      </c>
      <c r="Q933" s="1">
        <v>43319</v>
      </c>
      <c r="R933" s="10">
        <v>5.0999999999999996</v>
      </c>
      <c r="S933" s="5" t="s">
        <v>1516</v>
      </c>
      <c r="T933" s="3" t="s">
        <v>1177</v>
      </c>
      <c r="U933" s="3">
        <v>760</v>
      </c>
      <c r="V933" s="3">
        <f>VLOOKUP(U933,employees[],6,FALSE)</f>
        <v>4</v>
      </c>
      <c r="W933" s="3">
        <f>VLOOKUP(V933,levels[],2,FALSE)</f>
        <v>10</v>
      </c>
      <c r="X933" s="3" t="str">
        <f t="shared" si="14"/>
        <v>no</v>
      </c>
      <c r="Y933" s="3" t="s">
        <v>4684</v>
      </c>
    </row>
    <row r="934" spans="1:25" x14ac:dyDescent="0.55000000000000004">
      <c r="A934" s="3" t="s">
        <v>80</v>
      </c>
      <c r="B934" s="3">
        <v>6</v>
      </c>
      <c r="C934" s="3" t="s">
        <v>1514</v>
      </c>
      <c r="D934" s="3" t="s">
        <v>1525</v>
      </c>
      <c r="E934" s="3" t="str">
        <f>VLOOKUP(C934,airports[],3,FALSE)</f>
        <v>USA</v>
      </c>
      <c r="F934" s="3" t="str">
        <f>VLOOKUP(E934,Regions[],2,FALSE)</f>
        <v>AMER</v>
      </c>
      <c r="G934" s="3" t="str">
        <f>VLOOKUP(D934,airports[],3,FALSE)</f>
        <v>USA</v>
      </c>
      <c r="H934" s="3" t="str">
        <f>VLOOKUP(G934,Regions[],2,FALSE)</f>
        <v>AMER</v>
      </c>
      <c r="I934" s="1">
        <f>J934-K934</f>
        <v>42823</v>
      </c>
      <c r="J934" s="1">
        <v>42824</v>
      </c>
      <c r="K934" s="4">
        <v>1</v>
      </c>
      <c r="L934" s="7">
        <v>1180</v>
      </c>
      <c r="M934" s="2">
        <v>506.65</v>
      </c>
      <c r="N934" s="2" t="s">
        <v>4746</v>
      </c>
      <c r="O934" s="6">
        <f>Q934-J934</f>
        <v>5</v>
      </c>
      <c r="P934" s="6">
        <f>O934-1</f>
        <v>4</v>
      </c>
      <c r="Q934" s="1">
        <v>42829</v>
      </c>
      <c r="R934" s="10">
        <v>2</v>
      </c>
      <c r="S934" s="5" t="s">
        <v>1516</v>
      </c>
      <c r="T934" s="3" t="s">
        <v>1177</v>
      </c>
      <c r="U934" s="3">
        <v>266</v>
      </c>
      <c r="V934" s="3">
        <f>VLOOKUP(U934,employees[],6,FALSE)</f>
        <v>4</v>
      </c>
      <c r="W934" s="3">
        <f>VLOOKUP(V934,levels[],2,FALSE)</f>
        <v>10</v>
      </c>
      <c r="X934" s="3" t="str">
        <f t="shared" si="14"/>
        <v>no</v>
      </c>
      <c r="Y934" s="3" t="s">
        <v>4679</v>
      </c>
    </row>
    <row r="935" spans="1:25" x14ac:dyDescent="0.55000000000000004">
      <c r="A935" s="3" t="s">
        <v>1073</v>
      </c>
      <c r="B935" s="3">
        <v>5</v>
      </c>
      <c r="C935" s="3" t="s">
        <v>1542</v>
      </c>
      <c r="D935" s="3" t="s">
        <v>1550</v>
      </c>
      <c r="E935" s="3" t="str">
        <f>VLOOKUP(C935,airports[],3,FALSE)</f>
        <v>England</v>
      </c>
      <c r="F935" s="3" t="str">
        <f>VLOOKUP(E935,Regions[],2,FALSE)</f>
        <v>EMEAR</v>
      </c>
      <c r="G935" s="3" t="str">
        <f>VLOOKUP(D935,airports[],3,FALSE)</f>
        <v>Russia</v>
      </c>
      <c r="H935" s="3" t="str">
        <f>VLOOKUP(G935,Regions[],2,FALSE)</f>
        <v>EMEAR</v>
      </c>
      <c r="I935" s="1">
        <f>J935-K935</f>
        <v>43010</v>
      </c>
      <c r="J935" s="1">
        <v>43015</v>
      </c>
      <c r="K935" s="4">
        <v>5</v>
      </c>
      <c r="L935" s="7">
        <v>2507</v>
      </c>
      <c r="M935" s="2">
        <v>506.33</v>
      </c>
      <c r="N935" s="2" t="s">
        <v>4746</v>
      </c>
      <c r="O935" s="6">
        <f>Q935-J935</f>
        <v>5</v>
      </c>
      <c r="P935" s="6">
        <f>O935-1</f>
        <v>4</v>
      </c>
      <c r="Q935" s="1">
        <v>43020</v>
      </c>
      <c r="R935" s="10">
        <v>8.6999999999999993</v>
      </c>
      <c r="S935" s="5" t="s">
        <v>1516</v>
      </c>
      <c r="T935" s="3" t="s">
        <v>1177</v>
      </c>
      <c r="U935" s="3">
        <v>494</v>
      </c>
      <c r="V935" s="3">
        <f>VLOOKUP(U935,employees[],6,FALSE)</f>
        <v>3</v>
      </c>
      <c r="W935" s="3">
        <f>VLOOKUP(V935,levels[],2,FALSE)</f>
        <v>8</v>
      </c>
      <c r="X935" s="3" t="str">
        <f t="shared" si="14"/>
        <v>yes</v>
      </c>
      <c r="Y935" s="3" t="s">
        <v>4679</v>
      </c>
    </row>
    <row r="936" spans="1:25" x14ac:dyDescent="0.55000000000000004">
      <c r="A936" s="3" t="s">
        <v>715</v>
      </c>
      <c r="B936" s="3">
        <v>4</v>
      </c>
      <c r="C936" s="3" t="s">
        <v>1541</v>
      </c>
      <c r="D936" s="3" t="s">
        <v>1544</v>
      </c>
      <c r="E936" s="3" t="str">
        <f>VLOOKUP(C936,airports[],3,FALSE)</f>
        <v>England</v>
      </c>
      <c r="F936" s="3" t="str">
        <f>VLOOKUP(E936,Regions[],2,FALSE)</f>
        <v>EMEAR</v>
      </c>
      <c r="G936" s="3" t="str">
        <f>VLOOKUP(D936,airports[],3,FALSE)</f>
        <v>Germany</v>
      </c>
      <c r="H936" s="3" t="str">
        <f>VLOOKUP(G936,Regions[],2,FALSE)</f>
        <v>EMEAR</v>
      </c>
      <c r="I936" s="1">
        <f>J936-K936</f>
        <v>43075</v>
      </c>
      <c r="J936" s="1">
        <v>43210</v>
      </c>
      <c r="K936" s="4">
        <v>135</v>
      </c>
      <c r="L936" s="7">
        <v>654</v>
      </c>
      <c r="M936" s="2">
        <v>506</v>
      </c>
      <c r="N936" s="2" t="s">
        <v>4746</v>
      </c>
      <c r="O936" s="6">
        <f>Q936-J936</f>
        <v>5</v>
      </c>
      <c r="P936" s="6">
        <f>O936-1</f>
        <v>4</v>
      </c>
      <c r="Q936" s="1">
        <v>43215</v>
      </c>
      <c r="R936" s="10">
        <v>1.8</v>
      </c>
      <c r="S936" s="5" t="s">
        <v>1518</v>
      </c>
      <c r="T936" s="3" t="s">
        <v>1177</v>
      </c>
      <c r="U936" s="3">
        <v>601</v>
      </c>
      <c r="V936" s="3">
        <f>VLOOKUP(U936,employees[],6,FALSE)</f>
        <v>2</v>
      </c>
      <c r="W936" s="3">
        <f>VLOOKUP(V936,levels[],2,FALSE)</f>
        <v>6</v>
      </c>
      <c r="X936" s="3" t="str">
        <f t="shared" si="14"/>
        <v>no</v>
      </c>
      <c r="Y936" s="3" t="s">
        <v>4663</v>
      </c>
    </row>
    <row r="937" spans="1:25" x14ac:dyDescent="0.55000000000000004">
      <c r="A937" s="3" t="s">
        <v>706</v>
      </c>
      <c r="B937" s="3">
        <v>6</v>
      </c>
      <c r="C937" s="3" t="s">
        <v>1541</v>
      </c>
      <c r="D937" s="3" t="s">
        <v>1550</v>
      </c>
      <c r="E937" s="3" t="str">
        <f>VLOOKUP(C937,airports[],3,FALSE)</f>
        <v>England</v>
      </c>
      <c r="F937" s="3" t="str">
        <f>VLOOKUP(E937,Regions[],2,FALSE)</f>
        <v>EMEAR</v>
      </c>
      <c r="G937" s="3" t="str">
        <f>VLOOKUP(D937,airports[],3,FALSE)</f>
        <v>Russia</v>
      </c>
      <c r="H937" s="3" t="str">
        <f>VLOOKUP(G937,Regions[],2,FALSE)</f>
        <v>EMEAR</v>
      </c>
      <c r="I937" s="1">
        <f>J937-K937</f>
        <v>43004</v>
      </c>
      <c r="J937" s="1">
        <v>43211</v>
      </c>
      <c r="K937" s="4">
        <v>207</v>
      </c>
      <c r="L937" s="7">
        <v>2508</v>
      </c>
      <c r="M937" s="2">
        <v>502.21</v>
      </c>
      <c r="N937" s="2" t="s">
        <v>4746</v>
      </c>
      <c r="O937" s="6">
        <f>Q937-J937</f>
        <v>7</v>
      </c>
      <c r="P937" s="6">
        <f>O937-1</f>
        <v>6</v>
      </c>
      <c r="Q937" s="1">
        <v>43218</v>
      </c>
      <c r="R937" s="10">
        <v>3.7</v>
      </c>
      <c r="S937" s="5" t="s">
        <v>1516</v>
      </c>
      <c r="T937" s="3" t="s">
        <v>1177</v>
      </c>
      <c r="U937" s="3">
        <v>388</v>
      </c>
      <c r="V937" s="3">
        <f>VLOOKUP(U937,employees[],6,FALSE)</f>
        <v>4</v>
      </c>
      <c r="W937" s="3">
        <f>VLOOKUP(V937,levels[],2,FALSE)</f>
        <v>10</v>
      </c>
      <c r="X937" s="3" t="str">
        <f t="shared" si="14"/>
        <v>no</v>
      </c>
      <c r="Y937" s="3" t="s">
        <v>4679</v>
      </c>
    </row>
    <row r="938" spans="1:25" x14ac:dyDescent="0.55000000000000004">
      <c r="A938" s="3" t="s">
        <v>755</v>
      </c>
      <c r="B938" s="3">
        <v>3</v>
      </c>
      <c r="C938" s="3" t="s">
        <v>1542</v>
      </c>
      <c r="D938" s="3" t="s">
        <v>1550</v>
      </c>
      <c r="E938" s="3" t="str">
        <f>VLOOKUP(C938,airports[],3,FALSE)</f>
        <v>England</v>
      </c>
      <c r="F938" s="3" t="str">
        <f>VLOOKUP(E938,Regions[],2,FALSE)</f>
        <v>EMEAR</v>
      </c>
      <c r="G938" s="3" t="str">
        <f>VLOOKUP(D938,airports[],3,FALSE)</f>
        <v>Russia</v>
      </c>
      <c r="H938" s="3" t="str">
        <f>VLOOKUP(G938,Regions[],2,FALSE)</f>
        <v>EMEAR</v>
      </c>
      <c r="I938" s="1">
        <f>J938-K938</f>
        <v>43353</v>
      </c>
      <c r="J938" s="1">
        <v>43381</v>
      </c>
      <c r="K938" s="4">
        <v>28</v>
      </c>
      <c r="L938" s="7">
        <v>2507</v>
      </c>
      <c r="M938" s="2">
        <v>502.56</v>
      </c>
      <c r="N938" s="2" t="s">
        <v>4746</v>
      </c>
      <c r="O938" s="6">
        <f>Q938-J938</f>
        <v>8</v>
      </c>
      <c r="P938" s="6">
        <f>O938-1</f>
        <v>7</v>
      </c>
      <c r="Q938" s="1">
        <v>43389</v>
      </c>
      <c r="R938" s="10">
        <v>8.6999999999999993</v>
      </c>
      <c r="S938" s="5" t="s">
        <v>1516</v>
      </c>
      <c r="T938" s="3" t="s">
        <v>1177</v>
      </c>
      <c r="U938" s="3">
        <v>422</v>
      </c>
      <c r="V938" s="3">
        <f>VLOOKUP(U938,employees[],6,FALSE)</f>
        <v>3</v>
      </c>
      <c r="W938" s="3">
        <f>VLOOKUP(V938,levels[],2,FALSE)</f>
        <v>8</v>
      </c>
      <c r="X938" s="3" t="str">
        <f t="shared" si="14"/>
        <v>yes</v>
      </c>
      <c r="Y938" s="3" t="s">
        <v>4679</v>
      </c>
    </row>
    <row r="939" spans="1:25" x14ac:dyDescent="0.55000000000000004">
      <c r="A939" s="3" t="s">
        <v>49</v>
      </c>
      <c r="B939" s="3">
        <v>6</v>
      </c>
      <c r="C939" s="3" t="s">
        <v>1514</v>
      </c>
      <c r="D939" s="3" t="s">
        <v>1521</v>
      </c>
      <c r="E939" s="3" t="str">
        <f>VLOOKUP(C939,airports[],3,FALSE)</f>
        <v>USA</v>
      </c>
      <c r="F939" s="3" t="str">
        <f>VLOOKUP(E939,Regions[],2,FALSE)</f>
        <v>AMER</v>
      </c>
      <c r="G939" s="3" t="str">
        <f>VLOOKUP(D939,airports[],3,FALSE)</f>
        <v>USA</v>
      </c>
      <c r="H939" s="3" t="str">
        <f>VLOOKUP(G939,Regions[],2,FALSE)</f>
        <v>AMER</v>
      </c>
      <c r="I939" s="1">
        <f>J939-K939</f>
        <v>43136</v>
      </c>
      <c r="J939" s="1">
        <v>43163</v>
      </c>
      <c r="K939" s="4">
        <v>27</v>
      </c>
      <c r="L939" s="7">
        <v>3608</v>
      </c>
      <c r="M939" s="2">
        <v>501.96</v>
      </c>
      <c r="N939" s="2" t="s">
        <v>4746</v>
      </c>
      <c r="O939" s="6">
        <f>Q939-J939</f>
        <v>5</v>
      </c>
      <c r="P939" s="6">
        <f>O939-1</f>
        <v>4</v>
      </c>
      <c r="Q939" s="1">
        <v>43168</v>
      </c>
      <c r="R939" s="10">
        <v>4.8</v>
      </c>
      <c r="S939" s="5" t="s">
        <v>1518</v>
      </c>
      <c r="T939" s="3" t="s">
        <v>1177</v>
      </c>
      <c r="U939" s="3">
        <v>732</v>
      </c>
      <c r="V939" s="3">
        <f>VLOOKUP(U939,employees[],6,FALSE)</f>
        <v>3</v>
      </c>
      <c r="W939" s="3">
        <f>VLOOKUP(V939,levels[],2,FALSE)</f>
        <v>8</v>
      </c>
      <c r="X939" s="3" t="str">
        <f t="shared" si="14"/>
        <v>no</v>
      </c>
      <c r="Y939" s="3" t="s">
        <v>4663</v>
      </c>
    </row>
    <row r="940" spans="1:25" x14ac:dyDescent="0.55000000000000004">
      <c r="A940" s="3" t="s">
        <v>738</v>
      </c>
      <c r="B940" s="3">
        <v>4</v>
      </c>
      <c r="C940" s="3" t="s">
        <v>1542</v>
      </c>
      <c r="D940" s="3" t="s">
        <v>1546</v>
      </c>
      <c r="E940" s="3" t="str">
        <f>VLOOKUP(C940,airports[],3,FALSE)</f>
        <v>England</v>
      </c>
      <c r="F940" s="3" t="str">
        <f>VLOOKUP(E940,Regions[],2,FALSE)</f>
        <v>EMEAR</v>
      </c>
      <c r="G940" s="3" t="str">
        <f>VLOOKUP(D940,airports[],3,FALSE)</f>
        <v>France</v>
      </c>
      <c r="H940" s="3" t="str">
        <f>VLOOKUP(G940,Regions[],2,FALSE)</f>
        <v>EMEAR</v>
      </c>
      <c r="I940" s="1">
        <f>J940-K940</f>
        <v>43229</v>
      </c>
      <c r="J940" s="1">
        <v>43277</v>
      </c>
      <c r="K940" s="4">
        <v>48</v>
      </c>
      <c r="L940" s="7">
        <v>307</v>
      </c>
      <c r="M940" s="2">
        <v>498.69</v>
      </c>
      <c r="N940" s="2" t="s">
        <v>4746</v>
      </c>
      <c r="O940" s="6">
        <f>Q940-J940</f>
        <v>6</v>
      </c>
      <c r="P940" s="6">
        <f>O940-1</f>
        <v>5</v>
      </c>
      <c r="Q940" s="1">
        <v>43283</v>
      </c>
      <c r="R940" s="10">
        <v>1.5</v>
      </c>
      <c r="S940" s="5" t="s">
        <v>1516</v>
      </c>
      <c r="T940" s="3" t="s">
        <v>1177</v>
      </c>
      <c r="U940" s="3">
        <v>435</v>
      </c>
      <c r="V940" s="3">
        <f>VLOOKUP(U940,employees[],6,FALSE)</f>
        <v>4</v>
      </c>
      <c r="W940" s="3">
        <f>VLOOKUP(V940,levels[],2,FALSE)</f>
        <v>10</v>
      </c>
      <c r="X940" s="3" t="str">
        <f t="shared" si="14"/>
        <v>no</v>
      </c>
      <c r="Y940" s="3" t="s">
        <v>4679</v>
      </c>
    </row>
    <row r="941" spans="1:25" x14ac:dyDescent="0.55000000000000004">
      <c r="A941" s="3" t="s">
        <v>627</v>
      </c>
      <c r="B941" s="3">
        <v>7</v>
      </c>
      <c r="C941" s="3" t="s">
        <v>1529</v>
      </c>
      <c r="D941" s="3" t="s">
        <v>1563</v>
      </c>
      <c r="E941" s="3" t="str">
        <f>VLOOKUP(C941,airports[],3,FALSE)</f>
        <v>Singapore</v>
      </c>
      <c r="F941" s="3" t="str">
        <f>VLOOKUP(E941,Regions[],2,FALSE)</f>
        <v>APAC</v>
      </c>
      <c r="G941" s="3" t="str">
        <f>VLOOKUP(D941,airports[],3,FALSE)</f>
        <v>China</v>
      </c>
      <c r="H941" s="3" t="str">
        <f>VLOOKUP(G941,Regions[],2,FALSE)</f>
        <v>APAC</v>
      </c>
      <c r="I941" s="1">
        <f>J941-K941</f>
        <v>43562</v>
      </c>
      <c r="J941" s="1">
        <v>43574</v>
      </c>
      <c r="K941" s="4">
        <v>12</v>
      </c>
      <c r="L941" s="7">
        <v>2594</v>
      </c>
      <c r="M941" s="2">
        <v>492.9</v>
      </c>
      <c r="N941" s="2" t="s">
        <v>4746</v>
      </c>
      <c r="O941" s="6">
        <f>Q941-J941</f>
        <v>5</v>
      </c>
      <c r="P941" s="6">
        <f>O941-1</f>
        <v>4</v>
      </c>
      <c r="Q941" s="1">
        <v>43579</v>
      </c>
      <c r="R941" s="10">
        <v>3.7</v>
      </c>
      <c r="S941" s="5" t="s">
        <v>1516</v>
      </c>
      <c r="T941" s="3" t="s">
        <v>1177</v>
      </c>
      <c r="U941" s="3">
        <v>958</v>
      </c>
      <c r="V941" s="3">
        <f>VLOOKUP(U941,employees[],6,FALSE)</f>
        <v>4</v>
      </c>
      <c r="W941" s="3">
        <f>VLOOKUP(V941,levels[],2,FALSE)</f>
        <v>10</v>
      </c>
      <c r="X941" s="3" t="str">
        <f t="shared" si="14"/>
        <v>no</v>
      </c>
      <c r="Y941" s="3" t="s">
        <v>4679</v>
      </c>
    </row>
    <row r="942" spans="1:25" x14ac:dyDescent="0.55000000000000004">
      <c r="A942" s="3" t="s">
        <v>880</v>
      </c>
      <c r="B942" s="3">
        <v>3</v>
      </c>
      <c r="C942" s="3" t="s">
        <v>1542</v>
      </c>
      <c r="D942" s="3" t="s">
        <v>1544</v>
      </c>
      <c r="E942" s="3" t="str">
        <f>VLOOKUP(C942,airports[],3,FALSE)</f>
        <v>England</v>
      </c>
      <c r="F942" s="3" t="str">
        <f>VLOOKUP(E942,Regions[],2,FALSE)</f>
        <v>EMEAR</v>
      </c>
      <c r="G942" s="3" t="str">
        <f>VLOOKUP(D942,airports[],3,FALSE)</f>
        <v>Germany</v>
      </c>
      <c r="H942" s="3" t="str">
        <f>VLOOKUP(G942,Regions[],2,FALSE)</f>
        <v>EMEAR</v>
      </c>
      <c r="I942" s="1">
        <f>J942-K942</f>
        <v>42969</v>
      </c>
      <c r="J942" s="1">
        <v>42980</v>
      </c>
      <c r="K942" s="4">
        <v>11</v>
      </c>
      <c r="L942" s="7">
        <v>630</v>
      </c>
      <c r="M942" s="2">
        <v>492.36</v>
      </c>
      <c r="N942" s="2" t="s">
        <v>4746</v>
      </c>
      <c r="O942" s="6">
        <f>Q942-J942</f>
        <v>4</v>
      </c>
      <c r="P942" s="6">
        <f>O942-1</f>
        <v>3</v>
      </c>
      <c r="Q942" s="1">
        <v>42984</v>
      </c>
      <c r="R942" s="10">
        <v>8.8000000000000007</v>
      </c>
      <c r="S942" s="5" t="s">
        <v>1516</v>
      </c>
      <c r="T942" s="3" t="s">
        <v>1177</v>
      </c>
      <c r="U942" s="3">
        <v>950</v>
      </c>
      <c r="V942" s="3">
        <f>VLOOKUP(U942,employees[],6,FALSE)</f>
        <v>3</v>
      </c>
      <c r="W942" s="3">
        <f>VLOOKUP(V942,levels[],2,FALSE)</f>
        <v>8</v>
      </c>
      <c r="X942" s="3" t="str">
        <f t="shared" si="14"/>
        <v>yes</v>
      </c>
      <c r="Y942" s="3" t="s">
        <v>4679</v>
      </c>
    </row>
    <row r="943" spans="1:25" x14ac:dyDescent="0.55000000000000004">
      <c r="A943" s="3" t="s">
        <v>81</v>
      </c>
      <c r="B943" s="3">
        <v>8</v>
      </c>
      <c r="C943" s="3" t="s">
        <v>1514</v>
      </c>
      <c r="D943" s="3" t="s">
        <v>1525</v>
      </c>
      <c r="E943" s="3" t="str">
        <f>VLOOKUP(C943,airports[],3,FALSE)</f>
        <v>USA</v>
      </c>
      <c r="F943" s="3" t="str">
        <f>VLOOKUP(E943,Regions[],2,FALSE)</f>
        <v>AMER</v>
      </c>
      <c r="G943" s="3" t="str">
        <f>VLOOKUP(D943,airports[],3,FALSE)</f>
        <v>USA</v>
      </c>
      <c r="H943" s="3" t="str">
        <f>VLOOKUP(G943,Regions[],2,FALSE)</f>
        <v>AMER</v>
      </c>
      <c r="I943" s="1">
        <f>J943-K943</f>
        <v>42809</v>
      </c>
      <c r="J943" s="1">
        <v>42814</v>
      </c>
      <c r="K943" s="4">
        <v>5</v>
      </c>
      <c r="L943" s="7">
        <v>1180</v>
      </c>
      <c r="M943" s="2">
        <v>486.97</v>
      </c>
      <c r="N943" s="2" t="s">
        <v>4746</v>
      </c>
      <c r="O943" s="6">
        <f>Q943-J943</f>
        <v>3</v>
      </c>
      <c r="P943" s="6">
        <f>O943-1</f>
        <v>2</v>
      </c>
      <c r="Q943" s="1">
        <v>42817</v>
      </c>
      <c r="R943" s="10">
        <v>2</v>
      </c>
      <c r="S943" s="5" t="s">
        <v>1516</v>
      </c>
      <c r="T943" s="3" t="s">
        <v>1177</v>
      </c>
      <c r="U943" s="3">
        <v>708</v>
      </c>
      <c r="V943" s="3">
        <f>VLOOKUP(U943,employees[],6,FALSE)</f>
        <v>4</v>
      </c>
      <c r="W943" s="3">
        <f>VLOOKUP(V943,levels[],2,FALSE)</f>
        <v>10</v>
      </c>
      <c r="X943" s="3" t="str">
        <f t="shared" si="14"/>
        <v>no</v>
      </c>
      <c r="Y943" s="3" t="s">
        <v>4679</v>
      </c>
    </row>
    <row r="944" spans="1:25" x14ac:dyDescent="0.55000000000000004">
      <c r="A944" s="3" t="s">
        <v>24</v>
      </c>
      <c r="B944" s="3">
        <v>8</v>
      </c>
      <c r="C944" s="3" t="s">
        <v>1514</v>
      </c>
      <c r="D944" s="3" t="s">
        <v>1519</v>
      </c>
      <c r="E944" s="3" t="str">
        <f>VLOOKUP(C944,airports[],3,FALSE)</f>
        <v>USA</v>
      </c>
      <c r="F944" s="3" t="str">
        <f>VLOOKUP(E944,Regions[],2,FALSE)</f>
        <v>AMER</v>
      </c>
      <c r="G944" s="3" t="str">
        <f>VLOOKUP(D944,airports[],3,FALSE)</f>
        <v>USA</v>
      </c>
      <c r="H944" s="3" t="str">
        <f>VLOOKUP(G944,Regions[],2,FALSE)</f>
        <v>AMER</v>
      </c>
      <c r="I944" s="1">
        <f>J944-K944</f>
        <v>43477</v>
      </c>
      <c r="J944" s="1">
        <v>43488</v>
      </c>
      <c r="K944" s="4">
        <v>11</v>
      </c>
      <c r="L944" s="7">
        <v>2235</v>
      </c>
      <c r="M944" s="2">
        <v>484.7</v>
      </c>
      <c r="N944" s="2" t="s">
        <v>4746</v>
      </c>
      <c r="O944" s="6">
        <f>Q944-J944</f>
        <v>3</v>
      </c>
      <c r="P944" s="6">
        <f>O944-1</f>
        <v>2</v>
      </c>
      <c r="Q944" s="1">
        <v>43491</v>
      </c>
      <c r="R944" s="10">
        <v>3.2</v>
      </c>
      <c r="S944" s="5" t="s">
        <v>1516</v>
      </c>
      <c r="T944" s="3" t="s">
        <v>1177</v>
      </c>
      <c r="U944" s="3">
        <v>711</v>
      </c>
      <c r="V944" s="3">
        <f>VLOOKUP(U944,employees[],6,FALSE)</f>
        <v>4</v>
      </c>
      <c r="W944" s="3">
        <f>VLOOKUP(V944,levels[],2,FALSE)</f>
        <v>10</v>
      </c>
      <c r="X944" s="3" t="str">
        <f t="shared" si="14"/>
        <v>no</v>
      </c>
      <c r="Y944" s="3" t="s">
        <v>4679</v>
      </c>
    </row>
    <row r="945" spans="1:25" x14ac:dyDescent="0.55000000000000004">
      <c r="A945" s="3" t="s">
        <v>628</v>
      </c>
      <c r="B945" s="3">
        <v>9</v>
      </c>
      <c r="C945" s="3" t="s">
        <v>1529</v>
      </c>
      <c r="D945" s="3" t="s">
        <v>1564</v>
      </c>
      <c r="E945" s="3" t="str">
        <f>VLOOKUP(C945,airports[],3,FALSE)</f>
        <v>Singapore</v>
      </c>
      <c r="F945" s="3" t="str">
        <f>VLOOKUP(E945,Regions[],2,FALSE)</f>
        <v>APAC</v>
      </c>
      <c r="G945" s="3" t="str">
        <f>VLOOKUP(D945,airports[],3,FALSE)</f>
        <v>China</v>
      </c>
      <c r="H945" s="3" t="str">
        <f>VLOOKUP(G945,Regions[],2,FALSE)</f>
        <v>APAC</v>
      </c>
      <c r="I945" s="1">
        <f>J945-K945</f>
        <v>43528</v>
      </c>
      <c r="J945" s="1">
        <v>43541</v>
      </c>
      <c r="K945" s="4">
        <v>13</v>
      </c>
      <c r="L945" s="7">
        <v>2565</v>
      </c>
      <c r="M945" s="2">
        <v>482.25</v>
      </c>
      <c r="N945" s="2" t="s">
        <v>4746</v>
      </c>
      <c r="O945" s="6">
        <f>Q945-J945</f>
        <v>6</v>
      </c>
      <c r="P945" s="6">
        <f>O945-1</f>
        <v>5</v>
      </c>
      <c r="Q945" s="1">
        <v>43547</v>
      </c>
      <c r="R945" s="10">
        <v>3.7</v>
      </c>
      <c r="S945" s="5" t="s">
        <v>1518</v>
      </c>
      <c r="T945" s="3" t="s">
        <v>1177</v>
      </c>
      <c r="U945" s="3">
        <v>436</v>
      </c>
      <c r="V945" s="3">
        <f>VLOOKUP(U945,employees[],6,FALSE)</f>
        <v>2</v>
      </c>
      <c r="W945" s="3">
        <f>VLOOKUP(V945,levels[],2,FALSE)</f>
        <v>6</v>
      </c>
      <c r="X945" s="3" t="str">
        <f t="shared" si="14"/>
        <v>no</v>
      </c>
      <c r="Y945" s="3" t="s">
        <v>4663</v>
      </c>
    </row>
    <row r="946" spans="1:25" x14ac:dyDescent="0.55000000000000004">
      <c r="A946" s="3" t="s">
        <v>695</v>
      </c>
      <c r="B946" s="3">
        <v>7</v>
      </c>
      <c r="C946" s="3" t="s">
        <v>1541</v>
      </c>
      <c r="D946" s="3" t="s">
        <v>1547</v>
      </c>
      <c r="E946" s="3" t="str">
        <f>VLOOKUP(C946,airports[],3,FALSE)</f>
        <v>England</v>
      </c>
      <c r="F946" s="3" t="str">
        <f>VLOOKUP(E946,Regions[],2,FALSE)</f>
        <v>EMEAR</v>
      </c>
      <c r="G946" s="3" t="str">
        <f>VLOOKUP(D946,airports[],3,FALSE)</f>
        <v>Germany</v>
      </c>
      <c r="H946" s="3" t="str">
        <f>VLOOKUP(G946,Regions[],2,FALSE)</f>
        <v>EMEAR</v>
      </c>
      <c r="I946" s="1">
        <f>J946-K946</f>
        <v>43258</v>
      </c>
      <c r="J946" s="1">
        <v>43397</v>
      </c>
      <c r="K946" s="4">
        <v>139</v>
      </c>
      <c r="L946" s="7">
        <v>941</v>
      </c>
      <c r="M946" s="2">
        <v>480.46</v>
      </c>
      <c r="N946" s="2" t="s">
        <v>4746</v>
      </c>
      <c r="O946" s="6">
        <f>Q946-J946</f>
        <v>4</v>
      </c>
      <c r="P946" s="6">
        <f>O946-1</f>
        <v>3</v>
      </c>
      <c r="Q946" s="1">
        <v>43401</v>
      </c>
      <c r="R946" s="10">
        <v>2.1</v>
      </c>
      <c r="S946" s="5" t="s">
        <v>1516</v>
      </c>
      <c r="T946" s="3" t="s">
        <v>1177</v>
      </c>
      <c r="U946" s="3">
        <v>561</v>
      </c>
      <c r="V946" s="3">
        <f>VLOOKUP(U946,employees[],6,FALSE)</f>
        <v>4</v>
      </c>
      <c r="W946" s="3">
        <f>VLOOKUP(V946,levels[],2,FALSE)</f>
        <v>10</v>
      </c>
      <c r="X946" s="3" t="str">
        <f t="shared" si="14"/>
        <v>no</v>
      </c>
      <c r="Y946" s="3" t="s">
        <v>4679</v>
      </c>
    </row>
    <row r="947" spans="1:25" x14ac:dyDescent="0.55000000000000004">
      <c r="A947" s="3" t="s">
        <v>605</v>
      </c>
      <c r="B947" s="3">
        <v>8</v>
      </c>
      <c r="C947" s="3" t="s">
        <v>1529</v>
      </c>
      <c r="D947" s="3" t="s">
        <v>1537</v>
      </c>
      <c r="E947" s="3" t="str">
        <f>VLOOKUP(C947,airports[],3,FALSE)</f>
        <v>Singapore</v>
      </c>
      <c r="F947" s="3" t="str">
        <f>VLOOKUP(E947,Regions[],2,FALSE)</f>
        <v>APAC</v>
      </c>
      <c r="G947" s="3" t="str">
        <f>VLOOKUP(D947,airports[],3,FALSE)</f>
        <v>Australia</v>
      </c>
      <c r="H947" s="3" t="str">
        <f>VLOOKUP(G947,Regions[],2,FALSE)</f>
        <v>APAC</v>
      </c>
      <c r="I947" s="1">
        <f>J947-K947</f>
        <v>43483</v>
      </c>
      <c r="J947" s="1">
        <v>43498</v>
      </c>
      <c r="K947" s="4">
        <v>15</v>
      </c>
      <c r="L947" s="7">
        <v>6293</v>
      </c>
      <c r="M947" s="2">
        <v>478.84</v>
      </c>
      <c r="N947" s="2" t="s">
        <v>4746</v>
      </c>
      <c r="O947" s="6">
        <f>Q947-J947</f>
        <v>11</v>
      </c>
      <c r="P947" s="6">
        <f>O947-1</f>
        <v>10</v>
      </c>
      <c r="Q947" s="1">
        <v>43509</v>
      </c>
      <c r="R947" s="10">
        <v>7.4</v>
      </c>
      <c r="S947" s="5" t="s">
        <v>1516</v>
      </c>
      <c r="T947" s="3" t="s">
        <v>1177</v>
      </c>
      <c r="U947" s="3">
        <v>912</v>
      </c>
      <c r="V947" s="3">
        <f>VLOOKUP(U947,employees[],6,FALSE)</f>
        <v>3</v>
      </c>
      <c r="W947" s="3">
        <f>VLOOKUP(V947,levels[],2,FALSE)</f>
        <v>8</v>
      </c>
      <c r="X947" s="3" t="str">
        <f t="shared" si="14"/>
        <v>no</v>
      </c>
      <c r="Y947" s="3" t="s">
        <v>4679</v>
      </c>
    </row>
    <row r="948" spans="1:25" x14ac:dyDescent="0.55000000000000004">
      <c r="A948" s="3" t="s">
        <v>634</v>
      </c>
      <c r="B948" s="3">
        <v>9</v>
      </c>
      <c r="C948" s="3" t="s">
        <v>1529</v>
      </c>
      <c r="D948" s="3" t="s">
        <v>1563</v>
      </c>
      <c r="E948" s="3" t="str">
        <f>VLOOKUP(C948,airports[],3,FALSE)</f>
        <v>Singapore</v>
      </c>
      <c r="F948" s="3" t="str">
        <f>VLOOKUP(E948,Regions[],2,FALSE)</f>
        <v>APAC</v>
      </c>
      <c r="G948" s="3" t="str">
        <f>VLOOKUP(D948,airports[],3,FALSE)</f>
        <v>China</v>
      </c>
      <c r="H948" s="3" t="str">
        <f>VLOOKUP(G948,Regions[],2,FALSE)</f>
        <v>APAC</v>
      </c>
      <c r="I948" s="1">
        <f>J948-K948</f>
        <v>43777</v>
      </c>
      <c r="J948" s="1">
        <v>43783</v>
      </c>
      <c r="K948" s="4">
        <v>6</v>
      </c>
      <c r="L948" s="7">
        <v>2594</v>
      </c>
      <c r="M948" s="2">
        <v>471.55</v>
      </c>
      <c r="N948" s="2" t="s">
        <v>4746</v>
      </c>
      <c r="O948" s="6">
        <f>Q948-J948</f>
        <v>5</v>
      </c>
      <c r="P948" s="6">
        <f>O948-1</f>
        <v>4</v>
      </c>
      <c r="Q948" s="1">
        <v>43788</v>
      </c>
      <c r="R948" s="10">
        <v>3.7</v>
      </c>
      <c r="S948" s="5" t="s">
        <v>1516</v>
      </c>
      <c r="T948" s="3" t="s">
        <v>1177</v>
      </c>
      <c r="U948" s="3">
        <v>912</v>
      </c>
      <c r="V948" s="3">
        <f>VLOOKUP(U948,employees[],6,FALSE)</f>
        <v>3</v>
      </c>
      <c r="W948" s="3">
        <f>VLOOKUP(V948,levels[],2,FALSE)</f>
        <v>8</v>
      </c>
      <c r="X948" s="3" t="str">
        <f t="shared" si="14"/>
        <v>no</v>
      </c>
      <c r="Y948" s="3" t="s">
        <v>4679</v>
      </c>
    </row>
    <row r="949" spans="1:25" x14ac:dyDescent="0.55000000000000004">
      <c r="A949" s="3" t="s">
        <v>18</v>
      </c>
      <c r="B949" s="3">
        <v>3</v>
      </c>
      <c r="C949" s="3" t="s">
        <v>1514</v>
      </c>
      <c r="D949" s="3" t="s">
        <v>1517</v>
      </c>
      <c r="E949" s="3" t="str">
        <f>VLOOKUP(C949,airports[],3,FALSE)</f>
        <v>USA</v>
      </c>
      <c r="F949" s="3" t="str">
        <f>VLOOKUP(E949,Regions[],2,FALSE)</f>
        <v>AMER</v>
      </c>
      <c r="G949" s="3" t="str">
        <f>VLOOKUP(D949,airports[],3,FALSE)</f>
        <v>USA</v>
      </c>
      <c r="H949" s="3" t="str">
        <f>VLOOKUP(G949,Regions[],2,FALSE)</f>
        <v>AMER</v>
      </c>
      <c r="I949" s="1">
        <f>J949-K949</f>
        <v>43178</v>
      </c>
      <c r="J949" s="1">
        <v>43208</v>
      </c>
      <c r="K949" s="4">
        <v>30</v>
      </c>
      <c r="L949" s="7">
        <v>2606</v>
      </c>
      <c r="M949" s="2">
        <v>469.27</v>
      </c>
      <c r="N949" s="2" t="s">
        <v>4746</v>
      </c>
      <c r="O949" s="6">
        <f>Q949-J949</f>
        <v>9</v>
      </c>
      <c r="P949" s="6">
        <f>O949-1</f>
        <v>8</v>
      </c>
      <c r="Q949" s="1">
        <v>43217</v>
      </c>
      <c r="R949" s="10">
        <v>3.6</v>
      </c>
      <c r="S949" s="5" t="s">
        <v>1516</v>
      </c>
      <c r="T949" s="3" t="s">
        <v>1177</v>
      </c>
      <c r="U949" s="3">
        <v>711</v>
      </c>
      <c r="V949" s="3">
        <f>VLOOKUP(U949,employees[],6,FALSE)</f>
        <v>4</v>
      </c>
      <c r="W949" s="3">
        <f>VLOOKUP(V949,levels[],2,FALSE)</f>
        <v>10</v>
      </c>
      <c r="X949" s="3" t="str">
        <f t="shared" si="14"/>
        <v>no</v>
      </c>
      <c r="Y949" s="3" t="s">
        <v>4679</v>
      </c>
    </row>
    <row r="950" spans="1:25" x14ac:dyDescent="0.55000000000000004">
      <c r="A950" s="3" t="s">
        <v>486</v>
      </c>
      <c r="B950" s="3">
        <v>6</v>
      </c>
      <c r="C950" s="3" t="s">
        <v>1528</v>
      </c>
      <c r="D950" s="3" t="s">
        <v>1547</v>
      </c>
      <c r="E950" s="3" t="str">
        <f>VLOOKUP(C950,airports[],3,FALSE)</f>
        <v>USA</v>
      </c>
      <c r="F950" s="3" t="str">
        <f>VLOOKUP(E950,Regions[],2,FALSE)</f>
        <v>AMER</v>
      </c>
      <c r="G950" s="3" t="str">
        <f>VLOOKUP(D950,airports[],3,FALSE)</f>
        <v>Germany</v>
      </c>
      <c r="H950" s="3" t="str">
        <f>VLOOKUP(G950,Regions[],2,FALSE)</f>
        <v>EMEAR</v>
      </c>
      <c r="I950" s="1">
        <f>J950-K950</f>
        <v>43354</v>
      </c>
      <c r="J950" s="1">
        <v>43362</v>
      </c>
      <c r="K950" s="4">
        <v>8</v>
      </c>
      <c r="L950" s="7">
        <v>6498</v>
      </c>
      <c r="M950" s="2">
        <v>463.47</v>
      </c>
      <c r="N950" s="2" t="s">
        <v>4746</v>
      </c>
      <c r="O950" s="6">
        <f>Q950-J950</f>
        <v>9</v>
      </c>
      <c r="P950" s="6">
        <f>O950-1</f>
        <v>8</v>
      </c>
      <c r="Q950" s="1">
        <v>43371</v>
      </c>
      <c r="R950" s="10">
        <v>8.1</v>
      </c>
      <c r="S950" s="5" t="s">
        <v>1518</v>
      </c>
      <c r="T950" s="3" t="s">
        <v>1177</v>
      </c>
      <c r="U950" s="3">
        <v>213</v>
      </c>
      <c r="V950" s="3">
        <f>VLOOKUP(U950,employees[],6,FALSE)</f>
        <v>3</v>
      </c>
      <c r="W950" s="3">
        <f>VLOOKUP(V950,levels[],2,FALSE)</f>
        <v>8</v>
      </c>
      <c r="X950" s="3" t="str">
        <f t="shared" si="14"/>
        <v>yes</v>
      </c>
      <c r="Y950" s="3" t="s">
        <v>4679</v>
      </c>
    </row>
    <row r="951" spans="1:25" x14ac:dyDescent="0.55000000000000004">
      <c r="A951" s="3" t="s">
        <v>803</v>
      </c>
      <c r="B951" s="3">
        <v>6</v>
      </c>
      <c r="C951" s="3" t="s">
        <v>1542</v>
      </c>
      <c r="D951" s="3" t="s">
        <v>1543</v>
      </c>
      <c r="E951" s="3" t="str">
        <f>VLOOKUP(C951,airports[],3,FALSE)</f>
        <v>England</v>
      </c>
      <c r="F951" s="3" t="str">
        <f>VLOOKUP(E951,Regions[],2,FALSE)</f>
        <v>EMEAR</v>
      </c>
      <c r="G951" s="3" t="str">
        <f>VLOOKUP(D951,airports[],3,FALSE)</f>
        <v>Spain</v>
      </c>
      <c r="H951" s="3" t="str">
        <f>VLOOKUP(G951,Regions[],2,FALSE)</f>
        <v>EMEAR</v>
      </c>
      <c r="I951" s="1">
        <f>J951-K951</f>
        <v>42808</v>
      </c>
      <c r="J951" s="1">
        <v>42825</v>
      </c>
      <c r="K951" s="4">
        <v>17</v>
      </c>
      <c r="L951" s="7">
        <v>1109</v>
      </c>
      <c r="M951" s="2">
        <v>462.4</v>
      </c>
      <c r="N951" s="2" t="s">
        <v>4746</v>
      </c>
      <c r="O951" s="6">
        <f>Q951-J951</f>
        <v>4</v>
      </c>
      <c r="P951" s="6">
        <f>O951-1</f>
        <v>3</v>
      </c>
      <c r="Q951" s="1">
        <v>42829</v>
      </c>
      <c r="R951" s="10">
        <v>2.2999999999999998</v>
      </c>
      <c r="S951" s="5" t="s">
        <v>1516</v>
      </c>
      <c r="T951" s="3" t="s">
        <v>1177</v>
      </c>
      <c r="U951" s="3">
        <v>705</v>
      </c>
      <c r="V951" s="3">
        <f>VLOOKUP(U951,employees[],6,FALSE)</f>
        <v>4</v>
      </c>
      <c r="W951" s="3">
        <f>VLOOKUP(V951,levels[],2,FALSE)</f>
        <v>10</v>
      </c>
      <c r="X951" s="3" t="str">
        <f t="shared" si="14"/>
        <v>no</v>
      </c>
      <c r="Y951" s="3" t="s">
        <v>4679</v>
      </c>
    </row>
    <row r="952" spans="1:25" x14ac:dyDescent="0.55000000000000004">
      <c r="A952" s="3" t="s">
        <v>833</v>
      </c>
      <c r="B952" s="3">
        <v>10</v>
      </c>
      <c r="C952" s="3" t="s">
        <v>1542</v>
      </c>
      <c r="D952" s="3" t="s">
        <v>1536</v>
      </c>
      <c r="E952" s="3" t="str">
        <f>VLOOKUP(C952,airports[],3,FALSE)</f>
        <v>England</v>
      </c>
      <c r="F952" s="3" t="str">
        <f>VLOOKUP(E952,Regions[],2,FALSE)</f>
        <v>EMEAR</v>
      </c>
      <c r="G952" s="3" t="str">
        <f>VLOOKUP(D952,airports[],3,FALSE)</f>
        <v>United Arab Emirates</v>
      </c>
      <c r="H952" s="3" t="str">
        <f>VLOOKUP(G952,Regions[],2,FALSE)</f>
        <v>EMEAR</v>
      </c>
      <c r="I952" s="1">
        <f>J952-K952</f>
        <v>43461</v>
      </c>
      <c r="J952" s="1">
        <v>43475</v>
      </c>
      <c r="K952" s="4">
        <v>14</v>
      </c>
      <c r="L952" s="7">
        <v>5480</v>
      </c>
      <c r="M952" s="2">
        <v>457.11</v>
      </c>
      <c r="N952" s="2" t="s">
        <v>4746</v>
      </c>
      <c r="O952" s="6">
        <f>Q952-J952</f>
        <v>11</v>
      </c>
      <c r="P952" s="6">
        <f>O952-1</f>
        <v>10</v>
      </c>
      <c r="Q952" s="1">
        <v>43486</v>
      </c>
      <c r="R952" s="10">
        <v>7</v>
      </c>
      <c r="S952" s="5" t="s">
        <v>1516</v>
      </c>
      <c r="T952" s="3" t="s">
        <v>1228</v>
      </c>
      <c r="U952" s="3">
        <v>689</v>
      </c>
      <c r="V952" s="3">
        <f>VLOOKUP(U952,employees[],6,FALSE)</f>
        <v>1</v>
      </c>
      <c r="W952" s="3">
        <f>VLOOKUP(V952,levels[],2,FALSE)</f>
        <v>4</v>
      </c>
      <c r="X952" s="3" t="str">
        <f t="shared" si="14"/>
        <v>yes</v>
      </c>
      <c r="Y952" s="3" t="s">
        <v>4679</v>
      </c>
    </row>
    <row r="953" spans="1:25" x14ac:dyDescent="0.55000000000000004">
      <c r="A953" s="3" t="s">
        <v>640</v>
      </c>
      <c r="B953" s="3">
        <v>10</v>
      </c>
      <c r="C953" s="3" t="s">
        <v>1529</v>
      </c>
      <c r="D953" s="3" t="s">
        <v>1565</v>
      </c>
      <c r="E953" s="3" t="str">
        <f>VLOOKUP(C953,airports[],3,FALSE)</f>
        <v>Singapore</v>
      </c>
      <c r="F953" s="3" t="str">
        <f>VLOOKUP(E953,Regions[],2,FALSE)</f>
        <v>APAC</v>
      </c>
      <c r="G953" s="3" t="str">
        <f>VLOOKUP(D953,airports[],3,FALSE)</f>
        <v>China</v>
      </c>
      <c r="H953" s="3" t="str">
        <f>VLOOKUP(G953,Regions[],2,FALSE)</f>
        <v>APAC</v>
      </c>
      <c r="I953" s="1">
        <f>J953-K953</f>
        <v>43619</v>
      </c>
      <c r="J953" s="1">
        <v>43625</v>
      </c>
      <c r="K953" s="4">
        <v>6</v>
      </c>
      <c r="L953" s="7">
        <v>2643</v>
      </c>
      <c r="M953" s="2">
        <v>454.45</v>
      </c>
      <c r="N953" s="2" t="s">
        <v>4746</v>
      </c>
      <c r="O953" s="6">
        <f>Q953-J953</f>
        <v>5</v>
      </c>
      <c r="P953" s="6">
        <f>O953-1</f>
        <v>4</v>
      </c>
      <c r="Q953" s="1">
        <v>43630</v>
      </c>
      <c r="R953" s="10">
        <v>3.8</v>
      </c>
      <c r="S953" s="5" t="s">
        <v>1518</v>
      </c>
      <c r="T953" s="3" t="s">
        <v>1177</v>
      </c>
      <c r="U953" s="3">
        <v>874</v>
      </c>
      <c r="V953" s="3">
        <f>VLOOKUP(U953,employees[],6,FALSE)</f>
        <v>4</v>
      </c>
      <c r="W953" s="3">
        <f>VLOOKUP(V953,levels[],2,FALSE)</f>
        <v>10</v>
      </c>
      <c r="X953" s="3" t="str">
        <f t="shared" si="14"/>
        <v>no</v>
      </c>
      <c r="Y953" s="3" t="s">
        <v>4663</v>
      </c>
    </row>
    <row r="954" spans="1:25" x14ac:dyDescent="0.55000000000000004">
      <c r="A954" s="3" t="s">
        <v>610</v>
      </c>
      <c r="B954" s="3">
        <v>3</v>
      </c>
      <c r="C954" s="3" t="s">
        <v>1529</v>
      </c>
      <c r="D954" s="3" t="s">
        <v>1561</v>
      </c>
      <c r="E954" s="3" t="str">
        <f>VLOOKUP(C954,airports[],3,FALSE)</f>
        <v>Singapore</v>
      </c>
      <c r="F954" s="3" t="str">
        <f>VLOOKUP(E954,Regions[],2,FALSE)</f>
        <v>APAC</v>
      </c>
      <c r="G954" s="3" t="str">
        <f>VLOOKUP(D954,airports[],3,FALSE)</f>
        <v>India</v>
      </c>
      <c r="H954" s="3" t="str">
        <f>VLOOKUP(G954,Regions[],2,FALSE)</f>
        <v>APAC</v>
      </c>
      <c r="I954" s="1">
        <f>J954-K954</f>
        <v>43506</v>
      </c>
      <c r="J954" s="1">
        <v>43522</v>
      </c>
      <c r="K954" s="4">
        <v>16</v>
      </c>
      <c r="L954" s="7">
        <v>4159</v>
      </c>
      <c r="M954" s="2">
        <v>449.88</v>
      </c>
      <c r="N954" s="2" t="s">
        <v>4746</v>
      </c>
      <c r="O954" s="6">
        <f>Q954-J954</f>
        <v>12</v>
      </c>
      <c r="P954" s="6">
        <f>O954-1</f>
        <v>11</v>
      </c>
      <c r="Q954" s="1">
        <v>43534</v>
      </c>
      <c r="R954" s="10">
        <v>5.3</v>
      </c>
      <c r="S954" s="5" t="s">
        <v>1518</v>
      </c>
      <c r="T954" s="3" t="s">
        <v>1177</v>
      </c>
      <c r="U954" s="3">
        <v>436</v>
      </c>
      <c r="V954" s="3">
        <f>VLOOKUP(U954,employees[],6,FALSE)</f>
        <v>2</v>
      </c>
      <c r="W954" s="3">
        <f>VLOOKUP(V954,levels[],2,FALSE)</f>
        <v>6</v>
      </c>
      <c r="X954" s="3" t="str">
        <f t="shared" si="14"/>
        <v>no</v>
      </c>
      <c r="Y954" s="3" t="s">
        <v>4663</v>
      </c>
    </row>
    <row r="955" spans="1:25" x14ac:dyDescent="0.55000000000000004">
      <c r="A955" s="3" t="s">
        <v>76</v>
      </c>
      <c r="B955" s="3">
        <v>10</v>
      </c>
      <c r="C955" s="3" t="s">
        <v>1514</v>
      </c>
      <c r="D955" s="3" t="s">
        <v>1525</v>
      </c>
      <c r="E955" s="3" t="str">
        <f>VLOOKUP(C955,airports[],3,FALSE)</f>
        <v>USA</v>
      </c>
      <c r="F955" s="3" t="str">
        <f>VLOOKUP(E955,Regions[],2,FALSE)</f>
        <v>AMER</v>
      </c>
      <c r="G955" s="3" t="str">
        <f>VLOOKUP(D955,airports[],3,FALSE)</f>
        <v>USA</v>
      </c>
      <c r="H955" s="3" t="str">
        <f>VLOOKUP(G955,Regions[],2,FALSE)</f>
        <v>AMER</v>
      </c>
      <c r="I955" s="1">
        <f>J955-K955</f>
        <v>43083</v>
      </c>
      <c r="J955" s="1">
        <v>43090</v>
      </c>
      <c r="K955" s="4">
        <v>7</v>
      </c>
      <c r="L955" s="7">
        <v>1180</v>
      </c>
      <c r="M955" s="2">
        <v>447.6</v>
      </c>
      <c r="N955" s="2" t="s">
        <v>4746</v>
      </c>
      <c r="O955" s="6">
        <f>Q955-J955</f>
        <v>2</v>
      </c>
      <c r="P955" s="6">
        <f>O955-1</f>
        <v>1</v>
      </c>
      <c r="Q955" s="1">
        <v>43092</v>
      </c>
      <c r="R955" s="10">
        <v>2</v>
      </c>
      <c r="S955" s="5" t="s">
        <v>1516</v>
      </c>
      <c r="T955" s="3" t="s">
        <v>1193</v>
      </c>
      <c r="U955" s="3">
        <v>499</v>
      </c>
      <c r="V955" s="3">
        <f>VLOOKUP(U955,employees[],6,FALSE)</f>
        <v>4</v>
      </c>
      <c r="W955" s="3">
        <f>VLOOKUP(V955,levels[],2,FALSE)</f>
        <v>10</v>
      </c>
      <c r="X955" s="3" t="str">
        <f t="shared" si="14"/>
        <v>no</v>
      </c>
      <c r="Y955" s="3" t="s">
        <v>4679</v>
      </c>
    </row>
    <row r="956" spans="1:25" x14ac:dyDescent="0.55000000000000004">
      <c r="A956" s="3" t="s">
        <v>631</v>
      </c>
      <c r="B956" s="3">
        <v>5</v>
      </c>
      <c r="C956" s="3" t="s">
        <v>1529</v>
      </c>
      <c r="D956" s="3" t="s">
        <v>1565</v>
      </c>
      <c r="E956" s="3" t="str">
        <f>VLOOKUP(C956,airports[],3,FALSE)</f>
        <v>Singapore</v>
      </c>
      <c r="F956" s="3" t="str">
        <f>VLOOKUP(E956,Regions[],2,FALSE)</f>
        <v>APAC</v>
      </c>
      <c r="G956" s="3" t="str">
        <f>VLOOKUP(D956,airports[],3,FALSE)</f>
        <v>China</v>
      </c>
      <c r="H956" s="3" t="str">
        <f>VLOOKUP(G956,Regions[],2,FALSE)</f>
        <v>APAC</v>
      </c>
      <c r="I956" s="1">
        <f>J956-K956</f>
        <v>43687</v>
      </c>
      <c r="J956" s="1">
        <v>43696</v>
      </c>
      <c r="K956" s="4">
        <v>9</v>
      </c>
      <c r="L956" s="7">
        <v>2643</v>
      </c>
      <c r="M956" s="2">
        <v>443.86</v>
      </c>
      <c r="N956" s="2" t="s">
        <v>4746</v>
      </c>
      <c r="O956" s="6">
        <f>Q956-J956</f>
        <v>5</v>
      </c>
      <c r="P956" s="6">
        <f>O956-1</f>
        <v>4</v>
      </c>
      <c r="Q956" s="1">
        <v>43701</v>
      </c>
      <c r="R956" s="10">
        <v>3.8</v>
      </c>
      <c r="S956" s="5" t="s">
        <v>1516</v>
      </c>
      <c r="T956" s="3" t="s">
        <v>1177</v>
      </c>
      <c r="U956" s="3">
        <v>874</v>
      </c>
      <c r="V956" s="3">
        <f>VLOOKUP(U956,employees[],6,FALSE)</f>
        <v>4</v>
      </c>
      <c r="W956" s="3">
        <f>VLOOKUP(V956,levels[],2,FALSE)</f>
        <v>10</v>
      </c>
      <c r="X956" s="3" t="str">
        <f t="shared" si="14"/>
        <v>no</v>
      </c>
      <c r="Y956" s="3" t="s">
        <v>4679</v>
      </c>
    </row>
    <row r="957" spans="1:25" x14ac:dyDescent="0.55000000000000004">
      <c r="A957" s="3" t="s">
        <v>623</v>
      </c>
      <c r="B957" s="3">
        <v>2</v>
      </c>
      <c r="C957" s="3" t="s">
        <v>1529</v>
      </c>
      <c r="D957" s="3" t="s">
        <v>1563</v>
      </c>
      <c r="E957" s="3" t="str">
        <f>VLOOKUP(C957,airports[],3,FALSE)</f>
        <v>Singapore</v>
      </c>
      <c r="F957" s="3" t="str">
        <f>VLOOKUP(E957,Regions[],2,FALSE)</f>
        <v>APAC</v>
      </c>
      <c r="G957" s="3" t="str">
        <f>VLOOKUP(D957,airports[],3,FALSE)</f>
        <v>China</v>
      </c>
      <c r="H957" s="3" t="str">
        <f>VLOOKUP(G957,Regions[],2,FALSE)</f>
        <v>APAC</v>
      </c>
      <c r="I957" s="1">
        <f>J957-K957</f>
        <v>43572</v>
      </c>
      <c r="J957" s="1">
        <v>43633</v>
      </c>
      <c r="K957" s="4">
        <v>61</v>
      </c>
      <c r="L957" s="7">
        <v>2594</v>
      </c>
      <c r="M957" s="2">
        <v>441.06</v>
      </c>
      <c r="N957" s="2" t="s">
        <v>4746</v>
      </c>
      <c r="O957" s="6">
        <f>Q957-J957</f>
        <v>8</v>
      </c>
      <c r="P957" s="6">
        <f>O957-1</f>
        <v>7</v>
      </c>
      <c r="Q957" s="1">
        <v>43641</v>
      </c>
      <c r="R957" s="10">
        <v>3.7</v>
      </c>
      <c r="S957" s="5" t="s">
        <v>1516</v>
      </c>
      <c r="T957" s="3" t="s">
        <v>1177</v>
      </c>
      <c r="U957" s="3">
        <v>952</v>
      </c>
      <c r="V957" s="3">
        <f>VLOOKUP(U957,employees[],6,FALSE)</f>
        <v>4</v>
      </c>
      <c r="W957" s="3">
        <f>VLOOKUP(V957,levels[],2,FALSE)</f>
        <v>10</v>
      </c>
      <c r="X957" s="3" t="str">
        <f t="shared" si="14"/>
        <v>no</v>
      </c>
      <c r="Y957" s="3" t="s">
        <v>4679</v>
      </c>
    </row>
    <row r="958" spans="1:25" x14ac:dyDescent="0.55000000000000004">
      <c r="A958" s="3" t="s">
        <v>751</v>
      </c>
      <c r="B958" s="3">
        <v>3</v>
      </c>
      <c r="C958" s="3" t="s">
        <v>1542</v>
      </c>
      <c r="D958" s="3" t="s">
        <v>1547</v>
      </c>
      <c r="E958" s="3" t="str">
        <f>VLOOKUP(C958,airports[],3,FALSE)</f>
        <v>England</v>
      </c>
      <c r="F958" s="3" t="str">
        <f>VLOOKUP(E958,Regions[],2,FALSE)</f>
        <v>EMEAR</v>
      </c>
      <c r="G958" s="3" t="str">
        <f>VLOOKUP(D958,airports[],3,FALSE)</f>
        <v>Germany</v>
      </c>
      <c r="H958" s="3" t="str">
        <f>VLOOKUP(G958,Regions[],2,FALSE)</f>
        <v>EMEAR</v>
      </c>
      <c r="I958" s="1">
        <f>J958-K958</f>
        <v>42851</v>
      </c>
      <c r="J958" s="1">
        <v>42883</v>
      </c>
      <c r="K958" s="4">
        <v>32</v>
      </c>
      <c r="L958" s="7">
        <v>913</v>
      </c>
      <c r="M958" s="2">
        <v>438.76</v>
      </c>
      <c r="N958" s="2" t="s">
        <v>4746</v>
      </c>
      <c r="O958" s="6">
        <f>Q958-J958</f>
        <v>5</v>
      </c>
      <c r="P958" s="6">
        <f>O958-1</f>
        <v>4</v>
      </c>
      <c r="Q958" s="1">
        <v>42888</v>
      </c>
      <c r="R958" s="10">
        <v>2.1</v>
      </c>
      <c r="S958" s="5" t="s">
        <v>1516</v>
      </c>
      <c r="T958" s="3" t="s">
        <v>1177</v>
      </c>
      <c r="U958" s="3">
        <v>171</v>
      </c>
      <c r="V958" s="3">
        <f>VLOOKUP(U958,employees[],6,FALSE)</f>
        <v>3</v>
      </c>
      <c r="W958" s="3">
        <f>VLOOKUP(V958,levels[],2,FALSE)</f>
        <v>8</v>
      </c>
      <c r="X958" s="3" t="str">
        <f t="shared" si="14"/>
        <v>no</v>
      </c>
      <c r="Y958" s="3" t="s">
        <v>4679</v>
      </c>
    </row>
    <row r="959" spans="1:25" x14ac:dyDescent="0.55000000000000004">
      <c r="A959" s="3" t="s">
        <v>529</v>
      </c>
      <c r="B959" s="3">
        <v>2</v>
      </c>
      <c r="C959" s="3" t="s">
        <v>1528</v>
      </c>
      <c r="D959" s="3" t="s">
        <v>1552</v>
      </c>
      <c r="E959" s="3" t="str">
        <f>VLOOKUP(C959,airports[],3,FALSE)</f>
        <v>USA</v>
      </c>
      <c r="F959" s="3" t="str">
        <f>VLOOKUP(E959,Regions[],2,FALSE)</f>
        <v>AMER</v>
      </c>
      <c r="G959" s="3" t="str">
        <f>VLOOKUP(D959,airports[],3,FALSE)</f>
        <v>Mexico</v>
      </c>
      <c r="H959" s="3" t="str">
        <f>VLOOKUP(G959,Regions[],2,FALSE)</f>
        <v>AMER</v>
      </c>
      <c r="I959" s="1">
        <f>J959-K959</f>
        <v>43590</v>
      </c>
      <c r="J959" s="1">
        <v>43731</v>
      </c>
      <c r="K959" s="4">
        <v>141</v>
      </c>
      <c r="L959" s="7">
        <v>4359</v>
      </c>
      <c r="M959" s="2">
        <v>437.8</v>
      </c>
      <c r="N959" s="2" t="s">
        <v>4746</v>
      </c>
      <c r="O959" s="6">
        <f>Q959-J959</f>
        <v>3</v>
      </c>
      <c r="P959" s="6">
        <f>O959-1</f>
        <v>2</v>
      </c>
      <c r="Q959" s="1">
        <v>43734</v>
      </c>
      <c r="R959" s="10">
        <v>4.5</v>
      </c>
      <c r="S959" s="5" t="s">
        <v>1516</v>
      </c>
      <c r="T959" s="3" t="s">
        <v>1177</v>
      </c>
      <c r="U959" s="3">
        <v>860</v>
      </c>
      <c r="V959" s="3">
        <f>VLOOKUP(U959,employees[],6,FALSE)</f>
        <v>2</v>
      </c>
      <c r="W959" s="3">
        <f>VLOOKUP(V959,levels[],2,FALSE)</f>
        <v>6</v>
      </c>
      <c r="X959" s="3" t="str">
        <f t="shared" si="14"/>
        <v>no</v>
      </c>
      <c r="Y959" s="3" t="s">
        <v>4684</v>
      </c>
    </row>
    <row r="960" spans="1:25" x14ac:dyDescent="0.55000000000000004">
      <c r="A960" s="3" t="s">
        <v>823</v>
      </c>
      <c r="B960" s="3">
        <v>10</v>
      </c>
      <c r="C960" s="3" t="s">
        <v>1541</v>
      </c>
      <c r="D960" s="3" t="s">
        <v>1545</v>
      </c>
      <c r="E960" s="3" t="str">
        <f>VLOOKUP(C960,airports[],3,FALSE)</f>
        <v>England</v>
      </c>
      <c r="F960" s="3" t="str">
        <f>VLOOKUP(E960,Regions[],2,FALSE)</f>
        <v>EMEAR</v>
      </c>
      <c r="G960" s="3" t="str">
        <f>VLOOKUP(D960,airports[],3,FALSE)</f>
        <v>Italy (FCO-Leonardo Da Vinci</v>
      </c>
      <c r="H960" s="3" t="str">
        <f>VLOOKUP(G960,Regions[],2,FALSE)</f>
        <v>EMEAR</v>
      </c>
      <c r="I960" s="1">
        <f>J960-K960</f>
        <v>42826</v>
      </c>
      <c r="J960" s="1">
        <v>42841</v>
      </c>
      <c r="K960" s="4">
        <v>15</v>
      </c>
      <c r="L960" s="7">
        <v>1443</v>
      </c>
      <c r="M960" s="2">
        <v>437.79</v>
      </c>
      <c r="N960" s="2" t="s">
        <v>4746</v>
      </c>
      <c r="O960" s="6">
        <f>Q960-J960</f>
        <v>17</v>
      </c>
      <c r="P960" s="6">
        <f>O960-1</f>
        <v>16</v>
      </c>
      <c r="Q960" s="1">
        <v>42858</v>
      </c>
      <c r="R960" s="10">
        <v>2.6</v>
      </c>
      <c r="S960" s="5" t="s">
        <v>1516</v>
      </c>
      <c r="T960" s="3" t="s">
        <v>1228</v>
      </c>
      <c r="U960" s="3">
        <v>267</v>
      </c>
      <c r="V960" s="3">
        <f>VLOOKUP(U960,employees[],6,FALSE)</f>
        <v>4</v>
      </c>
      <c r="W960" s="3">
        <f>VLOOKUP(V960,levels[],2,FALSE)</f>
        <v>10</v>
      </c>
      <c r="X960" s="3" t="str">
        <f t="shared" si="14"/>
        <v>no</v>
      </c>
      <c r="Y960" s="3" t="s">
        <v>4679</v>
      </c>
    </row>
    <row r="961" spans="1:25" x14ac:dyDescent="0.55000000000000004">
      <c r="A961" s="3" t="s">
        <v>762</v>
      </c>
      <c r="B961" s="3">
        <v>9</v>
      </c>
      <c r="C961" s="3" t="s">
        <v>1541</v>
      </c>
      <c r="D961" s="3" t="s">
        <v>1551</v>
      </c>
      <c r="E961" s="3" t="str">
        <f>VLOOKUP(C961,airports[],3,FALSE)</f>
        <v>England</v>
      </c>
      <c r="F961" s="3" t="str">
        <f>VLOOKUP(E961,Regions[],2,FALSE)</f>
        <v>EMEAR</v>
      </c>
      <c r="G961" s="3" t="str">
        <f>VLOOKUP(D961,airports[],3,FALSE)</f>
        <v>Netherlands</v>
      </c>
      <c r="H961" s="3" t="str">
        <f>VLOOKUP(G961,Regions[],2,FALSE)</f>
        <v>EMEAR</v>
      </c>
      <c r="I961" s="1">
        <f>J961-K961</f>
        <v>43625</v>
      </c>
      <c r="J961" s="1">
        <v>43650</v>
      </c>
      <c r="K961" s="4">
        <v>25</v>
      </c>
      <c r="L961" s="7">
        <v>370</v>
      </c>
      <c r="M961" s="2">
        <v>432.35</v>
      </c>
      <c r="N961" s="2" t="s">
        <v>4746</v>
      </c>
      <c r="O961" s="6">
        <f>Q961-J961</f>
        <v>4</v>
      </c>
      <c r="P961" s="6">
        <f>O961-1</f>
        <v>3</v>
      </c>
      <c r="Q961" s="1">
        <v>43654</v>
      </c>
      <c r="R961" s="10">
        <v>1.5</v>
      </c>
      <c r="S961" s="5" t="s">
        <v>1516</v>
      </c>
      <c r="T961" s="3" t="s">
        <v>1193</v>
      </c>
      <c r="U961" s="3">
        <v>636</v>
      </c>
      <c r="V961" s="3">
        <f>VLOOKUP(U961,employees[],6,FALSE)</f>
        <v>2</v>
      </c>
      <c r="W961" s="3">
        <f>VLOOKUP(V961,levels[],2,FALSE)</f>
        <v>6</v>
      </c>
      <c r="X961" s="3" t="str">
        <f t="shared" si="14"/>
        <v>no</v>
      </c>
      <c r="Y961" s="3" t="s">
        <v>4679</v>
      </c>
    </row>
    <row r="962" spans="1:25" x14ac:dyDescent="0.55000000000000004">
      <c r="A962" s="3" t="s">
        <v>849</v>
      </c>
      <c r="B962" s="3">
        <v>4</v>
      </c>
      <c r="C962" s="3" t="s">
        <v>1541</v>
      </c>
      <c r="D962" s="3" t="s">
        <v>1543</v>
      </c>
      <c r="E962" s="3" t="str">
        <f>VLOOKUP(C962,airports[],3,FALSE)</f>
        <v>England</v>
      </c>
      <c r="F962" s="3" t="str">
        <f>VLOOKUP(E962,Regions[],2,FALSE)</f>
        <v>EMEAR</v>
      </c>
      <c r="G962" s="3" t="str">
        <f>VLOOKUP(D962,airports[],3,FALSE)</f>
        <v>Spain</v>
      </c>
      <c r="H962" s="3" t="str">
        <f>VLOOKUP(G962,Regions[],2,FALSE)</f>
        <v>EMEAR</v>
      </c>
      <c r="I962" s="1">
        <f>J962-K962</f>
        <v>43796</v>
      </c>
      <c r="J962" s="1">
        <v>43808</v>
      </c>
      <c r="K962" s="4">
        <v>12</v>
      </c>
      <c r="L962" s="7">
        <v>1147</v>
      </c>
      <c r="M962" s="2">
        <v>422.25</v>
      </c>
      <c r="N962" s="2" t="s">
        <v>4746</v>
      </c>
      <c r="O962" s="6">
        <f>Q962-J962</f>
        <v>3</v>
      </c>
      <c r="P962" s="6">
        <f>O962-1</f>
        <v>2</v>
      </c>
      <c r="Q962" s="1">
        <v>43811</v>
      </c>
      <c r="R962" s="10">
        <v>2.2999999999999998</v>
      </c>
      <c r="S962" s="5" t="s">
        <v>1516</v>
      </c>
      <c r="T962" s="3" t="s">
        <v>1177</v>
      </c>
      <c r="U962" s="3">
        <v>212</v>
      </c>
      <c r="V962" s="3">
        <f>VLOOKUP(U962,employees[],6,FALSE)</f>
        <v>3</v>
      </c>
      <c r="W962" s="3">
        <f>VLOOKUP(V962,levels[],2,FALSE)</f>
        <v>8</v>
      </c>
      <c r="X962" s="3" t="str">
        <f t="shared" si="14"/>
        <v>no</v>
      </c>
      <c r="Y962" s="3" t="s">
        <v>4679</v>
      </c>
    </row>
    <row r="963" spans="1:25" x14ac:dyDescent="0.55000000000000004">
      <c r="A963" s="3" t="s">
        <v>759</v>
      </c>
      <c r="B963" s="3">
        <v>5</v>
      </c>
      <c r="C963" s="3" t="s">
        <v>1541</v>
      </c>
      <c r="D963" s="3" t="s">
        <v>1543</v>
      </c>
      <c r="E963" s="3" t="str">
        <f>VLOOKUP(C963,airports[],3,FALSE)</f>
        <v>England</v>
      </c>
      <c r="F963" s="3" t="str">
        <f>VLOOKUP(E963,Regions[],2,FALSE)</f>
        <v>EMEAR</v>
      </c>
      <c r="G963" s="3" t="str">
        <f>VLOOKUP(D963,airports[],3,FALSE)</f>
        <v>Spain</v>
      </c>
      <c r="H963" s="3" t="str">
        <f>VLOOKUP(G963,Regions[],2,FALSE)</f>
        <v>EMEAR</v>
      </c>
      <c r="I963" s="1">
        <f>J963-K963</f>
        <v>42747</v>
      </c>
      <c r="J963" s="1">
        <v>42773</v>
      </c>
      <c r="K963" s="4">
        <v>26</v>
      </c>
      <c r="L963" s="7">
        <v>1147</v>
      </c>
      <c r="M963" s="2">
        <v>417.54</v>
      </c>
      <c r="N963" s="2" t="s">
        <v>4746</v>
      </c>
      <c r="O963" s="6">
        <f>Q963-J963</f>
        <v>4</v>
      </c>
      <c r="P963" s="6">
        <f>O963-1</f>
        <v>3</v>
      </c>
      <c r="Q963" s="1">
        <v>42777</v>
      </c>
      <c r="R963" s="10">
        <v>2.2999999999999998</v>
      </c>
      <c r="S963" s="5" t="s">
        <v>1516</v>
      </c>
      <c r="T963" s="3" t="s">
        <v>1177</v>
      </c>
      <c r="U963" s="3">
        <v>435</v>
      </c>
      <c r="V963" s="3">
        <f>VLOOKUP(U963,employees[],6,FALSE)</f>
        <v>4</v>
      </c>
      <c r="W963" s="3">
        <f>VLOOKUP(V963,levels[],2,FALSE)</f>
        <v>10</v>
      </c>
      <c r="X963" s="3" t="str">
        <f t="shared" ref="X963:X1026" si="15">IF(R963&gt;W963,"yes","no")</f>
        <v>no</v>
      </c>
      <c r="Y963" s="3" t="s">
        <v>4679</v>
      </c>
    </row>
    <row r="964" spans="1:25" x14ac:dyDescent="0.55000000000000004">
      <c r="A964" s="3" t="s">
        <v>13</v>
      </c>
      <c r="B964" s="3">
        <v>2</v>
      </c>
      <c r="C964" s="3" t="s">
        <v>1514</v>
      </c>
      <c r="D964" s="3" t="s">
        <v>1517</v>
      </c>
      <c r="E964" s="3" t="str">
        <f>VLOOKUP(C964,airports[],3,FALSE)</f>
        <v>USA</v>
      </c>
      <c r="F964" s="3" t="str">
        <f>VLOOKUP(E964,Regions[],2,FALSE)</f>
        <v>AMER</v>
      </c>
      <c r="G964" s="3" t="str">
        <f>VLOOKUP(D964,airports[],3,FALSE)</f>
        <v>USA</v>
      </c>
      <c r="H964" s="3" t="str">
        <f>VLOOKUP(G964,Regions[],2,FALSE)</f>
        <v>AMER</v>
      </c>
      <c r="I964" s="1">
        <f>J964-K964</f>
        <v>43117</v>
      </c>
      <c r="J964" s="1">
        <v>43131</v>
      </c>
      <c r="K964" s="4">
        <v>14</v>
      </c>
      <c r="L964" s="7">
        <v>2606</v>
      </c>
      <c r="M964" s="2">
        <v>415.99</v>
      </c>
      <c r="N964" s="2" t="s">
        <v>4746</v>
      </c>
      <c r="O964" s="6">
        <f>Q964-J964</f>
        <v>5</v>
      </c>
      <c r="P964" s="6">
        <f>O964-1</f>
        <v>4</v>
      </c>
      <c r="Q964" s="1">
        <v>43136</v>
      </c>
      <c r="R964" s="10">
        <v>3.6</v>
      </c>
      <c r="S964" s="5" t="s">
        <v>1516</v>
      </c>
      <c r="T964" s="3" t="s">
        <v>1177</v>
      </c>
      <c r="U964" s="3">
        <v>39</v>
      </c>
      <c r="V964" s="3">
        <f>VLOOKUP(U964,employees[],6,FALSE)</f>
        <v>4</v>
      </c>
      <c r="W964" s="3">
        <f>VLOOKUP(V964,levels[],2,FALSE)</f>
        <v>10</v>
      </c>
      <c r="X964" s="3" t="str">
        <f t="shared" si="15"/>
        <v>no</v>
      </c>
      <c r="Y964" s="3" t="s">
        <v>4679</v>
      </c>
    </row>
    <row r="965" spans="1:25" x14ac:dyDescent="0.55000000000000004">
      <c r="A965" s="3" t="s">
        <v>693</v>
      </c>
      <c r="B965" s="3">
        <v>9</v>
      </c>
      <c r="C965" s="3" t="s">
        <v>1542</v>
      </c>
      <c r="D965" s="3" t="s">
        <v>1551</v>
      </c>
      <c r="E965" s="3" t="str">
        <f>VLOOKUP(C965,airports[],3,FALSE)</f>
        <v>England</v>
      </c>
      <c r="F965" s="3" t="str">
        <f>VLOOKUP(E965,Regions[],2,FALSE)</f>
        <v>EMEAR</v>
      </c>
      <c r="G965" s="3" t="str">
        <f>VLOOKUP(D965,airports[],3,FALSE)</f>
        <v>Netherlands</v>
      </c>
      <c r="H965" s="3" t="str">
        <f>VLOOKUP(G965,Regions[],2,FALSE)</f>
        <v>EMEAR</v>
      </c>
      <c r="I965" s="1">
        <f>J965-K965</f>
        <v>43048</v>
      </c>
      <c r="J965" s="1">
        <v>43215</v>
      </c>
      <c r="K965" s="4">
        <v>167</v>
      </c>
      <c r="L965" s="7">
        <v>364</v>
      </c>
      <c r="M965" s="2">
        <v>412.8</v>
      </c>
      <c r="N965" s="2" t="s">
        <v>4746</v>
      </c>
      <c r="O965" s="6">
        <f>Q965-J965</f>
        <v>5</v>
      </c>
      <c r="P965" s="6">
        <f>O965-1</f>
        <v>4</v>
      </c>
      <c r="Q965" s="1">
        <v>43220</v>
      </c>
      <c r="R965" s="10">
        <v>1.5</v>
      </c>
      <c r="S965" s="5" t="s">
        <v>1516</v>
      </c>
      <c r="T965" s="3" t="s">
        <v>1193</v>
      </c>
      <c r="U965" s="3">
        <v>31</v>
      </c>
      <c r="V965" s="3">
        <f>VLOOKUP(U965,employees[],6,FALSE)</f>
        <v>4</v>
      </c>
      <c r="W965" s="3">
        <f>VLOOKUP(V965,levels[],2,FALSE)</f>
        <v>10</v>
      </c>
      <c r="X965" s="3" t="str">
        <f t="shared" si="15"/>
        <v>no</v>
      </c>
      <c r="Y965" s="3" t="s">
        <v>4679</v>
      </c>
    </row>
    <row r="966" spans="1:25" x14ac:dyDescent="0.55000000000000004">
      <c r="A966" s="3" t="s">
        <v>646</v>
      </c>
      <c r="B966" s="3">
        <v>2</v>
      </c>
      <c r="C966" s="3" t="s">
        <v>1529</v>
      </c>
      <c r="D966" s="3" t="s">
        <v>1533</v>
      </c>
      <c r="E966" s="3" t="str">
        <f>VLOOKUP(C966,airports[],3,FALSE)</f>
        <v>Singapore</v>
      </c>
      <c r="F966" s="3" t="str">
        <f>VLOOKUP(E966,Regions[],2,FALSE)</f>
        <v>APAC</v>
      </c>
      <c r="G966" s="3" t="str">
        <f>VLOOKUP(D966,airports[],3,FALSE)</f>
        <v>India</v>
      </c>
      <c r="H966" s="3" t="str">
        <f>VLOOKUP(G966,Regions[],2,FALSE)</f>
        <v>APAC</v>
      </c>
      <c r="I966" s="1">
        <f>J966-K966</f>
        <v>42975</v>
      </c>
      <c r="J966" s="1">
        <v>42981</v>
      </c>
      <c r="K966" s="4">
        <v>6</v>
      </c>
      <c r="L966" s="7">
        <v>3921</v>
      </c>
      <c r="M966" s="2">
        <v>407.5</v>
      </c>
      <c r="N966" s="2" t="s">
        <v>4746</v>
      </c>
      <c r="O966" s="6">
        <f>Q966-J966</f>
        <v>10</v>
      </c>
      <c r="P966" s="6">
        <f>O966-1</f>
        <v>9</v>
      </c>
      <c r="Q966" s="1">
        <v>42991</v>
      </c>
      <c r="R966" s="10">
        <v>5.0999999999999996</v>
      </c>
      <c r="S966" s="5" t="s">
        <v>1518</v>
      </c>
      <c r="T966" s="3" t="s">
        <v>1177</v>
      </c>
      <c r="U966" s="3">
        <v>436</v>
      </c>
      <c r="V966" s="3">
        <f>VLOOKUP(U966,employees[],6,FALSE)</f>
        <v>2</v>
      </c>
      <c r="W966" s="3">
        <f>VLOOKUP(V966,levels[],2,FALSE)</f>
        <v>6</v>
      </c>
      <c r="X966" s="3" t="str">
        <f t="shared" si="15"/>
        <v>no</v>
      </c>
      <c r="Y966" s="3" t="s">
        <v>4663</v>
      </c>
    </row>
    <row r="967" spans="1:25" x14ac:dyDescent="0.55000000000000004">
      <c r="A967" s="3" t="s">
        <v>832</v>
      </c>
      <c r="B967" s="3">
        <v>7</v>
      </c>
      <c r="C967" s="3" t="s">
        <v>1541</v>
      </c>
      <c r="D967" s="3" t="s">
        <v>1544</v>
      </c>
      <c r="E967" s="3" t="str">
        <f>VLOOKUP(C967,airports[],3,FALSE)</f>
        <v>England</v>
      </c>
      <c r="F967" s="3" t="str">
        <f>VLOOKUP(E967,Regions[],2,FALSE)</f>
        <v>EMEAR</v>
      </c>
      <c r="G967" s="3" t="str">
        <f>VLOOKUP(D967,airports[],3,FALSE)</f>
        <v>Germany</v>
      </c>
      <c r="H967" s="3" t="str">
        <f>VLOOKUP(G967,Regions[],2,FALSE)</f>
        <v>EMEAR</v>
      </c>
      <c r="I967" s="1">
        <f>J967-K967</f>
        <v>42859</v>
      </c>
      <c r="J967" s="1">
        <v>42873</v>
      </c>
      <c r="K967" s="4">
        <v>14</v>
      </c>
      <c r="L967" s="7">
        <v>654</v>
      </c>
      <c r="M967" s="2">
        <v>405.16</v>
      </c>
      <c r="N967" s="2" t="s">
        <v>4746</v>
      </c>
      <c r="O967" s="6">
        <f>Q967-J967</f>
        <v>4</v>
      </c>
      <c r="P967" s="6">
        <f>O967-1</f>
        <v>3</v>
      </c>
      <c r="Q967" s="1">
        <v>42877</v>
      </c>
      <c r="R967" s="10">
        <v>1.8</v>
      </c>
      <c r="S967" s="5" t="s">
        <v>1518</v>
      </c>
      <c r="T967" s="3" t="s">
        <v>1177</v>
      </c>
      <c r="U967" s="3">
        <v>198</v>
      </c>
      <c r="V967" s="3">
        <f>VLOOKUP(U967,employees[],6,FALSE)</f>
        <v>4</v>
      </c>
      <c r="W967" s="3">
        <f>VLOOKUP(V967,levels[],2,FALSE)</f>
        <v>10</v>
      </c>
      <c r="X967" s="3" t="str">
        <f t="shared" si="15"/>
        <v>no</v>
      </c>
      <c r="Y967" s="3" t="s">
        <v>4663</v>
      </c>
    </row>
    <row r="968" spans="1:25" x14ac:dyDescent="0.55000000000000004">
      <c r="A968" s="3" t="s">
        <v>632</v>
      </c>
      <c r="B968" s="3">
        <v>1</v>
      </c>
      <c r="C968" s="3" t="s">
        <v>1529</v>
      </c>
      <c r="D968" s="3" t="s">
        <v>1564</v>
      </c>
      <c r="E968" s="3" t="str">
        <f>VLOOKUP(C968,airports[],3,FALSE)</f>
        <v>Singapore</v>
      </c>
      <c r="F968" s="3" t="str">
        <f>VLOOKUP(E968,Regions[],2,FALSE)</f>
        <v>APAC</v>
      </c>
      <c r="G968" s="3" t="str">
        <f>VLOOKUP(D968,airports[],3,FALSE)</f>
        <v>China</v>
      </c>
      <c r="H968" s="3" t="str">
        <f>VLOOKUP(G968,Regions[],2,FALSE)</f>
        <v>APAC</v>
      </c>
      <c r="I968" s="1">
        <f>J968-K968</f>
        <v>43807</v>
      </c>
      <c r="J968" s="1">
        <v>43817</v>
      </c>
      <c r="K968" s="4">
        <v>10</v>
      </c>
      <c r="L968" s="7">
        <v>2565</v>
      </c>
      <c r="M968" s="2">
        <v>404.69</v>
      </c>
      <c r="N968" s="2" t="s">
        <v>4746</v>
      </c>
      <c r="O968" s="6">
        <f>Q968-J968</f>
        <v>5</v>
      </c>
      <c r="P968" s="6">
        <f>O968-1</f>
        <v>4</v>
      </c>
      <c r="Q968" s="1">
        <v>43822</v>
      </c>
      <c r="R968" s="10">
        <v>3.7</v>
      </c>
      <c r="S968" s="5" t="s">
        <v>1518</v>
      </c>
      <c r="T968" s="3" t="s">
        <v>1177</v>
      </c>
      <c r="U968" s="3">
        <v>700</v>
      </c>
      <c r="V968" s="3">
        <f>VLOOKUP(U968,employees[],6,FALSE)</f>
        <v>4</v>
      </c>
      <c r="W968" s="3">
        <f>VLOOKUP(V968,levels[],2,FALSE)</f>
        <v>10</v>
      </c>
      <c r="X968" s="3" t="str">
        <f t="shared" si="15"/>
        <v>no</v>
      </c>
      <c r="Y968" s="3" t="s">
        <v>4663</v>
      </c>
    </row>
    <row r="969" spans="1:25" x14ac:dyDescent="0.55000000000000004">
      <c r="A969" s="3" t="s">
        <v>62</v>
      </c>
      <c r="B969" s="3">
        <v>9</v>
      </c>
      <c r="C969" s="3" t="s">
        <v>1514</v>
      </c>
      <c r="D969" s="3" t="s">
        <v>1523</v>
      </c>
      <c r="E969" s="3" t="str">
        <f>VLOOKUP(C969,airports[],3,FALSE)</f>
        <v>USA</v>
      </c>
      <c r="F969" s="3" t="str">
        <f>VLOOKUP(E969,Regions[],2,FALSE)</f>
        <v>AMER</v>
      </c>
      <c r="G969" s="3" t="str">
        <f>VLOOKUP(D969,airports[],3,FALSE)</f>
        <v>USA</v>
      </c>
      <c r="H969" s="3" t="str">
        <f>VLOOKUP(G969,Regions[],2,FALSE)</f>
        <v>AMER</v>
      </c>
      <c r="I969" s="1">
        <f>J969-K969</f>
        <v>43214</v>
      </c>
      <c r="J969" s="1">
        <v>43216</v>
      </c>
      <c r="K969" s="4">
        <v>2</v>
      </c>
      <c r="L969" s="7">
        <v>1529</v>
      </c>
      <c r="M969" s="2">
        <v>403.01</v>
      </c>
      <c r="N969" s="2" t="s">
        <v>4746</v>
      </c>
      <c r="O969" s="6">
        <f>Q969-J969</f>
        <v>4</v>
      </c>
      <c r="P969" s="6">
        <f>O969-1</f>
        <v>3</v>
      </c>
      <c r="Q969" s="1">
        <v>43220</v>
      </c>
      <c r="R969" s="10">
        <v>2.4</v>
      </c>
      <c r="S969" s="5" t="s">
        <v>1516</v>
      </c>
      <c r="T969" s="3" t="s">
        <v>1228</v>
      </c>
      <c r="U969" s="3">
        <v>448</v>
      </c>
      <c r="V969" s="3">
        <f>VLOOKUP(U969,employees[],6,FALSE)</f>
        <v>4</v>
      </c>
      <c r="W969" s="3">
        <f>VLOOKUP(V969,levels[],2,FALSE)</f>
        <v>10</v>
      </c>
      <c r="X969" s="3" t="str">
        <f t="shared" si="15"/>
        <v>no</v>
      </c>
      <c r="Y969" s="3" t="s">
        <v>4679</v>
      </c>
    </row>
    <row r="970" spans="1:25" x14ac:dyDescent="0.55000000000000004">
      <c r="A970" s="3" t="s">
        <v>73</v>
      </c>
      <c r="B970" s="3">
        <v>6</v>
      </c>
      <c r="C970" s="3" t="s">
        <v>1514</v>
      </c>
      <c r="D970" s="3" t="s">
        <v>1524</v>
      </c>
      <c r="E970" s="3" t="str">
        <f>VLOOKUP(C970,airports[],3,FALSE)</f>
        <v>USA</v>
      </c>
      <c r="F970" s="3" t="str">
        <f>VLOOKUP(E970,Regions[],2,FALSE)</f>
        <v>AMER</v>
      </c>
      <c r="G970" s="3" t="str">
        <f>VLOOKUP(D970,airports[],3,FALSE)</f>
        <v>USA</v>
      </c>
      <c r="H970" s="3" t="str">
        <f>VLOOKUP(G970,Regions[],2,FALSE)</f>
        <v>AMER</v>
      </c>
      <c r="I970" s="1">
        <f>J970-K970</f>
        <v>43159</v>
      </c>
      <c r="J970" s="1">
        <v>43167</v>
      </c>
      <c r="K970" s="4">
        <v>8</v>
      </c>
      <c r="L970" s="7">
        <v>1765</v>
      </c>
      <c r="M970" s="2">
        <v>403.04</v>
      </c>
      <c r="N970" s="2" t="s">
        <v>4746</v>
      </c>
      <c r="O970" s="6">
        <f>Q970-J970</f>
        <v>2</v>
      </c>
      <c r="P970" s="6">
        <f>O970-1</f>
        <v>1</v>
      </c>
      <c r="Q970" s="1">
        <v>43169</v>
      </c>
      <c r="R970" s="10">
        <v>2.6</v>
      </c>
      <c r="S970" s="5" t="s">
        <v>1516</v>
      </c>
      <c r="T970" s="3" t="s">
        <v>1177</v>
      </c>
      <c r="U970" s="3">
        <v>760</v>
      </c>
      <c r="V970" s="3">
        <f>VLOOKUP(U970,employees[],6,FALSE)</f>
        <v>4</v>
      </c>
      <c r="W970" s="3">
        <f>VLOOKUP(V970,levels[],2,FALSE)</f>
        <v>10</v>
      </c>
      <c r="X970" s="3" t="str">
        <f t="shared" si="15"/>
        <v>no</v>
      </c>
      <c r="Y970" s="3" t="s">
        <v>4679</v>
      </c>
    </row>
    <row r="971" spans="1:25" x14ac:dyDescent="0.55000000000000004">
      <c r="A971" s="3" t="s">
        <v>99</v>
      </c>
      <c r="B971" s="3">
        <v>10</v>
      </c>
      <c r="C971" s="3" t="s">
        <v>1514</v>
      </c>
      <c r="D971" s="3" t="s">
        <v>1526</v>
      </c>
      <c r="E971" s="3" t="str">
        <f>VLOOKUP(C971,airports[],3,FALSE)</f>
        <v>USA</v>
      </c>
      <c r="F971" s="3" t="str">
        <f>VLOOKUP(E971,Regions[],2,FALSE)</f>
        <v>AMER</v>
      </c>
      <c r="G971" s="3" t="str">
        <f>VLOOKUP(D971,airports[],3,FALSE)</f>
        <v>USA</v>
      </c>
      <c r="H971" s="3" t="str">
        <f>VLOOKUP(G971,Regions[],2,FALSE)</f>
        <v>AMER</v>
      </c>
      <c r="I971" s="1">
        <f>J971-K971</f>
        <v>43023</v>
      </c>
      <c r="J971" s="1">
        <v>43044</v>
      </c>
      <c r="K971" s="4">
        <v>21</v>
      </c>
      <c r="L971" s="7">
        <v>3883</v>
      </c>
      <c r="M971" s="2">
        <v>402.62</v>
      </c>
      <c r="N971" s="2" t="s">
        <v>4746</v>
      </c>
      <c r="O971" s="6">
        <f>Q971-J971</f>
        <v>2</v>
      </c>
      <c r="P971" s="6">
        <f>O971-1</f>
        <v>1</v>
      </c>
      <c r="Q971" s="1">
        <v>43046</v>
      </c>
      <c r="R971" s="10">
        <v>5.0999999999999996</v>
      </c>
      <c r="S971" s="5" t="s">
        <v>1516</v>
      </c>
      <c r="T971" s="3" t="s">
        <v>1193</v>
      </c>
      <c r="U971" s="3">
        <v>384</v>
      </c>
      <c r="V971" s="3">
        <f>VLOOKUP(U971,employees[],6,FALSE)</f>
        <v>4</v>
      </c>
      <c r="W971" s="3">
        <f>VLOOKUP(V971,levels[],2,FALSE)</f>
        <v>10</v>
      </c>
      <c r="X971" s="3" t="str">
        <f t="shared" si="15"/>
        <v>no</v>
      </c>
      <c r="Y971" s="3" t="s">
        <v>4679</v>
      </c>
    </row>
    <row r="972" spans="1:25" x14ac:dyDescent="0.55000000000000004">
      <c r="A972" s="3" t="s">
        <v>815</v>
      </c>
      <c r="B972" s="3">
        <v>5</v>
      </c>
      <c r="C972" s="3" t="s">
        <v>1541</v>
      </c>
      <c r="D972" s="3" t="s">
        <v>1551</v>
      </c>
      <c r="E972" s="3" t="str">
        <f>VLOOKUP(C972,airports[],3,FALSE)</f>
        <v>England</v>
      </c>
      <c r="F972" s="3" t="str">
        <f>VLOOKUP(E972,Regions[],2,FALSE)</f>
        <v>EMEAR</v>
      </c>
      <c r="G972" s="3" t="str">
        <f>VLOOKUP(D972,airports[],3,FALSE)</f>
        <v>Netherlands</v>
      </c>
      <c r="H972" s="3" t="str">
        <f>VLOOKUP(G972,Regions[],2,FALSE)</f>
        <v>EMEAR</v>
      </c>
      <c r="I972" s="1">
        <f>J972-K972</f>
        <v>43349</v>
      </c>
      <c r="J972" s="1">
        <v>43365</v>
      </c>
      <c r="K972" s="4">
        <v>16</v>
      </c>
      <c r="L972" s="7">
        <v>370</v>
      </c>
      <c r="M972" s="2">
        <v>402.01</v>
      </c>
      <c r="N972" s="2" t="s">
        <v>4746</v>
      </c>
      <c r="O972" s="6">
        <f>Q972-J972</f>
        <v>4</v>
      </c>
      <c r="P972" s="6">
        <f>O972-1</f>
        <v>3</v>
      </c>
      <c r="Q972" s="1">
        <v>43369</v>
      </c>
      <c r="R972" s="10">
        <v>1.5</v>
      </c>
      <c r="S972" s="5" t="s">
        <v>1516</v>
      </c>
      <c r="T972" s="3" t="s">
        <v>1177</v>
      </c>
      <c r="U972" s="3">
        <v>11</v>
      </c>
      <c r="V972" s="3">
        <f>VLOOKUP(U972,employees[],6,FALSE)</f>
        <v>3</v>
      </c>
      <c r="W972" s="3">
        <f>VLOOKUP(V972,levels[],2,FALSE)</f>
        <v>8</v>
      </c>
      <c r="X972" s="3" t="str">
        <f t="shared" si="15"/>
        <v>no</v>
      </c>
      <c r="Y972" s="3" t="s">
        <v>4679</v>
      </c>
    </row>
    <row r="973" spans="1:25" x14ac:dyDescent="0.55000000000000004">
      <c r="A973" s="3" t="s">
        <v>516</v>
      </c>
      <c r="B973" s="3">
        <v>1</v>
      </c>
      <c r="C973" s="3" t="s">
        <v>1528</v>
      </c>
      <c r="D973" s="3" t="s">
        <v>1547</v>
      </c>
      <c r="E973" s="3" t="str">
        <f>VLOOKUP(C973,airports[],3,FALSE)</f>
        <v>USA</v>
      </c>
      <c r="F973" s="3" t="str">
        <f>VLOOKUP(E973,Regions[],2,FALSE)</f>
        <v>AMER</v>
      </c>
      <c r="G973" s="3" t="str">
        <f>VLOOKUP(D973,airports[],3,FALSE)</f>
        <v>Germany</v>
      </c>
      <c r="H973" s="3" t="str">
        <f>VLOOKUP(G973,Regions[],2,FALSE)</f>
        <v>EMEAR</v>
      </c>
      <c r="I973" s="1">
        <f>J973-K973</f>
        <v>43811</v>
      </c>
      <c r="J973" s="1">
        <v>43819</v>
      </c>
      <c r="K973" s="4">
        <v>8</v>
      </c>
      <c r="L973" s="7">
        <v>6498</v>
      </c>
      <c r="M973" s="2">
        <v>402.45</v>
      </c>
      <c r="N973" s="2" t="s">
        <v>4746</v>
      </c>
      <c r="O973" s="6">
        <f>Q973-J973</f>
        <v>9</v>
      </c>
      <c r="P973" s="6">
        <f>O973-1</f>
        <v>8</v>
      </c>
      <c r="Q973" s="1">
        <v>43828</v>
      </c>
      <c r="R973" s="10">
        <v>8.1</v>
      </c>
      <c r="S973" s="5" t="s">
        <v>1518</v>
      </c>
      <c r="T973" s="3" t="s">
        <v>1177</v>
      </c>
      <c r="U973" s="3">
        <v>62</v>
      </c>
      <c r="V973" s="3">
        <f>VLOOKUP(U973,employees[],6,FALSE)</f>
        <v>3</v>
      </c>
      <c r="W973" s="3">
        <f>VLOOKUP(V973,levels[],2,FALSE)</f>
        <v>8</v>
      </c>
      <c r="X973" s="3" t="str">
        <f t="shared" si="15"/>
        <v>yes</v>
      </c>
      <c r="Y973" s="3" t="s">
        <v>4679</v>
      </c>
    </row>
    <row r="974" spans="1:25" x14ac:dyDescent="0.55000000000000004">
      <c r="A974" s="3" t="s">
        <v>26</v>
      </c>
      <c r="B974" s="3">
        <v>7</v>
      </c>
      <c r="C974" s="3" t="s">
        <v>1514</v>
      </c>
      <c r="D974" s="3" t="s">
        <v>1519</v>
      </c>
      <c r="E974" s="3" t="str">
        <f>VLOOKUP(C974,airports[],3,FALSE)</f>
        <v>USA</v>
      </c>
      <c r="F974" s="3" t="str">
        <f>VLOOKUP(E974,Regions[],2,FALSE)</f>
        <v>AMER</v>
      </c>
      <c r="G974" s="3" t="str">
        <f>VLOOKUP(D974,airports[],3,FALSE)</f>
        <v>USA</v>
      </c>
      <c r="H974" s="3" t="str">
        <f>VLOOKUP(G974,Regions[],2,FALSE)</f>
        <v>AMER</v>
      </c>
      <c r="I974" s="1">
        <f>J974-K974</f>
        <v>42964</v>
      </c>
      <c r="J974" s="1">
        <v>43025</v>
      </c>
      <c r="K974" s="4">
        <v>61</v>
      </c>
      <c r="L974" s="7">
        <v>2235</v>
      </c>
      <c r="M974" s="2">
        <v>402.48</v>
      </c>
      <c r="N974" s="2" t="s">
        <v>4746</v>
      </c>
      <c r="O974" s="6">
        <f>Q974-J974</f>
        <v>1</v>
      </c>
      <c r="P974" s="6">
        <f>O974-1</f>
        <v>0</v>
      </c>
      <c r="Q974" s="1">
        <v>43026</v>
      </c>
      <c r="R974" s="10">
        <v>3.2</v>
      </c>
      <c r="S974" s="5" t="s">
        <v>1516</v>
      </c>
      <c r="T974" s="3" t="s">
        <v>1177</v>
      </c>
      <c r="U974" s="3">
        <v>638</v>
      </c>
      <c r="V974" s="3">
        <f>VLOOKUP(U974,employees[],6,FALSE)</f>
        <v>3</v>
      </c>
      <c r="W974" s="3">
        <f>VLOOKUP(V974,levels[],2,FALSE)</f>
        <v>8</v>
      </c>
      <c r="X974" s="3" t="str">
        <f t="shared" si="15"/>
        <v>no</v>
      </c>
      <c r="Y974" s="3" t="s">
        <v>4679</v>
      </c>
    </row>
    <row r="975" spans="1:25" x14ac:dyDescent="0.55000000000000004">
      <c r="A975" s="3" t="s">
        <v>1099</v>
      </c>
      <c r="B975" s="3">
        <v>4</v>
      </c>
      <c r="C975" s="3" t="s">
        <v>1542</v>
      </c>
      <c r="D975" s="3" t="s">
        <v>1521</v>
      </c>
      <c r="E975" s="3" t="str">
        <f>VLOOKUP(C975,airports[],3,FALSE)</f>
        <v>England</v>
      </c>
      <c r="F975" s="3" t="str">
        <f>VLOOKUP(E975,Regions[],2,FALSE)</f>
        <v>EMEAR</v>
      </c>
      <c r="G975" s="3" t="str">
        <f>VLOOKUP(D975,airports[],3,FALSE)</f>
        <v>USA</v>
      </c>
      <c r="H975" s="3" t="str">
        <f>VLOOKUP(G975,Regions[],2,FALSE)</f>
        <v>AMER</v>
      </c>
      <c r="I975" s="1">
        <f>J975-K975</f>
        <v>42780</v>
      </c>
      <c r="J975" s="1">
        <v>42794</v>
      </c>
      <c r="K975" s="4">
        <v>14</v>
      </c>
      <c r="L975" s="7">
        <v>8432</v>
      </c>
      <c r="M975" s="2">
        <v>400.33</v>
      </c>
      <c r="N975" s="2" t="s">
        <v>4746</v>
      </c>
      <c r="O975" s="6">
        <f>Q975-J975</f>
        <v>12</v>
      </c>
      <c r="P975" s="6">
        <f>O975-1</f>
        <v>11</v>
      </c>
      <c r="Q975" s="1">
        <v>42806</v>
      </c>
      <c r="R975" s="10">
        <v>9.6</v>
      </c>
      <c r="S975" s="5" t="s">
        <v>1516</v>
      </c>
      <c r="T975" s="3" t="s">
        <v>1177</v>
      </c>
      <c r="U975" s="3">
        <v>431</v>
      </c>
      <c r="V975" s="3">
        <f>VLOOKUP(U975,employees[],6,FALSE)</f>
        <v>1</v>
      </c>
      <c r="W975" s="3">
        <f>VLOOKUP(V975,levels[],2,FALSE)</f>
        <v>4</v>
      </c>
      <c r="X975" s="3" t="str">
        <f t="shared" si="15"/>
        <v>yes</v>
      </c>
      <c r="Y975" s="3" t="s">
        <v>4679</v>
      </c>
    </row>
    <row r="976" spans="1:25" x14ac:dyDescent="0.55000000000000004">
      <c r="A976" s="3" t="s">
        <v>747</v>
      </c>
      <c r="B976" s="3">
        <v>7</v>
      </c>
      <c r="C976" s="3" t="s">
        <v>1541</v>
      </c>
      <c r="D976" s="3" t="s">
        <v>1545</v>
      </c>
      <c r="E976" s="3" t="str">
        <f>VLOOKUP(C976,airports[],3,FALSE)</f>
        <v>England</v>
      </c>
      <c r="F976" s="3" t="str">
        <f>VLOOKUP(E976,Regions[],2,FALSE)</f>
        <v>EMEAR</v>
      </c>
      <c r="G976" s="3" t="str">
        <f>VLOOKUP(D976,airports[],3,FALSE)</f>
        <v>Italy (FCO-Leonardo Da Vinci</v>
      </c>
      <c r="H976" s="3" t="str">
        <f>VLOOKUP(G976,Regions[],2,FALSE)</f>
        <v>EMEAR</v>
      </c>
      <c r="I976" s="1">
        <f>J976-K976</f>
        <v>43725</v>
      </c>
      <c r="J976" s="1">
        <v>43759</v>
      </c>
      <c r="K976" s="4">
        <v>34</v>
      </c>
      <c r="L976" s="7">
        <v>1443</v>
      </c>
      <c r="M976" s="2">
        <v>400.6</v>
      </c>
      <c r="N976" s="2" t="s">
        <v>4746</v>
      </c>
      <c r="O976" s="6">
        <f>Q976-J976</f>
        <v>5</v>
      </c>
      <c r="P976" s="6">
        <f>O976-1</f>
        <v>4</v>
      </c>
      <c r="Q976" s="1">
        <v>43764</v>
      </c>
      <c r="R976" s="10">
        <v>2.6</v>
      </c>
      <c r="S976" s="5" t="s">
        <v>1516</v>
      </c>
      <c r="T976" s="3" t="s">
        <v>1177</v>
      </c>
      <c r="U976" s="3">
        <v>435</v>
      </c>
      <c r="V976" s="3">
        <f>VLOOKUP(U976,employees[],6,FALSE)</f>
        <v>4</v>
      </c>
      <c r="W976" s="3">
        <f>VLOOKUP(V976,levels[],2,FALSE)</f>
        <v>10</v>
      </c>
      <c r="X976" s="3" t="str">
        <f t="shared" si="15"/>
        <v>no</v>
      </c>
      <c r="Y976" s="3" t="s">
        <v>4679</v>
      </c>
    </row>
    <row r="977" spans="1:25" x14ac:dyDescent="0.55000000000000004">
      <c r="A977" s="3" t="s">
        <v>67</v>
      </c>
      <c r="B977" s="3">
        <v>10</v>
      </c>
      <c r="C977" s="3" t="s">
        <v>1514</v>
      </c>
      <c r="D977" s="3" t="s">
        <v>1523</v>
      </c>
      <c r="E977" s="3" t="str">
        <f>VLOOKUP(C977,airports[],3,FALSE)</f>
        <v>USA</v>
      </c>
      <c r="F977" s="3" t="str">
        <f>VLOOKUP(E977,Regions[],2,FALSE)</f>
        <v>AMER</v>
      </c>
      <c r="G977" s="3" t="str">
        <f>VLOOKUP(D977,airports[],3,FALSE)</f>
        <v>USA</v>
      </c>
      <c r="H977" s="3" t="str">
        <f>VLOOKUP(G977,Regions[],2,FALSE)</f>
        <v>AMER</v>
      </c>
      <c r="I977" s="1">
        <f>J977-K977</f>
        <v>43395</v>
      </c>
      <c r="J977" s="1">
        <v>43466</v>
      </c>
      <c r="K977" s="4">
        <v>71</v>
      </c>
      <c r="L977" s="7">
        <v>1529</v>
      </c>
      <c r="M977" s="2">
        <v>397.71</v>
      </c>
      <c r="N977" s="2" t="s">
        <v>4746</v>
      </c>
      <c r="O977" s="6">
        <f>Q977-J977</f>
        <v>4</v>
      </c>
      <c r="P977" s="6">
        <f>O977-1</f>
        <v>3</v>
      </c>
      <c r="Q977" s="1">
        <v>43470</v>
      </c>
      <c r="R977" s="10">
        <v>2.4</v>
      </c>
      <c r="S977" s="5" t="s">
        <v>1516</v>
      </c>
      <c r="T977" s="3" t="s">
        <v>1193</v>
      </c>
      <c r="U977" s="3">
        <v>201</v>
      </c>
      <c r="V977" s="3">
        <f>VLOOKUP(U977,employees[],6,FALSE)</f>
        <v>2</v>
      </c>
      <c r="W977" s="3">
        <f>VLOOKUP(V977,levels[],2,FALSE)</f>
        <v>6</v>
      </c>
      <c r="X977" s="3" t="str">
        <f t="shared" si="15"/>
        <v>no</v>
      </c>
      <c r="Y977" s="3" t="s">
        <v>4679</v>
      </c>
    </row>
    <row r="978" spans="1:25" x14ac:dyDescent="0.55000000000000004">
      <c r="A978" s="3" t="s">
        <v>639</v>
      </c>
      <c r="B978" s="3">
        <v>6</v>
      </c>
      <c r="C978" s="3" t="s">
        <v>1529</v>
      </c>
      <c r="D978" s="3" t="s">
        <v>1562</v>
      </c>
      <c r="E978" s="3" t="str">
        <f>VLOOKUP(C978,airports[],3,FALSE)</f>
        <v>Singapore</v>
      </c>
      <c r="F978" s="3" t="str">
        <f>VLOOKUP(E978,Regions[],2,FALSE)</f>
        <v>APAC</v>
      </c>
      <c r="G978" s="3" t="str">
        <f>VLOOKUP(D978,airports[],3,FALSE)</f>
        <v>China</v>
      </c>
      <c r="H978" s="3" t="str">
        <f>VLOOKUP(G978,Regions[],2,FALSE)</f>
        <v>APAC</v>
      </c>
      <c r="I978" s="1">
        <f>J978-K978</f>
        <v>43781</v>
      </c>
      <c r="J978" s="1">
        <v>43790</v>
      </c>
      <c r="K978" s="4">
        <v>9</v>
      </c>
      <c r="L978" s="7">
        <v>2648</v>
      </c>
      <c r="M978" s="2">
        <v>395.94</v>
      </c>
      <c r="N978" s="2" t="s">
        <v>4746</v>
      </c>
      <c r="O978" s="6">
        <f>Q978-J978</f>
        <v>5</v>
      </c>
      <c r="P978" s="6">
        <f>O978-1</f>
        <v>4</v>
      </c>
      <c r="Q978" s="1">
        <v>43795</v>
      </c>
      <c r="R978" s="10">
        <v>3.8</v>
      </c>
      <c r="S978" s="5" t="s">
        <v>1518</v>
      </c>
      <c r="T978" s="3" t="s">
        <v>1177</v>
      </c>
      <c r="U978" s="3">
        <v>425</v>
      </c>
      <c r="V978" s="3">
        <f>VLOOKUP(U978,employees[],6,FALSE)</f>
        <v>4</v>
      </c>
      <c r="W978" s="3">
        <f>VLOOKUP(V978,levels[],2,FALSE)</f>
        <v>10</v>
      </c>
      <c r="X978" s="3" t="str">
        <f t="shared" si="15"/>
        <v>no</v>
      </c>
      <c r="Y978" s="3" t="s">
        <v>4663</v>
      </c>
    </row>
    <row r="979" spans="1:25" x14ac:dyDescent="0.55000000000000004">
      <c r="A979" s="3" t="s">
        <v>757</v>
      </c>
      <c r="B979" s="3">
        <v>9</v>
      </c>
      <c r="C979" s="3" t="s">
        <v>1542</v>
      </c>
      <c r="D979" s="3" t="s">
        <v>1551</v>
      </c>
      <c r="E979" s="3" t="str">
        <f>VLOOKUP(C979,airports[],3,FALSE)</f>
        <v>England</v>
      </c>
      <c r="F979" s="3" t="str">
        <f>VLOOKUP(E979,Regions[],2,FALSE)</f>
        <v>EMEAR</v>
      </c>
      <c r="G979" s="3" t="str">
        <f>VLOOKUP(D979,airports[],3,FALSE)</f>
        <v>Netherlands</v>
      </c>
      <c r="H979" s="3" t="str">
        <f>VLOOKUP(G979,Regions[],2,FALSE)</f>
        <v>EMEAR</v>
      </c>
      <c r="I979" s="1">
        <f>J979-K979</f>
        <v>43629</v>
      </c>
      <c r="J979" s="1">
        <v>43656</v>
      </c>
      <c r="K979" s="4">
        <v>27</v>
      </c>
      <c r="L979" s="7">
        <v>364</v>
      </c>
      <c r="M979" s="2">
        <v>395.17</v>
      </c>
      <c r="N979" s="2" t="s">
        <v>4746</v>
      </c>
      <c r="O979" s="6">
        <f>Q979-J979</f>
        <v>5</v>
      </c>
      <c r="P979" s="6">
        <f>O979-1</f>
        <v>4</v>
      </c>
      <c r="Q979" s="1">
        <v>43661</v>
      </c>
      <c r="R979" s="10">
        <v>1.5</v>
      </c>
      <c r="S979" s="5" t="s">
        <v>1516</v>
      </c>
      <c r="T979" s="3" t="s">
        <v>1193</v>
      </c>
      <c r="U979" s="3">
        <v>636</v>
      </c>
      <c r="V979" s="3">
        <f>VLOOKUP(U979,employees[],6,FALSE)</f>
        <v>2</v>
      </c>
      <c r="W979" s="3">
        <f>VLOOKUP(V979,levels[],2,FALSE)</f>
        <v>6</v>
      </c>
      <c r="X979" s="3" t="str">
        <f t="shared" si="15"/>
        <v>no</v>
      </c>
      <c r="Y979" s="3" t="s">
        <v>4679</v>
      </c>
    </row>
    <row r="980" spans="1:25" x14ac:dyDescent="0.55000000000000004">
      <c r="A980" s="3" t="s">
        <v>16</v>
      </c>
      <c r="B980" s="3">
        <v>10</v>
      </c>
      <c r="C980" s="3" t="s">
        <v>1514</v>
      </c>
      <c r="D980" s="3" t="s">
        <v>1517</v>
      </c>
      <c r="E980" s="3" t="str">
        <f>VLOOKUP(C980,airports[],3,FALSE)</f>
        <v>USA</v>
      </c>
      <c r="F980" s="3" t="str">
        <f>VLOOKUP(E980,Regions[],2,FALSE)</f>
        <v>AMER</v>
      </c>
      <c r="G980" s="3" t="str">
        <f>VLOOKUP(D980,airports[],3,FALSE)</f>
        <v>USA</v>
      </c>
      <c r="H980" s="3" t="str">
        <f>VLOOKUP(G980,Regions[],2,FALSE)</f>
        <v>AMER</v>
      </c>
      <c r="I980" s="1">
        <f>J980-K980</f>
        <v>43616</v>
      </c>
      <c r="J980" s="1">
        <v>43659</v>
      </c>
      <c r="K980" s="4">
        <v>43</v>
      </c>
      <c r="L980" s="7">
        <v>2606</v>
      </c>
      <c r="M980" s="2">
        <v>390.59</v>
      </c>
      <c r="N980" s="2" t="s">
        <v>4746</v>
      </c>
      <c r="O980" s="6">
        <f>Q980-J980</f>
        <v>2</v>
      </c>
      <c r="P980" s="6">
        <f>O980-1</f>
        <v>1</v>
      </c>
      <c r="Q980" s="1">
        <v>43661</v>
      </c>
      <c r="R980" s="10">
        <v>3.6</v>
      </c>
      <c r="S980" s="5" t="s">
        <v>1516</v>
      </c>
      <c r="T980" s="3" t="s">
        <v>1193</v>
      </c>
      <c r="U980" s="3">
        <v>749</v>
      </c>
      <c r="V980" s="3">
        <f>VLOOKUP(U980,employees[],6,FALSE)</f>
        <v>4</v>
      </c>
      <c r="W980" s="3">
        <f>VLOOKUP(V980,levels[],2,FALSE)</f>
        <v>10</v>
      </c>
      <c r="X980" s="3" t="str">
        <f t="shared" si="15"/>
        <v>no</v>
      </c>
      <c r="Y980" s="3" t="s">
        <v>4679</v>
      </c>
    </row>
    <row r="981" spans="1:25" x14ac:dyDescent="0.55000000000000004">
      <c r="A981" s="3" t="s">
        <v>636</v>
      </c>
      <c r="B981" s="3">
        <v>7</v>
      </c>
      <c r="C981" s="3" t="s">
        <v>1529</v>
      </c>
      <c r="D981" s="3" t="s">
        <v>1539</v>
      </c>
      <c r="E981" s="3" t="str">
        <f>VLOOKUP(C981,airports[],3,FALSE)</f>
        <v>Singapore</v>
      </c>
      <c r="F981" s="3" t="str">
        <f>VLOOKUP(E981,Regions[],2,FALSE)</f>
        <v>APAC</v>
      </c>
      <c r="G981" s="3" t="str">
        <f>VLOOKUP(D981,airports[],3,FALSE)</f>
        <v>Australia</v>
      </c>
      <c r="H981" s="3" t="str">
        <f>VLOOKUP(G981,Regions[],2,FALSE)</f>
        <v>APAC</v>
      </c>
      <c r="I981" s="1">
        <f>J981-K981</f>
        <v>43598</v>
      </c>
      <c r="J981" s="1">
        <v>43611</v>
      </c>
      <c r="K981" s="4">
        <v>13</v>
      </c>
      <c r="L981" s="7">
        <v>6033</v>
      </c>
      <c r="M981" s="2">
        <v>385.24</v>
      </c>
      <c r="N981" s="2" t="s">
        <v>4746</v>
      </c>
      <c r="O981" s="6">
        <f>Q981-J981</f>
        <v>10</v>
      </c>
      <c r="P981" s="6">
        <f>O981-1</f>
        <v>9</v>
      </c>
      <c r="Q981" s="1">
        <v>43621</v>
      </c>
      <c r="R981" s="10">
        <v>7.2</v>
      </c>
      <c r="S981" s="5" t="s">
        <v>1516</v>
      </c>
      <c r="T981" s="3" t="s">
        <v>1177</v>
      </c>
      <c r="U981" s="3">
        <v>465</v>
      </c>
      <c r="V981" s="3">
        <f>VLOOKUP(U981,employees[],6,FALSE)</f>
        <v>4</v>
      </c>
      <c r="W981" s="3">
        <f>VLOOKUP(V981,levels[],2,FALSE)</f>
        <v>10</v>
      </c>
      <c r="X981" s="3" t="str">
        <f t="shared" si="15"/>
        <v>no</v>
      </c>
      <c r="Y981" s="3" t="s">
        <v>4679</v>
      </c>
    </row>
    <row r="982" spans="1:25" x14ac:dyDescent="0.55000000000000004">
      <c r="A982" s="3" t="s">
        <v>643</v>
      </c>
      <c r="B982" s="3">
        <v>9</v>
      </c>
      <c r="C982" s="3" t="s">
        <v>1529</v>
      </c>
      <c r="D982" s="3" t="s">
        <v>1564</v>
      </c>
      <c r="E982" s="3" t="str">
        <f>VLOOKUP(C982,airports[],3,FALSE)</f>
        <v>Singapore</v>
      </c>
      <c r="F982" s="3" t="str">
        <f>VLOOKUP(E982,Regions[],2,FALSE)</f>
        <v>APAC</v>
      </c>
      <c r="G982" s="3" t="str">
        <f>VLOOKUP(D982,airports[],3,FALSE)</f>
        <v>China</v>
      </c>
      <c r="H982" s="3" t="str">
        <f>VLOOKUP(G982,Regions[],2,FALSE)</f>
        <v>APAC</v>
      </c>
      <c r="I982" s="1">
        <f>J982-K982</f>
        <v>43586</v>
      </c>
      <c r="J982" s="1">
        <v>43598</v>
      </c>
      <c r="K982" s="4">
        <v>12</v>
      </c>
      <c r="L982" s="7">
        <v>2565</v>
      </c>
      <c r="M982" s="2">
        <v>383.65</v>
      </c>
      <c r="N982" s="2" t="s">
        <v>4746</v>
      </c>
      <c r="O982" s="6">
        <f>Q982-J982</f>
        <v>5</v>
      </c>
      <c r="P982" s="6">
        <f>O982-1</f>
        <v>4</v>
      </c>
      <c r="Q982" s="1">
        <v>43603</v>
      </c>
      <c r="R982" s="10">
        <v>3.7</v>
      </c>
      <c r="S982" s="5" t="s">
        <v>1516</v>
      </c>
      <c r="T982" s="3" t="s">
        <v>1177</v>
      </c>
      <c r="U982" s="3">
        <v>952</v>
      </c>
      <c r="V982" s="3">
        <f>VLOOKUP(U982,employees[],6,FALSE)</f>
        <v>4</v>
      </c>
      <c r="W982" s="3">
        <f>VLOOKUP(V982,levels[],2,FALSE)</f>
        <v>10</v>
      </c>
      <c r="X982" s="3" t="str">
        <f t="shared" si="15"/>
        <v>no</v>
      </c>
      <c r="Y982" s="3" t="s">
        <v>4679</v>
      </c>
    </row>
    <row r="983" spans="1:25" x14ac:dyDescent="0.55000000000000004">
      <c r="A983" s="3" t="s">
        <v>35</v>
      </c>
      <c r="B983" s="3">
        <v>9</v>
      </c>
      <c r="C983" s="3" t="s">
        <v>1514</v>
      </c>
      <c r="D983" s="3" t="s">
        <v>1519</v>
      </c>
      <c r="E983" s="3" t="str">
        <f>VLOOKUP(C983,airports[],3,FALSE)</f>
        <v>USA</v>
      </c>
      <c r="F983" s="3" t="str">
        <f>VLOOKUP(E983,Regions[],2,FALSE)</f>
        <v>AMER</v>
      </c>
      <c r="G983" s="3" t="str">
        <f>VLOOKUP(D983,airports[],3,FALSE)</f>
        <v>USA</v>
      </c>
      <c r="H983" s="3" t="str">
        <f>VLOOKUP(G983,Regions[],2,FALSE)</f>
        <v>AMER</v>
      </c>
      <c r="I983" s="1">
        <f>J983-K983</f>
        <v>43485</v>
      </c>
      <c r="J983" s="1">
        <v>43510</v>
      </c>
      <c r="K983" s="4">
        <v>25</v>
      </c>
      <c r="L983" s="7">
        <v>2235</v>
      </c>
      <c r="M983" s="2">
        <v>382.91</v>
      </c>
      <c r="N983" s="2" t="s">
        <v>4746</v>
      </c>
      <c r="O983" s="6">
        <f>Q983-J983</f>
        <v>3</v>
      </c>
      <c r="P983" s="6">
        <f>O983-1</f>
        <v>2</v>
      </c>
      <c r="Q983" s="1">
        <v>43513</v>
      </c>
      <c r="R983" s="10">
        <v>3.2</v>
      </c>
      <c r="S983" s="5" t="s">
        <v>1516</v>
      </c>
      <c r="T983" s="3" t="s">
        <v>1228</v>
      </c>
      <c r="U983" s="3">
        <v>211</v>
      </c>
      <c r="V983" s="3">
        <f>VLOOKUP(U983,employees[],6,FALSE)</f>
        <v>4</v>
      </c>
      <c r="W983" s="3">
        <f>VLOOKUP(V983,levels[],2,FALSE)</f>
        <v>10</v>
      </c>
      <c r="X983" s="3" t="str">
        <f t="shared" si="15"/>
        <v>no</v>
      </c>
      <c r="Y983" s="3" t="s">
        <v>4679</v>
      </c>
    </row>
    <row r="984" spans="1:25" x14ac:dyDescent="0.55000000000000004">
      <c r="A984" s="3" t="s">
        <v>638</v>
      </c>
      <c r="B984" s="3">
        <v>3</v>
      </c>
      <c r="C984" s="3" t="s">
        <v>1529</v>
      </c>
      <c r="D984" s="3" t="s">
        <v>1534</v>
      </c>
      <c r="E984" s="3" t="str">
        <f>VLOOKUP(C984,airports[],3,FALSE)</f>
        <v>Singapore</v>
      </c>
      <c r="F984" s="3" t="str">
        <f>VLOOKUP(E984,Regions[],2,FALSE)</f>
        <v>APAC</v>
      </c>
      <c r="G984" s="3" t="str">
        <f>VLOOKUP(D984,airports[],3,FALSE)</f>
        <v>China</v>
      </c>
      <c r="H984" s="3" t="str">
        <f>VLOOKUP(G984,Regions[],2,FALSE)</f>
        <v>APAC</v>
      </c>
      <c r="I984" s="1">
        <f>J984-K984</f>
        <v>43677</v>
      </c>
      <c r="J984" s="1">
        <v>43686</v>
      </c>
      <c r="K984" s="4">
        <v>9</v>
      </c>
      <c r="L984" s="7">
        <v>3250</v>
      </c>
      <c r="M984" s="2">
        <v>381.11</v>
      </c>
      <c r="N984" s="2" t="s">
        <v>4746</v>
      </c>
      <c r="O984" s="6">
        <f>Q984-J984</f>
        <v>11</v>
      </c>
      <c r="P984" s="6">
        <f>O984-1</f>
        <v>10</v>
      </c>
      <c r="Q984" s="1">
        <v>43697</v>
      </c>
      <c r="R984" s="10">
        <v>4.4000000000000004</v>
      </c>
      <c r="S984" s="5" t="s">
        <v>1516</v>
      </c>
      <c r="T984" s="3" t="s">
        <v>1177</v>
      </c>
      <c r="U984" s="3">
        <v>952</v>
      </c>
      <c r="V984" s="3">
        <f>VLOOKUP(U984,employees[],6,FALSE)</f>
        <v>4</v>
      </c>
      <c r="W984" s="3">
        <f>VLOOKUP(V984,levels[],2,FALSE)</f>
        <v>10</v>
      </c>
      <c r="X984" s="3" t="str">
        <f t="shared" si="15"/>
        <v>no</v>
      </c>
      <c r="Y984" s="3" t="s">
        <v>4679</v>
      </c>
    </row>
    <row r="985" spans="1:25" x14ac:dyDescent="0.55000000000000004">
      <c r="A985" s="3" t="s">
        <v>33</v>
      </c>
      <c r="B985" s="3">
        <v>9</v>
      </c>
      <c r="C985" s="3" t="s">
        <v>1514</v>
      </c>
      <c r="D985" s="3" t="s">
        <v>1519</v>
      </c>
      <c r="E985" s="3" t="str">
        <f>VLOOKUP(C985,airports[],3,FALSE)</f>
        <v>USA</v>
      </c>
      <c r="F985" s="3" t="str">
        <f>VLOOKUP(E985,Regions[],2,FALSE)</f>
        <v>AMER</v>
      </c>
      <c r="G985" s="3" t="str">
        <f>VLOOKUP(D985,airports[],3,FALSE)</f>
        <v>USA</v>
      </c>
      <c r="H985" s="3" t="str">
        <f>VLOOKUP(G985,Regions[],2,FALSE)</f>
        <v>AMER</v>
      </c>
      <c r="I985" s="1">
        <f>J985-K985</f>
        <v>43053</v>
      </c>
      <c r="J985" s="1">
        <v>43200</v>
      </c>
      <c r="K985" s="4">
        <v>147</v>
      </c>
      <c r="L985" s="7">
        <v>2235</v>
      </c>
      <c r="M985" s="2">
        <v>379.69</v>
      </c>
      <c r="N985" s="2" t="s">
        <v>4746</v>
      </c>
      <c r="O985" s="6">
        <f>Q985-J985</f>
        <v>3</v>
      </c>
      <c r="P985" s="6">
        <f>O985-1</f>
        <v>2</v>
      </c>
      <c r="Q985" s="1">
        <v>43203</v>
      </c>
      <c r="R985" s="10">
        <v>3.2</v>
      </c>
      <c r="S985" s="5" t="s">
        <v>1516</v>
      </c>
      <c r="T985" s="3" t="s">
        <v>1228</v>
      </c>
      <c r="U985" s="3">
        <v>900</v>
      </c>
      <c r="V985" s="3">
        <f>VLOOKUP(U985,employees[],6,FALSE)</f>
        <v>4</v>
      </c>
      <c r="W985" s="3">
        <f>VLOOKUP(V985,levels[],2,FALSE)</f>
        <v>10</v>
      </c>
      <c r="X985" s="3" t="str">
        <f t="shared" si="15"/>
        <v>no</v>
      </c>
      <c r="Y985" s="3" t="s">
        <v>4679</v>
      </c>
    </row>
    <row r="986" spans="1:25" x14ac:dyDescent="0.55000000000000004">
      <c r="A986" s="3" t="s">
        <v>795</v>
      </c>
      <c r="B986" s="3">
        <v>9</v>
      </c>
      <c r="C986" s="3" t="s">
        <v>1541</v>
      </c>
      <c r="D986" s="3" t="s">
        <v>1545</v>
      </c>
      <c r="E986" s="3" t="str">
        <f>VLOOKUP(C986,airports[],3,FALSE)</f>
        <v>England</v>
      </c>
      <c r="F986" s="3" t="str">
        <f>VLOOKUP(E986,Regions[],2,FALSE)</f>
        <v>EMEAR</v>
      </c>
      <c r="G986" s="3" t="str">
        <f>VLOOKUP(D986,airports[],3,FALSE)</f>
        <v>Italy (FCO-Leonardo Da Vinci</v>
      </c>
      <c r="H986" s="3" t="str">
        <f>VLOOKUP(G986,Regions[],2,FALSE)</f>
        <v>EMEAR</v>
      </c>
      <c r="I986" s="1">
        <f>J986-K986</f>
        <v>43138</v>
      </c>
      <c r="J986" s="1">
        <v>43156</v>
      </c>
      <c r="K986" s="4">
        <v>18</v>
      </c>
      <c r="L986" s="7">
        <v>1443</v>
      </c>
      <c r="M986" s="2">
        <v>379.42</v>
      </c>
      <c r="N986" s="2" t="s">
        <v>4746</v>
      </c>
      <c r="O986" s="6">
        <f>Q986-J986</f>
        <v>3</v>
      </c>
      <c r="P986" s="6">
        <f>O986-1</f>
        <v>2</v>
      </c>
      <c r="Q986" s="1">
        <v>43159</v>
      </c>
      <c r="R986" s="10">
        <v>2.6</v>
      </c>
      <c r="S986" s="5" t="s">
        <v>1516</v>
      </c>
      <c r="T986" s="3" t="s">
        <v>1193</v>
      </c>
      <c r="U986" s="3">
        <v>31</v>
      </c>
      <c r="V986" s="3">
        <f>VLOOKUP(U986,employees[],6,FALSE)</f>
        <v>4</v>
      </c>
      <c r="W986" s="3">
        <f>VLOOKUP(V986,levels[],2,FALSE)</f>
        <v>10</v>
      </c>
      <c r="X986" s="3" t="str">
        <f t="shared" si="15"/>
        <v>no</v>
      </c>
      <c r="Y986" s="3" t="s">
        <v>4679</v>
      </c>
    </row>
    <row r="987" spans="1:25" x14ac:dyDescent="0.55000000000000004">
      <c r="A987" s="3" t="s">
        <v>620</v>
      </c>
      <c r="B987" s="3">
        <v>6</v>
      </c>
      <c r="C987" s="3" t="s">
        <v>1529</v>
      </c>
      <c r="D987" s="3" t="s">
        <v>1560</v>
      </c>
      <c r="E987" s="3" t="str">
        <f>VLOOKUP(C987,airports[],3,FALSE)</f>
        <v>Singapore</v>
      </c>
      <c r="F987" s="3" t="str">
        <f>VLOOKUP(E987,Regions[],2,FALSE)</f>
        <v>APAC</v>
      </c>
      <c r="G987" s="3" t="str">
        <f>VLOOKUP(D987,airports[],3,FALSE)</f>
        <v>China</v>
      </c>
      <c r="H987" s="3" t="str">
        <f>VLOOKUP(G987,Regions[],2,FALSE)</f>
        <v>APAC</v>
      </c>
      <c r="I987" s="1">
        <f>J987-K987</f>
        <v>43705</v>
      </c>
      <c r="J987" s="1">
        <v>43725</v>
      </c>
      <c r="K987" s="4">
        <v>20</v>
      </c>
      <c r="L987" s="7">
        <v>3805</v>
      </c>
      <c r="M987" s="2">
        <v>379.27</v>
      </c>
      <c r="N987" s="2" t="s">
        <v>4746</v>
      </c>
      <c r="O987" s="6">
        <f>Q987-J987</f>
        <v>12</v>
      </c>
      <c r="P987" s="6">
        <f>O987-1</f>
        <v>11</v>
      </c>
      <c r="Q987" s="1">
        <v>43737</v>
      </c>
      <c r="R987" s="10">
        <v>5.5</v>
      </c>
      <c r="S987" s="5" t="s">
        <v>1518</v>
      </c>
      <c r="T987" s="3" t="s">
        <v>1177</v>
      </c>
      <c r="U987" s="3">
        <v>403</v>
      </c>
      <c r="V987" s="3">
        <f>VLOOKUP(U987,employees[],6,FALSE)</f>
        <v>1</v>
      </c>
      <c r="W987" s="3">
        <f>VLOOKUP(V987,levels[],2,FALSE)</f>
        <v>4</v>
      </c>
      <c r="X987" s="3" t="str">
        <f t="shared" si="15"/>
        <v>yes</v>
      </c>
      <c r="Y987" s="3" t="s">
        <v>4679</v>
      </c>
    </row>
    <row r="988" spans="1:25" x14ac:dyDescent="0.55000000000000004">
      <c r="A988" s="3" t="s">
        <v>641</v>
      </c>
      <c r="B988" s="3">
        <v>4</v>
      </c>
      <c r="C988" s="3" t="s">
        <v>1529</v>
      </c>
      <c r="D988" s="3" t="s">
        <v>1563</v>
      </c>
      <c r="E988" s="3" t="str">
        <f>VLOOKUP(C988,airports[],3,FALSE)</f>
        <v>Singapore</v>
      </c>
      <c r="F988" s="3" t="str">
        <f>VLOOKUP(E988,Regions[],2,FALSE)</f>
        <v>APAC</v>
      </c>
      <c r="G988" s="3" t="str">
        <f>VLOOKUP(D988,airports[],3,FALSE)</f>
        <v>China</v>
      </c>
      <c r="H988" s="3" t="str">
        <f>VLOOKUP(G988,Regions[],2,FALSE)</f>
        <v>APAC</v>
      </c>
      <c r="I988" s="1">
        <f>J988-K988</f>
        <v>43496</v>
      </c>
      <c r="J988" s="1">
        <v>43504</v>
      </c>
      <c r="K988" s="4">
        <v>8</v>
      </c>
      <c r="L988" s="7">
        <v>2594</v>
      </c>
      <c r="M988" s="2">
        <v>377.2</v>
      </c>
      <c r="N988" s="2" t="s">
        <v>4746</v>
      </c>
      <c r="O988" s="6">
        <f>Q988-J988</f>
        <v>5</v>
      </c>
      <c r="P988" s="6">
        <f>O988-1</f>
        <v>4</v>
      </c>
      <c r="Q988" s="1">
        <v>43509</v>
      </c>
      <c r="R988" s="10">
        <v>3.7</v>
      </c>
      <c r="S988" s="5" t="s">
        <v>1516</v>
      </c>
      <c r="T988" s="3" t="s">
        <v>1177</v>
      </c>
      <c r="U988" s="3">
        <v>77</v>
      </c>
      <c r="V988" s="3">
        <f>VLOOKUP(U988,employees[],6,FALSE)</f>
        <v>4</v>
      </c>
      <c r="W988" s="3">
        <f>VLOOKUP(V988,levels[],2,FALSE)</f>
        <v>10</v>
      </c>
      <c r="X988" s="3" t="str">
        <f t="shared" si="15"/>
        <v>no</v>
      </c>
      <c r="Y988" s="3" t="s">
        <v>4679</v>
      </c>
    </row>
    <row r="989" spans="1:25" x14ac:dyDescent="0.55000000000000004">
      <c r="A989" s="3" t="s">
        <v>31</v>
      </c>
      <c r="B989" s="3">
        <v>9</v>
      </c>
      <c r="C989" s="3" t="s">
        <v>1514</v>
      </c>
      <c r="D989" s="3" t="s">
        <v>1519</v>
      </c>
      <c r="E989" s="3" t="str">
        <f>VLOOKUP(C989,airports[],3,FALSE)</f>
        <v>USA</v>
      </c>
      <c r="F989" s="3" t="str">
        <f>VLOOKUP(E989,Regions[],2,FALSE)</f>
        <v>AMER</v>
      </c>
      <c r="G989" s="3" t="str">
        <f>VLOOKUP(D989,airports[],3,FALSE)</f>
        <v>USA</v>
      </c>
      <c r="H989" s="3" t="str">
        <f>VLOOKUP(G989,Regions[],2,FALSE)</f>
        <v>AMER</v>
      </c>
      <c r="I989" s="1">
        <f>J989-K989</f>
        <v>42959</v>
      </c>
      <c r="J989" s="1">
        <v>42960</v>
      </c>
      <c r="K989" s="4">
        <v>1</v>
      </c>
      <c r="L989" s="7">
        <v>2235</v>
      </c>
      <c r="M989" s="2">
        <v>375.86</v>
      </c>
      <c r="N989" s="2" t="s">
        <v>4746</v>
      </c>
      <c r="O989" s="6">
        <f>Q989-J989</f>
        <v>1</v>
      </c>
      <c r="P989" s="6">
        <f>O989-1</f>
        <v>0</v>
      </c>
      <c r="Q989" s="1">
        <v>42961</v>
      </c>
      <c r="R989" s="10">
        <v>3.2</v>
      </c>
      <c r="S989" s="5" t="s">
        <v>1516</v>
      </c>
      <c r="T989" s="3" t="s">
        <v>1228</v>
      </c>
      <c r="U989" s="3">
        <v>792</v>
      </c>
      <c r="V989" s="3">
        <f>VLOOKUP(U989,employees[],6,FALSE)</f>
        <v>4</v>
      </c>
      <c r="W989" s="3">
        <f>VLOOKUP(V989,levels[],2,FALSE)</f>
        <v>10</v>
      </c>
      <c r="X989" s="3" t="str">
        <f t="shared" si="15"/>
        <v>no</v>
      </c>
      <c r="Y989" s="3" t="s">
        <v>4679</v>
      </c>
    </row>
    <row r="990" spans="1:25" x14ac:dyDescent="0.55000000000000004">
      <c r="A990" s="3" t="s">
        <v>781</v>
      </c>
      <c r="B990" s="3">
        <v>2</v>
      </c>
      <c r="C990" s="3" t="s">
        <v>1542</v>
      </c>
      <c r="D990" s="3" t="s">
        <v>1546</v>
      </c>
      <c r="E990" s="3" t="str">
        <f>VLOOKUP(C990,airports[],3,FALSE)</f>
        <v>England</v>
      </c>
      <c r="F990" s="3" t="str">
        <f>VLOOKUP(E990,Regions[],2,FALSE)</f>
        <v>EMEAR</v>
      </c>
      <c r="G990" s="3" t="str">
        <f>VLOOKUP(D990,airports[],3,FALSE)</f>
        <v>France</v>
      </c>
      <c r="H990" s="3" t="str">
        <f>VLOOKUP(G990,Regions[],2,FALSE)</f>
        <v>EMEAR</v>
      </c>
      <c r="I990" s="1">
        <f>J990-K990</f>
        <v>43657</v>
      </c>
      <c r="J990" s="1">
        <v>43677</v>
      </c>
      <c r="K990" s="4">
        <v>20</v>
      </c>
      <c r="L990" s="7">
        <v>307</v>
      </c>
      <c r="M990" s="2">
        <v>372.61</v>
      </c>
      <c r="N990" s="2" t="s">
        <v>4746</v>
      </c>
      <c r="O990" s="6">
        <f>Q990-J990</f>
        <v>4</v>
      </c>
      <c r="P990" s="6">
        <f>O990-1</f>
        <v>3</v>
      </c>
      <c r="Q990" s="1">
        <v>43681</v>
      </c>
      <c r="R990" s="10">
        <v>1.5</v>
      </c>
      <c r="S990" s="5" t="s">
        <v>1516</v>
      </c>
      <c r="T990" s="3" t="s">
        <v>1177</v>
      </c>
      <c r="U990" s="3">
        <v>393</v>
      </c>
      <c r="V990" s="3">
        <f>VLOOKUP(U990,employees[],6,FALSE)</f>
        <v>4</v>
      </c>
      <c r="W990" s="3">
        <f>VLOOKUP(V990,levels[],2,FALSE)</f>
        <v>10</v>
      </c>
      <c r="X990" s="3" t="str">
        <f t="shared" si="15"/>
        <v>no</v>
      </c>
      <c r="Y990" s="3" t="s">
        <v>4679</v>
      </c>
    </row>
    <row r="991" spans="1:25" x14ac:dyDescent="0.55000000000000004">
      <c r="A991" s="3" t="s">
        <v>857</v>
      </c>
      <c r="B991" s="3">
        <v>4</v>
      </c>
      <c r="C991" s="3" t="s">
        <v>1542</v>
      </c>
      <c r="D991" s="3" t="s">
        <v>1543</v>
      </c>
      <c r="E991" s="3" t="str">
        <f>VLOOKUP(C991,airports[],3,FALSE)</f>
        <v>England</v>
      </c>
      <c r="F991" s="3" t="str">
        <f>VLOOKUP(E991,Regions[],2,FALSE)</f>
        <v>EMEAR</v>
      </c>
      <c r="G991" s="3" t="str">
        <f>VLOOKUP(D991,airports[],3,FALSE)</f>
        <v>Spain</v>
      </c>
      <c r="H991" s="3" t="str">
        <f>VLOOKUP(G991,Regions[],2,FALSE)</f>
        <v>EMEAR</v>
      </c>
      <c r="I991" s="1">
        <f>J991-K991</f>
        <v>43158</v>
      </c>
      <c r="J991" s="1">
        <v>43169</v>
      </c>
      <c r="K991" s="4">
        <v>11</v>
      </c>
      <c r="L991" s="7">
        <v>1109</v>
      </c>
      <c r="M991" s="2">
        <v>371.82</v>
      </c>
      <c r="N991" s="2" t="s">
        <v>4746</v>
      </c>
      <c r="O991" s="6">
        <f>Q991-J991</f>
        <v>3</v>
      </c>
      <c r="P991" s="6">
        <f>O991-1</f>
        <v>2</v>
      </c>
      <c r="Q991" s="1">
        <v>43172</v>
      </c>
      <c r="R991" s="10">
        <v>2.2999999999999998</v>
      </c>
      <c r="S991" s="5" t="s">
        <v>1516</v>
      </c>
      <c r="T991" s="3" t="s">
        <v>1177</v>
      </c>
      <c r="U991" s="3">
        <v>810</v>
      </c>
      <c r="V991" s="3">
        <f>VLOOKUP(U991,employees[],6,FALSE)</f>
        <v>4</v>
      </c>
      <c r="W991" s="3">
        <f>VLOOKUP(V991,levels[],2,FALSE)</f>
        <v>10</v>
      </c>
      <c r="X991" s="3" t="str">
        <f t="shared" si="15"/>
        <v>no</v>
      </c>
      <c r="Y991" s="3" t="s">
        <v>4679</v>
      </c>
    </row>
    <row r="992" spans="1:25" x14ac:dyDescent="0.55000000000000004">
      <c r="A992" s="3" t="s">
        <v>686</v>
      </c>
      <c r="B992" s="3">
        <v>2</v>
      </c>
      <c r="C992" s="3" t="s">
        <v>1542</v>
      </c>
      <c r="D992" s="3" t="s">
        <v>1548</v>
      </c>
      <c r="E992" s="3" t="str">
        <f>VLOOKUP(C992,airports[],3,FALSE)</f>
        <v>England</v>
      </c>
      <c r="F992" s="3" t="str">
        <f>VLOOKUP(E992,Regions[],2,FALSE)</f>
        <v>EMEAR</v>
      </c>
      <c r="G992" s="3" t="str">
        <f>VLOOKUP(D992,airports[],3,FALSE)</f>
        <v>Turkey</v>
      </c>
      <c r="H992" s="3" t="str">
        <f>VLOOKUP(G992,Regions[],2,FALSE)</f>
        <v>EMEAR</v>
      </c>
      <c r="I992" s="1">
        <f>J992-K992</f>
        <v>43320</v>
      </c>
      <c r="J992" s="1">
        <v>43438</v>
      </c>
      <c r="K992" s="4">
        <v>118</v>
      </c>
      <c r="L992" s="7">
        <v>2461</v>
      </c>
      <c r="M992" s="2">
        <v>369.07</v>
      </c>
      <c r="N992" s="2" t="s">
        <v>4746</v>
      </c>
      <c r="O992" s="6">
        <f>Q992-J992</f>
        <v>4</v>
      </c>
      <c r="P992" s="6">
        <f>O992-1</f>
        <v>3</v>
      </c>
      <c r="Q992" s="1">
        <v>43442</v>
      </c>
      <c r="R992" s="10">
        <v>3.6</v>
      </c>
      <c r="S992" s="5" t="s">
        <v>1516</v>
      </c>
      <c r="T992" s="3" t="s">
        <v>1177</v>
      </c>
      <c r="U992" s="3">
        <v>467</v>
      </c>
      <c r="V992" s="3">
        <f>VLOOKUP(U992,employees[],6,FALSE)</f>
        <v>2</v>
      </c>
      <c r="W992" s="3">
        <f>VLOOKUP(V992,levels[],2,FALSE)</f>
        <v>6</v>
      </c>
      <c r="X992" s="3" t="str">
        <f t="shared" si="15"/>
        <v>no</v>
      </c>
      <c r="Y992" s="3" t="s">
        <v>4679</v>
      </c>
    </row>
    <row r="993" spans="1:25" x14ac:dyDescent="0.55000000000000004">
      <c r="A993" s="3" t="s">
        <v>736</v>
      </c>
      <c r="B993" s="3">
        <v>1</v>
      </c>
      <c r="C993" s="3" t="s">
        <v>1541</v>
      </c>
      <c r="D993" s="3" t="s">
        <v>1546</v>
      </c>
      <c r="E993" s="3" t="str">
        <f>VLOOKUP(C993,airports[],3,FALSE)</f>
        <v>England</v>
      </c>
      <c r="F993" s="3" t="str">
        <f>VLOOKUP(E993,Regions[],2,FALSE)</f>
        <v>EMEAR</v>
      </c>
      <c r="G993" s="3" t="str">
        <f>VLOOKUP(D993,airports[],3,FALSE)</f>
        <v>France</v>
      </c>
      <c r="H993" s="3" t="str">
        <f>VLOOKUP(G993,Regions[],2,FALSE)</f>
        <v>EMEAR</v>
      </c>
      <c r="I993" s="1">
        <f>J993-K993</f>
        <v>42938</v>
      </c>
      <c r="J993" s="1">
        <v>42992</v>
      </c>
      <c r="K993" s="4">
        <v>54</v>
      </c>
      <c r="L993" s="7">
        <v>347</v>
      </c>
      <c r="M993" s="2">
        <v>369.12</v>
      </c>
      <c r="N993" s="2" t="s">
        <v>4746</v>
      </c>
      <c r="O993" s="6">
        <f>Q993-J993</f>
        <v>5</v>
      </c>
      <c r="P993" s="6">
        <f>O993-1</f>
        <v>4</v>
      </c>
      <c r="Q993" s="1">
        <v>42997</v>
      </c>
      <c r="R993" s="10">
        <v>1.5</v>
      </c>
      <c r="S993" s="5" t="s">
        <v>1518</v>
      </c>
      <c r="T993" s="3" t="s">
        <v>1177</v>
      </c>
      <c r="U993" s="3">
        <v>549</v>
      </c>
      <c r="V993" s="3">
        <f>VLOOKUP(U993,employees[],6,FALSE)</f>
        <v>4</v>
      </c>
      <c r="W993" s="3">
        <f>VLOOKUP(V993,levels[],2,FALSE)</f>
        <v>10</v>
      </c>
      <c r="X993" s="3" t="str">
        <f t="shared" si="15"/>
        <v>no</v>
      </c>
      <c r="Y993" s="3" t="s">
        <v>4663</v>
      </c>
    </row>
    <row r="994" spans="1:25" x14ac:dyDescent="0.55000000000000004">
      <c r="A994" s="3" t="s">
        <v>1030</v>
      </c>
      <c r="B994" s="3">
        <v>4</v>
      </c>
      <c r="C994" s="3" t="s">
        <v>1542</v>
      </c>
      <c r="D994" s="3" t="s">
        <v>1548</v>
      </c>
      <c r="E994" s="3" t="str">
        <f>VLOOKUP(C994,airports[],3,FALSE)</f>
        <v>England</v>
      </c>
      <c r="F994" s="3" t="str">
        <f>VLOOKUP(E994,Regions[],2,FALSE)</f>
        <v>EMEAR</v>
      </c>
      <c r="G994" s="3" t="str">
        <f>VLOOKUP(D994,airports[],3,FALSE)</f>
        <v>Turkey</v>
      </c>
      <c r="H994" s="3" t="str">
        <f>VLOOKUP(G994,Regions[],2,FALSE)</f>
        <v>EMEAR</v>
      </c>
      <c r="I994" s="1">
        <f>J994-K994</f>
        <v>43393</v>
      </c>
      <c r="J994" s="1">
        <v>43400</v>
      </c>
      <c r="K994" s="4">
        <v>7</v>
      </c>
      <c r="L994" s="7">
        <v>2461</v>
      </c>
      <c r="M994" s="2">
        <v>366.19</v>
      </c>
      <c r="N994" s="2" t="s">
        <v>4746</v>
      </c>
      <c r="O994" s="6">
        <f>Q994-J994</f>
        <v>5</v>
      </c>
      <c r="P994" s="6">
        <f>O994-1</f>
        <v>4</v>
      </c>
      <c r="Q994" s="1">
        <v>43405</v>
      </c>
      <c r="R994" s="10">
        <v>3.6</v>
      </c>
      <c r="S994" s="5" t="s">
        <v>1516</v>
      </c>
      <c r="T994" s="3" t="s">
        <v>1177</v>
      </c>
      <c r="U994" s="3">
        <v>705</v>
      </c>
      <c r="V994" s="3">
        <f>VLOOKUP(U994,employees[],6,FALSE)</f>
        <v>4</v>
      </c>
      <c r="W994" s="3">
        <f>VLOOKUP(V994,levels[],2,FALSE)</f>
        <v>10</v>
      </c>
      <c r="X994" s="3" t="str">
        <f t="shared" si="15"/>
        <v>no</v>
      </c>
      <c r="Y994" s="3" t="s">
        <v>4679</v>
      </c>
    </row>
    <row r="995" spans="1:25" x14ac:dyDescent="0.55000000000000004">
      <c r="A995" s="3" t="s">
        <v>707</v>
      </c>
      <c r="B995" s="3">
        <v>4</v>
      </c>
      <c r="C995" s="3" t="s">
        <v>1541</v>
      </c>
      <c r="D995" s="3" t="s">
        <v>1546</v>
      </c>
      <c r="E995" s="3" t="str">
        <f>VLOOKUP(C995,airports[],3,FALSE)</f>
        <v>England</v>
      </c>
      <c r="F995" s="3" t="str">
        <f>VLOOKUP(E995,Regions[],2,FALSE)</f>
        <v>EMEAR</v>
      </c>
      <c r="G995" s="3" t="str">
        <f>VLOOKUP(D995,airports[],3,FALSE)</f>
        <v>France</v>
      </c>
      <c r="H995" s="3" t="str">
        <f>VLOOKUP(G995,Regions[],2,FALSE)</f>
        <v>EMEAR</v>
      </c>
      <c r="I995" s="1">
        <f>J995-K995</f>
        <v>42708</v>
      </c>
      <c r="J995" s="1">
        <v>42892</v>
      </c>
      <c r="K995" s="4">
        <v>184</v>
      </c>
      <c r="L995" s="7">
        <v>347</v>
      </c>
      <c r="M995" s="2">
        <v>364.29</v>
      </c>
      <c r="N995" s="2" t="s">
        <v>4746</v>
      </c>
      <c r="O995" s="6">
        <f>Q995-J995</f>
        <v>6</v>
      </c>
      <c r="P995" s="6">
        <f>O995-1</f>
        <v>5</v>
      </c>
      <c r="Q995" s="1">
        <v>42898</v>
      </c>
      <c r="R995" s="10">
        <v>1.5</v>
      </c>
      <c r="S995" s="5" t="s">
        <v>1516</v>
      </c>
      <c r="T995" s="3" t="s">
        <v>1177</v>
      </c>
      <c r="U995" s="3">
        <v>566</v>
      </c>
      <c r="V995" s="3">
        <f>VLOOKUP(U995,employees[],6,FALSE)</f>
        <v>4</v>
      </c>
      <c r="W995" s="3">
        <f>VLOOKUP(V995,levels[],2,FALSE)</f>
        <v>10</v>
      </c>
      <c r="X995" s="3" t="str">
        <f t="shared" si="15"/>
        <v>no</v>
      </c>
      <c r="Y995" s="3" t="s">
        <v>4679</v>
      </c>
    </row>
    <row r="996" spans="1:25" x14ac:dyDescent="0.55000000000000004">
      <c r="A996" s="3" t="s">
        <v>1016</v>
      </c>
      <c r="B996" s="3">
        <v>4</v>
      </c>
      <c r="C996" s="3" t="s">
        <v>1542</v>
      </c>
      <c r="D996" s="3" t="s">
        <v>1548</v>
      </c>
      <c r="E996" s="3" t="str">
        <f>VLOOKUP(C996,airports[],3,FALSE)</f>
        <v>England</v>
      </c>
      <c r="F996" s="3" t="str">
        <f>VLOOKUP(E996,Regions[],2,FALSE)</f>
        <v>EMEAR</v>
      </c>
      <c r="G996" s="3" t="str">
        <f>VLOOKUP(D996,airports[],3,FALSE)</f>
        <v>Turkey</v>
      </c>
      <c r="H996" s="3" t="str">
        <f>VLOOKUP(G996,Regions[],2,FALSE)</f>
        <v>EMEAR</v>
      </c>
      <c r="I996" s="1">
        <f>J996-K996</f>
        <v>43795</v>
      </c>
      <c r="J996" s="1">
        <v>43803</v>
      </c>
      <c r="K996" s="4">
        <v>8</v>
      </c>
      <c r="L996" s="7">
        <v>2461</v>
      </c>
      <c r="M996" s="2">
        <v>364.41</v>
      </c>
      <c r="N996" s="2" t="s">
        <v>4746</v>
      </c>
      <c r="O996" s="6">
        <f>Q996-J996</f>
        <v>5</v>
      </c>
      <c r="P996" s="6">
        <f>O996-1</f>
        <v>4</v>
      </c>
      <c r="Q996" s="1">
        <v>43808</v>
      </c>
      <c r="R996" s="10">
        <v>3.6</v>
      </c>
      <c r="S996" s="5" t="s">
        <v>1518</v>
      </c>
      <c r="T996" s="3" t="s">
        <v>1177</v>
      </c>
      <c r="U996" s="3">
        <v>435</v>
      </c>
      <c r="V996" s="3">
        <f>VLOOKUP(U996,employees[],6,FALSE)</f>
        <v>4</v>
      </c>
      <c r="W996" s="3">
        <f>VLOOKUP(V996,levels[],2,FALSE)</f>
        <v>10</v>
      </c>
      <c r="X996" s="3" t="str">
        <f t="shared" si="15"/>
        <v>no</v>
      </c>
      <c r="Y996" s="3" t="s">
        <v>4663</v>
      </c>
    </row>
    <row r="997" spans="1:25" x14ac:dyDescent="0.55000000000000004">
      <c r="A997" s="3" t="s">
        <v>27</v>
      </c>
      <c r="B997" s="3">
        <v>8</v>
      </c>
      <c r="C997" s="3" t="s">
        <v>1514</v>
      </c>
      <c r="D997" s="3" t="s">
        <v>1519</v>
      </c>
      <c r="E997" s="3" t="str">
        <f>VLOOKUP(C997,airports[],3,FALSE)</f>
        <v>USA</v>
      </c>
      <c r="F997" s="3" t="str">
        <f>VLOOKUP(E997,Regions[],2,FALSE)</f>
        <v>AMER</v>
      </c>
      <c r="G997" s="3" t="str">
        <f>VLOOKUP(D997,airports[],3,FALSE)</f>
        <v>USA</v>
      </c>
      <c r="H997" s="3" t="str">
        <f>VLOOKUP(G997,Regions[],2,FALSE)</f>
        <v>AMER</v>
      </c>
      <c r="I997" s="1">
        <f>J997-K997</f>
        <v>43695</v>
      </c>
      <c r="J997" s="1">
        <v>43716</v>
      </c>
      <c r="K997" s="4">
        <v>21</v>
      </c>
      <c r="L997" s="7">
        <v>2235</v>
      </c>
      <c r="M997" s="2">
        <v>364.29</v>
      </c>
      <c r="N997" s="2" t="s">
        <v>4746</v>
      </c>
      <c r="O997" s="6">
        <f>Q997-J997</f>
        <v>3</v>
      </c>
      <c r="P997" s="6">
        <f>O997-1</f>
        <v>2</v>
      </c>
      <c r="Q997" s="1">
        <v>43719</v>
      </c>
      <c r="R997" s="10">
        <v>3.2</v>
      </c>
      <c r="S997" s="5" t="s">
        <v>1516</v>
      </c>
      <c r="T997" s="3" t="s">
        <v>1177</v>
      </c>
      <c r="U997" s="3">
        <v>871</v>
      </c>
      <c r="V997" s="3">
        <f>VLOOKUP(U997,employees[],6,FALSE)</f>
        <v>3</v>
      </c>
      <c r="W997" s="3">
        <f>VLOOKUP(V997,levels[],2,FALSE)</f>
        <v>8</v>
      </c>
      <c r="X997" s="3" t="str">
        <f t="shared" si="15"/>
        <v>no</v>
      </c>
      <c r="Y997" s="3" t="s">
        <v>4684</v>
      </c>
    </row>
    <row r="998" spans="1:25" x14ac:dyDescent="0.55000000000000004">
      <c r="A998" s="3" t="s">
        <v>535</v>
      </c>
      <c r="B998" s="3">
        <v>5</v>
      </c>
      <c r="C998" s="3" t="s">
        <v>1514</v>
      </c>
      <c r="D998" s="3" t="s">
        <v>1552</v>
      </c>
      <c r="E998" s="3" t="str">
        <f>VLOOKUP(C998,airports[],3,FALSE)</f>
        <v>USA</v>
      </c>
      <c r="F998" s="3" t="str">
        <f>VLOOKUP(E998,Regions[],2,FALSE)</f>
        <v>AMER</v>
      </c>
      <c r="G998" s="3" t="str">
        <f>VLOOKUP(D998,airports[],3,FALSE)</f>
        <v>Mexico</v>
      </c>
      <c r="H998" s="3" t="str">
        <f>VLOOKUP(G998,Regions[],2,FALSE)</f>
        <v>AMER</v>
      </c>
      <c r="I998" s="1">
        <f>J998-K998</f>
        <v>42907</v>
      </c>
      <c r="J998" s="1">
        <v>42915</v>
      </c>
      <c r="K998" s="4">
        <v>8</v>
      </c>
      <c r="L998" s="7">
        <v>3368</v>
      </c>
      <c r="M998" s="2">
        <v>363.5</v>
      </c>
      <c r="N998" s="2" t="s">
        <v>4746</v>
      </c>
      <c r="O998" s="6">
        <f>Q998-J998</f>
        <v>10</v>
      </c>
      <c r="P998" s="6">
        <f>O998-1</f>
        <v>9</v>
      </c>
      <c r="Q998" s="1">
        <v>42925</v>
      </c>
      <c r="R998" s="10">
        <v>11.5</v>
      </c>
      <c r="S998" s="5" t="s">
        <v>1516</v>
      </c>
      <c r="T998" s="3" t="s">
        <v>1177</v>
      </c>
      <c r="U998" s="3">
        <v>202</v>
      </c>
      <c r="V998" s="3">
        <f>VLOOKUP(U998,employees[],6,FALSE)</f>
        <v>2</v>
      </c>
      <c r="W998" s="3">
        <f>VLOOKUP(V998,levels[],2,FALSE)</f>
        <v>6</v>
      </c>
      <c r="X998" s="3" t="str">
        <f t="shared" si="15"/>
        <v>yes</v>
      </c>
      <c r="Y998" s="3" t="s">
        <v>4679</v>
      </c>
    </row>
    <row r="999" spans="1:25" x14ac:dyDescent="0.55000000000000004">
      <c r="A999" s="3" t="s">
        <v>28</v>
      </c>
      <c r="B999" s="3">
        <v>4</v>
      </c>
      <c r="C999" s="3" t="s">
        <v>1514</v>
      </c>
      <c r="D999" s="3" t="s">
        <v>1519</v>
      </c>
      <c r="E999" s="3" t="str">
        <f>VLOOKUP(C999,airports[],3,FALSE)</f>
        <v>USA</v>
      </c>
      <c r="F999" s="3" t="str">
        <f>VLOOKUP(E999,Regions[],2,FALSE)</f>
        <v>AMER</v>
      </c>
      <c r="G999" s="3" t="str">
        <f>VLOOKUP(D999,airports[],3,FALSE)</f>
        <v>USA</v>
      </c>
      <c r="H999" s="3" t="str">
        <f>VLOOKUP(G999,Regions[],2,FALSE)</f>
        <v>AMER</v>
      </c>
      <c r="I999" s="1">
        <f>J999-K999</f>
        <v>43270</v>
      </c>
      <c r="J999" s="1">
        <v>43288</v>
      </c>
      <c r="K999" s="4">
        <v>18</v>
      </c>
      <c r="L999" s="7">
        <v>2235</v>
      </c>
      <c r="M999" s="2">
        <v>362.57</v>
      </c>
      <c r="N999" s="2" t="s">
        <v>4746</v>
      </c>
      <c r="O999" s="6">
        <f>Q999-J999</f>
        <v>1</v>
      </c>
      <c r="P999" s="6">
        <f>O999-1</f>
        <v>0</v>
      </c>
      <c r="Q999" s="1">
        <v>43289</v>
      </c>
      <c r="R999" s="10">
        <v>3.2</v>
      </c>
      <c r="S999" s="5" t="s">
        <v>1516</v>
      </c>
      <c r="T999" s="3" t="s">
        <v>1177</v>
      </c>
      <c r="U999" s="3">
        <v>871</v>
      </c>
      <c r="V999" s="3">
        <f>VLOOKUP(U999,employees[],6,FALSE)</f>
        <v>3</v>
      </c>
      <c r="W999" s="3">
        <f>VLOOKUP(V999,levels[],2,FALSE)</f>
        <v>8</v>
      </c>
      <c r="X999" s="3" t="str">
        <f t="shared" si="15"/>
        <v>no</v>
      </c>
      <c r="Y999" s="3" t="s">
        <v>4679</v>
      </c>
    </row>
    <row r="1000" spans="1:25" x14ac:dyDescent="0.55000000000000004">
      <c r="A1000" s="3" t="s">
        <v>838</v>
      </c>
      <c r="B1000" s="3">
        <v>1</v>
      </c>
      <c r="C1000" s="3" t="s">
        <v>1542</v>
      </c>
      <c r="D1000" s="3" t="s">
        <v>1548</v>
      </c>
      <c r="E1000" s="3" t="str">
        <f>VLOOKUP(C1000,airports[],3,FALSE)</f>
        <v>England</v>
      </c>
      <c r="F1000" s="3" t="str">
        <f>VLOOKUP(E1000,Regions[],2,FALSE)</f>
        <v>EMEAR</v>
      </c>
      <c r="G1000" s="3" t="str">
        <f>VLOOKUP(D1000,airports[],3,FALSE)</f>
        <v>Turkey</v>
      </c>
      <c r="H1000" s="3" t="str">
        <f>VLOOKUP(G1000,Regions[],2,FALSE)</f>
        <v>EMEAR</v>
      </c>
      <c r="I1000" s="1">
        <f>J1000-K1000</f>
        <v>43047</v>
      </c>
      <c r="J1000" s="1">
        <v>43060</v>
      </c>
      <c r="K1000" s="4">
        <v>13</v>
      </c>
      <c r="L1000" s="7">
        <v>2461</v>
      </c>
      <c r="M1000" s="2">
        <v>359.08</v>
      </c>
      <c r="N1000" s="2" t="s">
        <v>4746</v>
      </c>
      <c r="O1000" s="6">
        <f>Q1000-J1000</f>
        <v>5</v>
      </c>
      <c r="P1000" s="6">
        <f>O1000-1</f>
        <v>4</v>
      </c>
      <c r="Q1000" s="1">
        <v>43065</v>
      </c>
      <c r="R1000" s="10">
        <v>3.6</v>
      </c>
      <c r="S1000" s="5" t="s">
        <v>1516</v>
      </c>
      <c r="T1000" s="3" t="s">
        <v>1177</v>
      </c>
      <c r="U1000" s="3">
        <v>950</v>
      </c>
      <c r="V1000" s="3">
        <f>VLOOKUP(U1000,employees[],6,FALSE)</f>
        <v>3</v>
      </c>
      <c r="W1000" s="3">
        <f>VLOOKUP(V1000,levels[],2,FALSE)</f>
        <v>8</v>
      </c>
      <c r="X1000" s="3" t="str">
        <f t="shared" si="15"/>
        <v>no</v>
      </c>
      <c r="Y1000" s="3" t="s">
        <v>4679</v>
      </c>
    </row>
    <row r="1001" spans="1:25" x14ac:dyDescent="0.55000000000000004">
      <c r="A1001" s="3" t="s">
        <v>642</v>
      </c>
      <c r="B1001" s="3">
        <v>4</v>
      </c>
      <c r="C1001" s="3" t="s">
        <v>1529</v>
      </c>
      <c r="D1001" s="3" t="s">
        <v>1566</v>
      </c>
      <c r="E1001" s="3" t="str">
        <f>VLOOKUP(C1001,airports[],3,FALSE)</f>
        <v>Singapore</v>
      </c>
      <c r="F1001" s="3" t="str">
        <f>VLOOKUP(E1001,Regions[],2,FALSE)</f>
        <v>APAC</v>
      </c>
      <c r="G1001" s="3" t="str">
        <f>VLOOKUP(D1001,airports[],3,FALSE)</f>
        <v>Philippines</v>
      </c>
      <c r="H1001" s="3" t="str">
        <f>VLOOKUP(G1001,Regions[],2,FALSE)</f>
        <v>APAC</v>
      </c>
      <c r="I1001" s="1">
        <f>J1001-K1001</f>
        <v>43479</v>
      </c>
      <c r="J1001" s="1">
        <v>43486</v>
      </c>
      <c r="K1001" s="4">
        <v>7</v>
      </c>
      <c r="L1001" s="7">
        <v>2374</v>
      </c>
      <c r="M1001" s="2">
        <v>357.09</v>
      </c>
      <c r="N1001" s="2" t="s">
        <v>4746</v>
      </c>
      <c r="O1001" s="6">
        <f>Q1001-J1001</f>
        <v>5</v>
      </c>
      <c r="P1001" s="6">
        <f>O1001-1</f>
        <v>4</v>
      </c>
      <c r="Q1001" s="1">
        <v>43491</v>
      </c>
      <c r="R1001" s="10">
        <v>3.5</v>
      </c>
      <c r="S1001" s="5" t="s">
        <v>1516</v>
      </c>
      <c r="T1001" s="3" t="s">
        <v>1177</v>
      </c>
      <c r="U1001" s="3">
        <v>403</v>
      </c>
      <c r="V1001" s="3">
        <f>VLOOKUP(U1001,employees[],6,FALSE)</f>
        <v>1</v>
      </c>
      <c r="W1001" s="3">
        <f>VLOOKUP(V1001,levels[],2,FALSE)</f>
        <v>4</v>
      </c>
      <c r="X1001" s="3" t="str">
        <f t="shared" si="15"/>
        <v>no</v>
      </c>
      <c r="Y1001" s="3" t="s">
        <v>4679</v>
      </c>
    </row>
    <row r="1002" spans="1:25" x14ac:dyDescent="0.55000000000000004">
      <c r="A1002" s="3" t="s">
        <v>1022</v>
      </c>
      <c r="B1002" s="3">
        <v>5</v>
      </c>
      <c r="C1002" s="3" t="s">
        <v>1542</v>
      </c>
      <c r="D1002" s="3" t="s">
        <v>1551</v>
      </c>
      <c r="E1002" s="3" t="str">
        <f>VLOOKUP(C1002,airports[],3,FALSE)</f>
        <v>England</v>
      </c>
      <c r="F1002" s="3" t="str">
        <f>VLOOKUP(E1002,Regions[],2,FALSE)</f>
        <v>EMEAR</v>
      </c>
      <c r="G1002" s="3" t="str">
        <f>VLOOKUP(D1002,airports[],3,FALSE)</f>
        <v>Netherlands</v>
      </c>
      <c r="H1002" s="3" t="str">
        <f>VLOOKUP(G1002,Regions[],2,FALSE)</f>
        <v>EMEAR</v>
      </c>
      <c r="I1002" s="1">
        <f>J1002-K1002</f>
        <v>42954</v>
      </c>
      <c r="J1002" s="1">
        <v>42961</v>
      </c>
      <c r="K1002" s="4">
        <v>7</v>
      </c>
      <c r="L1002" s="7">
        <v>364</v>
      </c>
      <c r="M1002" s="2">
        <v>355.02</v>
      </c>
      <c r="N1002" s="2" t="s">
        <v>4746</v>
      </c>
      <c r="O1002" s="6">
        <f>Q1002-J1002</f>
        <v>4</v>
      </c>
      <c r="P1002" s="6">
        <f>O1002-1</f>
        <v>3</v>
      </c>
      <c r="Q1002" s="1">
        <v>42965</v>
      </c>
      <c r="R1002" s="10">
        <v>1.5</v>
      </c>
      <c r="S1002" s="5" t="s">
        <v>1516</v>
      </c>
      <c r="T1002" s="3" t="s">
        <v>1177</v>
      </c>
      <c r="U1002" s="3">
        <v>705</v>
      </c>
      <c r="V1002" s="3">
        <f>VLOOKUP(U1002,employees[],6,FALSE)</f>
        <v>4</v>
      </c>
      <c r="W1002" s="3">
        <f>VLOOKUP(V1002,levels[],2,FALSE)</f>
        <v>10</v>
      </c>
      <c r="X1002" s="3" t="str">
        <f t="shared" si="15"/>
        <v>no</v>
      </c>
      <c r="Y1002" s="3" t="s">
        <v>4679</v>
      </c>
    </row>
    <row r="1003" spans="1:25" x14ac:dyDescent="0.55000000000000004">
      <c r="A1003" s="3" t="s">
        <v>622</v>
      </c>
      <c r="B1003" s="3">
        <v>2</v>
      </c>
      <c r="C1003" s="3" t="s">
        <v>1529</v>
      </c>
      <c r="D1003" s="3" t="s">
        <v>1531</v>
      </c>
      <c r="E1003" s="3" t="str">
        <f>VLOOKUP(C1003,airports[],3,FALSE)</f>
        <v>Singapore</v>
      </c>
      <c r="F1003" s="3" t="str">
        <f>VLOOKUP(E1003,Regions[],2,FALSE)</f>
        <v>APAC</v>
      </c>
      <c r="G1003" s="3" t="str">
        <f>VLOOKUP(D1003,airports[],3,FALSE)</f>
        <v>China</v>
      </c>
      <c r="H1003" s="3" t="str">
        <f>VLOOKUP(G1003,Regions[],2,FALSE)</f>
        <v>APAC</v>
      </c>
      <c r="I1003" s="1">
        <f>J1003-K1003</f>
        <v>43647</v>
      </c>
      <c r="J1003" s="1">
        <v>43661</v>
      </c>
      <c r="K1003" s="4">
        <v>14</v>
      </c>
      <c r="L1003" s="7">
        <v>4490</v>
      </c>
      <c r="M1003" s="2">
        <v>353.4</v>
      </c>
      <c r="N1003" s="2" t="s">
        <v>4746</v>
      </c>
      <c r="O1003" s="6">
        <f>Q1003-J1003</f>
        <v>13</v>
      </c>
      <c r="P1003" s="6">
        <f>O1003-1</f>
        <v>12</v>
      </c>
      <c r="Q1003" s="1">
        <v>43674</v>
      </c>
      <c r="R1003" s="10">
        <v>5.6</v>
      </c>
      <c r="S1003" s="5" t="s">
        <v>1516</v>
      </c>
      <c r="T1003" s="3" t="s">
        <v>1177</v>
      </c>
      <c r="U1003" s="3">
        <v>919</v>
      </c>
      <c r="V1003" s="3">
        <f>VLOOKUP(U1003,employees[],6,FALSE)</f>
        <v>4</v>
      </c>
      <c r="W1003" s="3">
        <f>VLOOKUP(V1003,levels[],2,FALSE)</f>
        <v>10</v>
      </c>
      <c r="X1003" s="3" t="str">
        <f t="shared" si="15"/>
        <v>no</v>
      </c>
      <c r="Y1003" s="3" t="s">
        <v>4679</v>
      </c>
    </row>
    <row r="1004" spans="1:25" x14ac:dyDescent="0.55000000000000004">
      <c r="A1004" s="3" t="s">
        <v>752</v>
      </c>
      <c r="B1004" s="3">
        <v>6</v>
      </c>
      <c r="C1004" s="3" t="s">
        <v>1541</v>
      </c>
      <c r="D1004" s="3" t="s">
        <v>1550</v>
      </c>
      <c r="E1004" s="3" t="str">
        <f>VLOOKUP(C1004,airports[],3,FALSE)</f>
        <v>England</v>
      </c>
      <c r="F1004" s="3" t="str">
        <f>VLOOKUP(E1004,Regions[],2,FALSE)</f>
        <v>EMEAR</v>
      </c>
      <c r="G1004" s="3" t="str">
        <f>VLOOKUP(D1004,airports[],3,FALSE)</f>
        <v>Russia</v>
      </c>
      <c r="H1004" s="3" t="str">
        <f>VLOOKUP(G1004,Regions[],2,FALSE)</f>
        <v>EMEAR</v>
      </c>
      <c r="I1004" s="1">
        <f>J1004-K1004</f>
        <v>42983</v>
      </c>
      <c r="J1004" s="1">
        <v>43015</v>
      </c>
      <c r="K1004" s="4">
        <v>32</v>
      </c>
      <c r="L1004" s="7">
        <v>2508</v>
      </c>
      <c r="M1004" s="2">
        <v>351.7</v>
      </c>
      <c r="N1004" s="2" t="s">
        <v>4746</v>
      </c>
      <c r="O1004" s="6">
        <f>Q1004-J1004</f>
        <v>6</v>
      </c>
      <c r="P1004" s="6">
        <f>O1004-1</f>
        <v>5</v>
      </c>
      <c r="Q1004" s="1">
        <v>43021</v>
      </c>
      <c r="R1004" s="10">
        <v>3.7</v>
      </c>
      <c r="S1004" s="5" t="s">
        <v>1516</v>
      </c>
      <c r="T1004" s="3" t="s">
        <v>1177</v>
      </c>
      <c r="U1004" s="3">
        <v>996</v>
      </c>
      <c r="V1004" s="3">
        <f>VLOOKUP(U1004,employees[],6,FALSE)</f>
        <v>2</v>
      </c>
      <c r="W1004" s="3">
        <f>VLOOKUP(V1004,levels[],2,FALSE)</f>
        <v>6</v>
      </c>
      <c r="X1004" s="3" t="str">
        <f t="shared" si="15"/>
        <v>no</v>
      </c>
      <c r="Y1004" s="3" t="s">
        <v>4679</v>
      </c>
    </row>
    <row r="1005" spans="1:25" x14ac:dyDescent="0.55000000000000004">
      <c r="A1005" s="3" t="s">
        <v>1031</v>
      </c>
      <c r="B1005" s="3">
        <v>2</v>
      </c>
      <c r="C1005" s="3" t="s">
        <v>1541</v>
      </c>
      <c r="D1005" s="3" t="s">
        <v>1548</v>
      </c>
      <c r="E1005" s="3" t="str">
        <f>VLOOKUP(C1005,airports[],3,FALSE)</f>
        <v>England</v>
      </c>
      <c r="F1005" s="3" t="str">
        <f>VLOOKUP(E1005,Regions[],2,FALSE)</f>
        <v>EMEAR</v>
      </c>
      <c r="G1005" s="3" t="str">
        <f>VLOOKUP(D1005,airports[],3,FALSE)</f>
        <v>Turkey</v>
      </c>
      <c r="H1005" s="3" t="str">
        <f>VLOOKUP(G1005,Regions[],2,FALSE)</f>
        <v>EMEAR</v>
      </c>
      <c r="I1005" s="1">
        <f>J1005-K1005</f>
        <v>43468</v>
      </c>
      <c r="J1005" s="1">
        <v>43475</v>
      </c>
      <c r="K1005" s="4">
        <v>7</v>
      </c>
      <c r="L1005" s="7">
        <v>2488</v>
      </c>
      <c r="M1005" s="2">
        <v>347.52</v>
      </c>
      <c r="N1005" s="2" t="s">
        <v>4746</v>
      </c>
      <c r="O1005" s="6">
        <f>Q1005-J1005</f>
        <v>5</v>
      </c>
      <c r="P1005" s="6">
        <f>O1005-1</f>
        <v>4</v>
      </c>
      <c r="Q1005" s="1">
        <v>43480</v>
      </c>
      <c r="R1005" s="10">
        <v>3.6</v>
      </c>
      <c r="S1005" s="5" t="s">
        <v>1516</v>
      </c>
      <c r="T1005" s="3" t="s">
        <v>1177</v>
      </c>
      <c r="U1005" s="3">
        <v>460</v>
      </c>
      <c r="V1005" s="3">
        <f>VLOOKUP(U1005,employees[],6,FALSE)</f>
        <v>4</v>
      </c>
      <c r="W1005" s="3">
        <f>VLOOKUP(V1005,levels[],2,FALSE)</f>
        <v>10</v>
      </c>
      <c r="X1005" s="3" t="str">
        <f t="shared" si="15"/>
        <v>no</v>
      </c>
      <c r="Y1005" s="3" t="s">
        <v>4679</v>
      </c>
    </row>
    <row r="1006" spans="1:25" x14ac:dyDescent="0.55000000000000004">
      <c r="A1006" s="3" t="s">
        <v>923</v>
      </c>
      <c r="B1006" s="3">
        <v>6</v>
      </c>
      <c r="C1006" s="3" t="s">
        <v>1542</v>
      </c>
      <c r="D1006" s="3" t="s">
        <v>1548</v>
      </c>
      <c r="E1006" s="3" t="str">
        <f>VLOOKUP(C1006,airports[],3,FALSE)</f>
        <v>England</v>
      </c>
      <c r="F1006" s="3" t="str">
        <f>VLOOKUP(E1006,Regions[],2,FALSE)</f>
        <v>EMEAR</v>
      </c>
      <c r="G1006" s="3" t="str">
        <f>VLOOKUP(D1006,airports[],3,FALSE)</f>
        <v>Turkey</v>
      </c>
      <c r="H1006" s="3" t="str">
        <f>VLOOKUP(G1006,Regions[],2,FALSE)</f>
        <v>EMEAR</v>
      </c>
      <c r="I1006" s="1">
        <f>J1006-K1006</f>
        <v>43128</v>
      </c>
      <c r="J1006" s="1">
        <v>43138</v>
      </c>
      <c r="K1006" s="4">
        <v>10</v>
      </c>
      <c r="L1006" s="7">
        <v>2461</v>
      </c>
      <c r="M1006" s="2">
        <v>342.58</v>
      </c>
      <c r="N1006" s="2" t="s">
        <v>4746</v>
      </c>
      <c r="O1006" s="6">
        <f>Q1006-J1006</f>
        <v>5</v>
      </c>
      <c r="P1006" s="6">
        <f>O1006-1</f>
        <v>4</v>
      </c>
      <c r="Q1006" s="1">
        <v>43143</v>
      </c>
      <c r="R1006" s="10">
        <v>3.6</v>
      </c>
      <c r="S1006" s="5" t="s">
        <v>1516</v>
      </c>
      <c r="T1006" s="3" t="s">
        <v>1177</v>
      </c>
      <c r="U1006" s="3">
        <v>198</v>
      </c>
      <c r="V1006" s="3">
        <f>VLOOKUP(U1006,employees[],6,FALSE)</f>
        <v>4</v>
      </c>
      <c r="W1006" s="3">
        <f>VLOOKUP(V1006,levels[],2,FALSE)</f>
        <v>10</v>
      </c>
      <c r="X1006" s="3" t="str">
        <f t="shared" si="15"/>
        <v>no</v>
      </c>
      <c r="Y1006" s="3" t="s">
        <v>4679</v>
      </c>
    </row>
    <row r="1007" spans="1:25" x14ac:dyDescent="0.55000000000000004">
      <c r="A1007" s="3" t="s">
        <v>851</v>
      </c>
      <c r="B1007" s="3">
        <v>5</v>
      </c>
      <c r="C1007" s="3" t="s">
        <v>1542</v>
      </c>
      <c r="D1007" s="3" t="s">
        <v>1545</v>
      </c>
      <c r="E1007" s="3" t="str">
        <f>VLOOKUP(C1007,airports[],3,FALSE)</f>
        <v>England</v>
      </c>
      <c r="F1007" s="3" t="str">
        <f>VLOOKUP(E1007,Regions[],2,FALSE)</f>
        <v>EMEAR</v>
      </c>
      <c r="G1007" s="3" t="str">
        <f>VLOOKUP(D1007,airports[],3,FALSE)</f>
        <v>Italy (FCO-Leonardo Da Vinci</v>
      </c>
      <c r="H1007" s="3" t="str">
        <f>VLOOKUP(G1007,Regions[],2,FALSE)</f>
        <v>EMEAR</v>
      </c>
      <c r="I1007" s="1">
        <f>J1007-K1007</f>
        <v>43203</v>
      </c>
      <c r="J1007" s="1">
        <v>43215</v>
      </c>
      <c r="K1007" s="4">
        <v>12</v>
      </c>
      <c r="L1007" s="7">
        <v>1405</v>
      </c>
      <c r="M1007" s="2">
        <v>335.13</v>
      </c>
      <c r="N1007" s="2" t="s">
        <v>4746</v>
      </c>
      <c r="O1007" s="6">
        <f>Q1007-J1007</f>
        <v>6</v>
      </c>
      <c r="P1007" s="6">
        <f>O1007-1</f>
        <v>5</v>
      </c>
      <c r="Q1007" s="1">
        <v>43221</v>
      </c>
      <c r="R1007" s="10">
        <v>2.6</v>
      </c>
      <c r="S1007" s="5" t="s">
        <v>1516</v>
      </c>
      <c r="T1007" s="3" t="s">
        <v>1177</v>
      </c>
      <c r="U1007" s="3">
        <v>212</v>
      </c>
      <c r="V1007" s="3">
        <f>VLOOKUP(U1007,employees[],6,FALSE)</f>
        <v>3</v>
      </c>
      <c r="W1007" s="3">
        <f>VLOOKUP(V1007,levels[],2,FALSE)</f>
        <v>8</v>
      </c>
      <c r="X1007" s="3" t="str">
        <f t="shared" si="15"/>
        <v>no</v>
      </c>
      <c r="Y1007" s="3" t="s">
        <v>4679</v>
      </c>
    </row>
    <row r="1008" spans="1:25" x14ac:dyDescent="0.55000000000000004">
      <c r="A1008" s="3" t="s">
        <v>68</v>
      </c>
      <c r="B1008" s="3">
        <v>9</v>
      </c>
      <c r="C1008" s="3" t="s">
        <v>1514</v>
      </c>
      <c r="D1008" s="3" t="s">
        <v>1524</v>
      </c>
      <c r="E1008" s="3" t="str">
        <f>VLOOKUP(C1008,airports[],3,FALSE)</f>
        <v>USA</v>
      </c>
      <c r="F1008" s="3" t="str">
        <f>VLOOKUP(E1008,Regions[],2,FALSE)</f>
        <v>AMER</v>
      </c>
      <c r="G1008" s="3" t="str">
        <f>VLOOKUP(D1008,airports[],3,FALSE)</f>
        <v>USA</v>
      </c>
      <c r="H1008" s="3" t="str">
        <f>VLOOKUP(G1008,Regions[],2,FALSE)</f>
        <v>AMER</v>
      </c>
      <c r="I1008" s="1">
        <f>J1008-K1008</f>
        <v>43355</v>
      </c>
      <c r="J1008" s="1">
        <v>43418</v>
      </c>
      <c r="K1008" s="4">
        <v>63</v>
      </c>
      <c r="L1008" s="7">
        <v>1765</v>
      </c>
      <c r="M1008" s="2">
        <v>335.08</v>
      </c>
      <c r="N1008" s="2" t="s">
        <v>4746</v>
      </c>
      <c r="O1008" s="6">
        <f>Q1008-J1008</f>
        <v>5</v>
      </c>
      <c r="P1008" s="6">
        <f>O1008-1</f>
        <v>4</v>
      </c>
      <c r="Q1008" s="1">
        <v>43423</v>
      </c>
      <c r="R1008" s="10">
        <v>2.6</v>
      </c>
      <c r="S1008" s="5" t="s">
        <v>1516</v>
      </c>
      <c r="T1008" s="3" t="s">
        <v>1228</v>
      </c>
      <c r="U1008" s="3">
        <v>448</v>
      </c>
      <c r="V1008" s="3">
        <f>VLOOKUP(U1008,employees[],6,FALSE)</f>
        <v>4</v>
      </c>
      <c r="W1008" s="3">
        <f>VLOOKUP(V1008,levels[],2,FALSE)</f>
        <v>10</v>
      </c>
      <c r="X1008" s="3" t="str">
        <f t="shared" si="15"/>
        <v>no</v>
      </c>
      <c r="Y1008" s="3" t="s">
        <v>4679</v>
      </c>
    </row>
    <row r="1009" spans="1:25" x14ac:dyDescent="0.55000000000000004">
      <c r="A1009" s="3" t="s">
        <v>754</v>
      </c>
      <c r="B1009" s="3">
        <v>9</v>
      </c>
      <c r="C1009" s="3" t="s">
        <v>1542</v>
      </c>
      <c r="D1009" s="3" t="s">
        <v>1545</v>
      </c>
      <c r="E1009" s="3" t="str">
        <f>VLOOKUP(C1009,airports[],3,FALSE)</f>
        <v>England</v>
      </c>
      <c r="F1009" s="3" t="str">
        <f>VLOOKUP(E1009,Regions[],2,FALSE)</f>
        <v>EMEAR</v>
      </c>
      <c r="G1009" s="3" t="str">
        <f>VLOOKUP(D1009,airports[],3,FALSE)</f>
        <v>Italy (FCO-Leonardo Da Vinci</v>
      </c>
      <c r="H1009" s="3" t="str">
        <f>VLOOKUP(G1009,Regions[],2,FALSE)</f>
        <v>EMEAR</v>
      </c>
      <c r="I1009" s="1">
        <f>J1009-K1009</f>
        <v>43113</v>
      </c>
      <c r="J1009" s="1">
        <v>43143</v>
      </c>
      <c r="K1009" s="4">
        <v>30</v>
      </c>
      <c r="L1009" s="7">
        <v>1405</v>
      </c>
      <c r="M1009" s="2">
        <v>334.81</v>
      </c>
      <c r="N1009" s="2" t="s">
        <v>4746</v>
      </c>
      <c r="O1009" s="6">
        <f>Q1009-J1009</f>
        <v>9</v>
      </c>
      <c r="P1009" s="6">
        <f>O1009-1</f>
        <v>8</v>
      </c>
      <c r="Q1009" s="1">
        <v>43152</v>
      </c>
      <c r="R1009" s="10">
        <v>2.6</v>
      </c>
      <c r="S1009" s="5" t="s">
        <v>1518</v>
      </c>
      <c r="T1009" s="3" t="s">
        <v>1193</v>
      </c>
      <c r="U1009" s="3">
        <v>512</v>
      </c>
      <c r="V1009" s="3">
        <f>VLOOKUP(U1009,employees[],6,FALSE)</f>
        <v>2</v>
      </c>
      <c r="W1009" s="3">
        <f>VLOOKUP(V1009,levels[],2,FALSE)</f>
        <v>6</v>
      </c>
      <c r="X1009" s="3" t="str">
        <f t="shared" si="15"/>
        <v>no</v>
      </c>
      <c r="Y1009" s="3" t="s">
        <v>4663</v>
      </c>
    </row>
    <row r="1010" spans="1:25" x14ac:dyDescent="0.55000000000000004">
      <c r="A1010" s="3" t="s">
        <v>821</v>
      </c>
      <c r="B1010" s="3">
        <v>10</v>
      </c>
      <c r="C1010" s="3" t="s">
        <v>1541</v>
      </c>
      <c r="D1010" s="3" t="s">
        <v>1544</v>
      </c>
      <c r="E1010" s="3" t="str">
        <f>VLOOKUP(C1010,airports[],3,FALSE)</f>
        <v>England</v>
      </c>
      <c r="F1010" s="3" t="str">
        <f>VLOOKUP(E1010,Regions[],2,FALSE)</f>
        <v>EMEAR</v>
      </c>
      <c r="G1010" s="3" t="str">
        <f>VLOOKUP(D1010,airports[],3,FALSE)</f>
        <v>Germany</v>
      </c>
      <c r="H1010" s="3" t="str">
        <f>VLOOKUP(G1010,Regions[],2,FALSE)</f>
        <v>EMEAR</v>
      </c>
      <c r="I1010" s="1">
        <f>J1010-K1010</f>
        <v>43519</v>
      </c>
      <c r="J1010" s="1">
        <v>43534</v>
      </c>
      <c r="K1010" s="4">
        <v>15</v>
      </c>
      <c r="L1010" s="7">
        <v>654</v>
      </c>
      <c r="M1010" s="2">
        <v>332.53</v>
      </c>
      <c r="N1010" s="2" t="s">
        <v>4746</v>
      </c>
      <c r="O1010" s="6">
        <f>Q1010-J1010</f>
        <v>4</v>
      </c>
      <c r="P1010" s="6">
        <f>O1010-1</f>
        <v>3</v>
      </c>
      <c r="Q1010" s="1">
        <v>43538</v>
      </c>
      <c r="R1010" s="10">
        <v>1.8</v>
      </c>
      <c r="S1010" s="5" t="s">
        <v>1516</v>
      </c>
      <c r="T1010" s="3" t="s">
        <v>1228</v>
      </c>
      <c r="U1010" s="3">
        <v>235</v>
      </c>
      <c r="V1010" s="3">
        <f>VLOOKUP(U1010,employees[],6,FALSE)</f>
        <v>2</v>
      </c>
      <c r="W1010" s="3">
        <f>VLOOKUP(V1010,levels[],2,FALSE)</f>
        <v>6</v>
      </c>
      <c r="X1010" s="3" t="str">
        <f t="shared" si="15"/>
        <v>no</v>
      </c>
      <c r="Y1010" s="3" t="s">
        <v>4679</v>
      </c>
    </row>
    <row r="1011" spans="1:25" x14ac:dyDescent="0.55000000000000004">
      <c r="A1011" s="3" t="s">
        <v>971</v>
      </c>
      <c r="B1011" s="3">
        <v>8</v>
      </c>
      <c r="C1011" s="3" t="s">
        <v>1541</v>
      </c>
      <c r="D1011" s="3" t="s">
        <v>1546</v>
      </c>
      <c r="E1011" s="3" t="str">
        <f>VLOOKUP(C1011,airports[],3,FALSE)</f>
        <v>England</v>
      </c>
      <c r="F1011" s="3" t="str">
        <f>VLOOKUP(E1011,Regions[],2,FALSE)</f>
        <v>EMEAR</v>
      </c>
      <c r="G1011" s="3" t="str">
        <f>VLOOKUP(D1011,airports[],3,FALSE)</f>
        <v>France</v>
      </c>
      <c r="H1011" s="3" t="str">
        <f>VLOOKUP(G1011,Regions[],2,FALSE)</f>
        <v>EMEAR</v>
      </c>
      <c r="I1011" s="1">
        <f>J1011-K1011</f>
        <v>42735</v>
      </c>
      <c r="J1011" s="1">
        <v>42744</v>
      </c>
      <c r="K1011" s="4">
        <v>9</v>
      </c>
      <c r="L1011" s="7">
        <v>347</v>
      </c>
      <c r="M1011" s="2">
        <v>332.88</v>
      </c>
      <c r="N1011" s="2" t="s">
        <v>4745</v>
      </c>
      <c r="O1011" s="6">
        <f>Q1011-J1011</f>
        <v>4</v>
      </c>
      <c r="P1011" s="6">
        <f>O1011-1</f>
        <v>3</v>
      </c>
      <c r="Q1011" s="1">
        <v>42748</v>
      </c>
      <c r="R1011" s="10">
        <v>1.5</v>
      </c>
      <c r="S1011" s="5" t="s">
        <v>1516</v>
      </c>
      <c r="T1011" s="3" t="s">
        <v>1177</v>
      </c>
      <c r="U1011" s="3">
        <v>417</v>
      </c>
      <c r="V1011" s="3">
        <f>VLOOKUP(U1011,employees[],6,FALSE)</f>
        <v>2</v>
      </c>
      <c r="W1011" s="3">
        <f>VLOOKUP(V1011,levels[],2,FALSE)</f>
        <v>6</v>
      </c>
      <c r="X1011" s="3" t="str">
        <f t="shared" si="15"/>
        <v>no</v>
      </c>
      <c r="Y1011" s="3" t="s">
        <v>4679</v>
      </c>
    </row>
    <row r="1012" spans="1:25" x14ac:dyDescent="0.55000000000000004">
      <c r="A1012" s="3" t="s">
        <v>740</v>
      </c>
      <c r="B1012" s="3">
        <v>7</v>
      </c>
      <c r="C1012" s="3" t="s">
        <v>1541</v>
      </c>
      <c r="D1012" s="3" t="s">
        <v>1548</v>
      </c>
      <c r="E1012" s="3" t="str">
        <f>VLOOKUP(C1012,airports[],3,FALSE)</f>
        <v>England</v>
      </c>
      <c r="F1012" s="3" t="str">
        <f>VLOOKUP(E1012,Regions[],2,FALSE)</f>
        <v>EMEAR</v>
      </c>
      <c r="G1012" s="3" t="str">
        <f>VLOOKUP(D1012,airports[],3,FALSE)</f>
        <v>Turkey</v>
      </c>
      <c r="H1012" s="3" t="str">
        <f>VLOOKUP(G1012,Regions[],2,FALSE)</f>
        <v>EMEAR</v>
      </c>
      <c r="I1012" s="1">
        <f>J1012-K1012</f>
        <v>43245</v>
      </c>
      <c r="J1012" s="1">
        <v>43287</v>
      </c>
      <c r="K1012" s="4">
        <v>42</v>
      </c>
      <c r="L1012" s="7">
        <v>2488</v>
      </c>
      <c r="M1012" s="2">
        <v>331.93</v>
      </c>
      <c r="N1012" s="2" t="s">
        <v>4746</v>
      </c>
      <c r="O1012" s="6">
        <f>Q1012-J1012</f>
        <v>6</v>
      </c>
      <c r="P1012" s="6">
        <f>O1012-1</f>
        <v>5</v>
      </c>
      <c r="Q1012" s="1">
        <v>43293</v>
      </c>
      <c r="R1012" s="10">
        <v>3.6</v>
      </c>
      <c r="S1012" s="5" t="s">
        <v>1518</v>
      </c>
      <c r="T1012" s="3" t="s">
        <v>1177</v>
      </c>
      <c r="U1012" s="3">
        <v>15</v>
      </c>
      <c r="V1012" s="3">
        <f>VLOOKUP(U1012,employees[],6,FALSE)</f>
        <v>4</v>
      </c>
      <c r="W1012" s="3">
        <f>VLOOKUP(V1012,levels[],2,FALSE)</f>
        <v>10</v>
      </c>
      <c r="X1012" s="3" t="str">
        <f t="shared" si="15"/>
        <v>no</v>
      </c>
      <c r="Y1012" s="3" t="s">
        <v>4663</v>
      </c>
    </row>
    <row r="1013" spans="1:25" x14ac:dyDescent="0.55000000000000004">
      <c r="A1013" s="3" t="s">
        <v>466</v>
      </c>
      <c r="B1013" s="3">
        <v>5</v>
      </c>
      <c r="C1013" s="3" t="s">
        <v>1514</v>
      </c>
      <c r="D1013" s="3" t="s">
        <v>1547</v>
      </c>
      <c r="E1013" s="3" t="str">
        <f>VLOOKUP(C1013,airports[],3,FALSE)</f>
        <v>USA</v>
      </c>
      <c r="F1013" s="3" t="str">
        <f>VLOOKUP(E1013,Regions[],2,FALSE)</f>
        <v>AMER</v>
      </c>
      <c r="G1013" s="3" t="str">
        <f>VLOOKUP(D1013,airports[],3,FALSE)</f>
        <v>Germany</v>
      </c>
      <c r="H1013" s="3" t="str">
        <f>VLOOKUP(G1013,Regions[],2,FALSE)</f>
        <v>EMEAR</v>
      </c>
      <c r="I1013" s="1">
        <f>J1013-K1013</f>
        <v>43741</v>
      </c>
      <c r="J1013" s="1">
        <v>43762</v>
      </c>
      <c r="K1013" s="4">
        <v>21</v>
      </c>
      <c r="L1013" s="7">
        <v>6495</v>
      </c>
      <c r="M1013" s="2">
        <v>331.9</v>
      </c>
      <c r="N1013" s="2" t="s">
        <v>4746</v>
      </c>
      <c r="O1013" s="6">
        <f>Q1013-J1013</f>
        <v>11</v>
      </c>
      <c r="P1013" s="6">
        <f>O1013-1</f>
        <v>10</v>
      </c>
      <c r="Q1013" s="1">
        <v>43773</v>
      </c>
      <c r="R1013" s="10">
        <v>8.1999999999999993</v>
      </c>
      <c r="S1013" s="5" t="s">
        <v>1518</v>
      </c>
      <c r="T1013" s="3" t="s">
        <v>1177</v>
      </c>
      <c r="U1013" s="3">
        <v>478</v>
      </c>
      <c r="V1013" s="3">
        <f>VLOOKUP(U1013,employees[],6,FALSE)</f>
        <v>3</v>
      </c>
      <c r="W1013" s="3">
        <f>VLOOKUP(V1013,levels[],2,FALSE)</f>
        <v>8</v>
      </c>
      <c r="X1013" s="3" t="str">
        <f t="shared" si="15"/>
        <v>yes</v>
      </c>
      <c r="Y1013" s="3" t="s">
        <v>4679</v>
      </c>
    </row>
    <row r="1014" spans="1:25" x14ac:dyDescent="0.55000000000000004">
      <c r="A1014" s="3" t="s">
        <v>884</v>
      </c>
      <c r="B1014" s="3">
        <v>8</v>
      </c>
      <c r="C1014" s="3" t="s">
        <v>1542</v>
      </c>
      <c r="D1014" s="3" t="s">
        <v>1548</v>
      </c>
      <c r="E1014" s="3" t="str">
        <f>VLOOKUP(C1014,airports[],3,FALSE)</f>
        <v>England</v>
      </c>
      <c r="F1014" s="3" t="str">
        <f>VLOOKUP(E1014,Regions[],2,FALSE)</f>
        <v>EMEAR</v>
      </c>
      <c r="G1014" s="3" t="str">
        <f>VLOOKUP(D1014,airports[],3,FALSE)</f>
        <v>Turkey</v>
      </c>
      <c r="H1014" s="3" t="str">
        <f>VLOOKUP(G1014,Regions[],2,FALSE)</f>
        <v>EMEAR</v>
      </c>
      <c r="I1014" s="1">
        <f>J1014-K1014</f>
        <v>43513</v>
      </c>
      <c r="J1014" s="1">
        <v>43524</v>
      </c>
      <c r="K1014" s="4">
        <v>11</v>
      </c>
      <c r="L1014" s="7">
        <v>2461</v>
      </c>
      <c r="M1014" s="2">
        <v>330.34</v>
      </c>
      <c r="N1014" s="2" t="s">
        <v>4746</v>
      </c>
      <c r="O1014" s="6">
        <f>Q1014-J1014</f>
        <v>5</v>
      </c>
      <c r="P1014" s="6">
        <f>O1014-1</f>
        <v>4</v>
      </c>
      <c r="Q1014" s="1">
        <v>43529</v>
      </c>
      <c r="R1014" s="10">
        <v>3.6</v>
      </c>
      <c r="S1014" s="5" t="s">
        <v>1518</v>
      </c>
      <c r="T1014" s="3" t="s">
        <v>1177</v>
      </c>
      <c r="U1014" s="3">
        <v>11</v>
      </c>
      <c r="V1014" s="3">
        <f>VLOOKUP(U1014,employees[],6,FALSE)</f>
        <v>3</v>
      </c>
      <c r="W1014" s="3">
        <f>VLOOKUP(V1014,levels[],2,FALSE)</f>
        <v>8</v>
      </c>
      <c r="X1014" s="3" t="str">
        <f t="shared" si="15"/>
        <v>no</v>
      </c>
      <c r="Y1014" s="3" t="s">
        <v>4663</v>
      </c>
    </row>
    <row r="1015" spans="1:25" x14ac:dyDescent="0.55000000000000004">
      <c r="A1015" s="3" t="s">
        <v>771</v>
      </c>
      <c r="B1015" s="3">
        <v>9</v>
      </c>
      <c r="C1015" s="3" t="s">
        <v>1541</v>
      </c>
      <c r="D1015" s="3" t="s">
        <v>1544</v>
      </c>
      <c r="E1015" s="3" t="str">
        <f>VLOOKUP(C1015,airports[],3,FALSE)</f>
        <v>England</v>
      </c>
      <c r="F1015" s="3" t="str">
        <f>VLOOKUP(E1015,Regions[],2,FALSE)</f>
        <v>EMEAR</v>
      </c>
      <c r="G1015" s="3" t="str">
        <f>VLOOKUP(D1015,airports[],3,FALSE)</f>
        <v>Germany</v>
      </c>
      <c r="H1015" s="3" t="str">
        <f>VLOOKUP(G1015,Regions[],2,FALSE)</f>
        <v>EMEAR</v>
      </c>
      <c r="I1015" s="1">
        <f>J1015-K1015</f>
        <v>42936</v>
      </c>
      <c r="J1015" s="1">
        <v>42958</v>
      </c>
      <c r="K1015" s="4">
        <v>22</v>
      </c>
      <c r="L1015" s="7">
        <v>654</v>
      </c>
      <c r="M1015" s="2">
        <v>330.03</v>
      </c>
      <c r="N1015" s="2" t="s">
        <v>4746</v>
      </c>
      <c r="O1015" s="6">
        <f>Q1015-J1015</f>
        <v>4</v>
      </c>
      <c r="P1015" s="6">
        <f>O1015-1</f>
        <v>3</v>
      </c>
      <c r="Q1015" s="1">
        <v>42962</v>
      </c>
      <c r="R1015" s="10">
        <v>1.8</v>
      </c>
      <c r="S1015" s="5" t="s">
        <v>1516</v>
      </c>
      <c r="T1015" s="3" t="s">
        <v>1193</v>
      </c>
      <c r="U1015" s="3">
        <v>512</v>
      </c>
      <c r="V1015" s="3">
        <f>VLOOKUP(U1015,employees[],6,FALSE)</f>
        <v>2</v>
      </c>
      <c r="W1015" s="3">
        <f>VLOOKUP(V1015,levels[],2,FALSE)</f>
        <v>6</v>
      </c>
      <c r="X1015" s="3" t="str">
        <f t="shared" si="15"/>
        <v>no</v>
      </c>
      <c r="Y1015" s="3" t="s">
        <v>4679</v>
      </c>
    </row>
    <row r="1016" spans="1:25" x14ac:dyDescent="0.55000000000000004">
      <c r="A1016" s="3" t="s">
        <v>647</v>
      </c>
      <c r="B1016" s="3">
        <v>3</v>
      </c>
      <c r="C1016" s="3" t="s">
        <v>1529</v>
      </c>
      <c r="D1016" s="3" t="s">
        <v>1564</v>
      </c>
      <c r="E1016" s="3" t="str">
        <f>VLOOKUP(C1016,airports[],3,FALSE)</f>
        <v>Singapore</v>
      </c>
      <c r="F1016" s="3" t="str">
        <f>VLOOKUP(E1016,Regions[],2,FALSE)</f>
        <v>APAC</v>
      </c>
      <c r="G1016" s="3" t="str">
        <f>VLOOKUP(D1016,airports[],3,FALSE)</f>
        <v>China</v>
      </c>
      <c r="H1016" s="3" t="str">
        <f>VLOOKUP(G1016,Regions[],2,FALSE)</f>
        <v>APAC</v>
      </c>
      <c r="I1016" s="1">
        <f>J1016-K1016</f>
        <v>43616</v>
      </c>
      <c r="J1016" s="1">
        <v>43623</v>
      </c>
      <c r="K1016" s="4">
        <v>7</v>
      </c>
      <c r="L1016" s="7">
        <v>2565</v>
      </c>
      <c r="M1016" s="2">
        <v>330.83</v>
      </c>
      <c r="N1016" s="2" t="s">
        <v>4746</v>
      </c>
      <c r="O1016" s="6">
        <f>Q1016-J1016</f>
        <v>5</v>
      </c>
      <c r="P1016" s="6">
        <f>O1016-1</f>
        <v>4</v>
      </c>
      <c r="Q1016" s="1">
        <v>43628</v>
      </c>
      <c r="R1016" s="10">
        <v>3.7</v>
      </c>
      <c r="S1016" s="5" t="s">
        <v>1518</v>
      </c>
      <c r="T1016" s="3" t="s">
        <v>1177</v>
      </c>
      <c r="U1016" s="3">
        <v>465</v>
      </c>
      <c r="V1016" s="3">
        <f>VLOOKUP(U1016,employees[],6,FALSE)</f>
        <v>4</v>
      </c>
      <c r="W1016" s="3">
        <f>VLOOKUP(V1016,levels[],2,FALSE)</f>
        <v>10</v>
      </c>
      <c r="X1016" s="3" t="str">
        <f t="shared" si="15"/>
        <v>no</v>
      </c>
      <c r="Y1016" s="3" t="s">
        <v>4663</v>
      </c>
    </row>
    <row r="1017" spans="1:25" x14ac:dyDescent="0.55000000000000004">
      <c r="A1017" s="3" t="s">
        <v>116</v>
      </c>
      <c r="B1017" s="3">
        <v>10</v>
      </c>
      <c r="C1017" s="3" t="s">
        <v>1514</v>
      </c>
      <c r="D1017" s="3" t="s">
        <v>1527</v>
      </c>
      <c r="E1017" s="3" t="str">
        <f>VLOOKUP(C1017,airports[],3,FALSE)</f>
        <v>USA</v>
      </c>
      <c r="F1017" s="3" t="str">
        <f>VLOOKUP(E1017,Regions[],2,FALSE)</f>
        <v>AMER</v>
      </c>
      <c r="G1017" s="3" t="str">
        <f>VLOOKUP(D1017,airports[],3,FALSE)</f>
        <v>USA</v>
      </c>
      <c r="H1017" s="3" t="str">
        <f>VLOOKUP(G1017,Regions[],2,FALSE)</f>
        <v>AMER</v>
      </c>
      <c r="I1017" s="1">
        <f>J1017-K1017</f>
        <v>43196</v>
      </c>
      <c r="J1017" s="1">
        <v>43205</v>
      </c>
      <c r="K1017" s="4">
        <v>9</v>
      </c>
      <c r="L1017" s="7">
        <v>4151</v>
      </c>
      <c r="M1017" s="2">
        <v>326.17</v>
      </c>
      <c r="N1017" s="2" t="s">
        <v>4746</v>
      </c>
      <c r="O1017" s="6">
        <f>Q1017-J1017</f>
        <v>3</v>
      </c>
      <c r="P1017" s="6">
        <f>O1017-1</f>
        <v>2</v>
      </c>
      <c r="Q1017" s="1">
        <v>43208</v>
      </c>
      <c r="R1017" s="10">
        <v>4.5</v>
      </c>
      <c r="S1017" s="5" t="s">
        <v>1518</v>
      </c>
      <c r="T1017" s="3" t="s">
        <v>1193</v>
      </c>
      <c r="U1017" s="3">
        <v>885</v>
      </c>
      <c r="V1017" s="3">
        <f>VLOOKUP(U1017,employees[],6,FALSE)</f>
        <v>4</v>
      </c>
      <c r="W1017" s="3">
        <f>VLOOKUP(V1017,levels[],2,FALSE)</f>
        <v>10</v>
      </c>
      <c r="X1017" s="3" t="str">
        <f t="shared" si="15"/>
        <v>no</v>
      </c>
      <c r="Y1017" s="3" t="s">
        <v>4663</v>
      </c>
    </row>
    <row r="1018" spans="1:25" x14ac:dyDescent="0.55000000000000004">
      <c r="A1018" s="3" t="s">
        <v>745</v>
      </c>
      <c r="B1018" s="3">
        <v>1</v>
      </c>
      <c r="C1018" s="3" t="s">
        <v>1542</v>
      </c>
      <c r="D1018" s="3" t="s">
        <v>1546</v>
      </c>
      <c r="E1018" s="3" t="str">
        <f>VLOOKUP(C1018,airports[],3,FALSE)</f>
        <v>England</v>
      </c>
      <c r="F1018" s="3" t="str">
        <f>VLOOKUP(E1018,Regions[],2,FALSE)</f>
        <v>EMEAR</v>
      </c>
      <c r="G1018" s="3" t="str">
        <f>VLOOKUP(D1018,airports[],3,FALSE)</f>
        <v>France</v>
      </c>
      <c r="H1018" s="3" t="str">
        <f>VLOOKUP(G1018,Regions[],2,FALSE)</f>
        <v>EMEAR</v>
      </c>
      <c r="I1018" s="1">
        <f>J1018-K1018</f>
        <v>43739</v>
      </c>
      <c r="J1018" s="1">
        <v>43775</v>
      </c>
      <c r="K1018" s="4">
        <v>36</v>
      </c>
      <c r="L1018" s="7">
        <v>307</v>
      </c>
      <c r="M1018" s="2">
        <v>326.8</v>
      </c>
      <c r="N1018" s="2" t="s">
        <v>4746</v>
      </c>
      <c r="O1018" s="6">
        <f>Q1018-J1018</f>
        <v>5</v>
      </c>
      <c r="P1018" s="6">
        <f>O1018-1</f>
        <v>4</v>
      </c>
      <c r="Q1018" s="1">
        <v>43780</v>
      </c>
      <c r="R1018" s="10">
        <v>1.5</v>
      </c>
      <c r="S1018" s="5" t="s">
        <v>1516</v>
      </c>
      <c r="T1018" s="3" t="s">
        <v>1177</v>
      </c>
      <c r="U1018" s="3">
        <v>435</v>
      </c>
      <c r="V1018" s="3">
        <f>VLOOKUP(U1018,employees[],6,FALSE)</f>
        <v>4</v>
      </c>
      <c r="W1018" s="3">
        <f>VLOOKUP(V1018,levels[],2,FALSE)</f>
        <v>10</v>
      </c>
      <c r="X1018" s="3" t="str">
        <f t="shared" si="15"/>
        <v>no</v>
      </c>
      <c r="Y1018" s="3" t="s">
        <v>4679</v>
      </c>
    </row>
    <row r="1019" spans="1:25" x14ac:dyDescent="0.55000000000000004">
      <c r="A1019" s="3" t="s">
        <v>40</v>
      </c>
      <c r="B1019" s="3">
        <v>10</v>
      </c>
      <c r="C1019" s="3" t="s">
        <v>1514</v>
      </c>
      <c r="D1019" s="3" t="s">
        <v>1520</v>
      </c>
      <c r="E1019" s="3" t="str">
        <f>VLOOKUP(C1019,airports[],3,FALSE)</f>
        <v>USA</v>
      </c>
      <c r="F1019" s="3" t="str">
        <f>VLOOKUP(E1019,Regions[],2,FALSE)</f>
        <v>AMER</v>
      </c>
      <c r="G1019" s="3" t="str">
        <f>VLOOKUP(D1019,airports[],3,FALSE)</f>
        <v>USA</v>
      </c>
      <c r="H1019" s="3" t="str">
        <f>VLOOKUP(G1019,Regions[],2,FALSE)</f>
        <v>AMER</v>
      </c>
      <c r="I1019" s="1">
        <f>J1019-K1019</f>
        <v>42952</v>
      </c>
      <c r="J1019" s="1">
        <v>43033</v>
      </c>
      <c r="K1019" s="4">
        <v>81</v>
      </c>
      <c r="L1019" s="7">
        <v>2279</v>
      </c>
      <c r="M1019" s="2">
        <v>319.05</v>
      </c>
      <c r="N1019" s="2" t="s">
        <v>4746</v>
      </c>
      <c r="O1019" s="6">
        <f>Q1019-J1019</f>
        <v>5</v>
      </c>
      <c r="P1019" s="6">
        <f>O1019-1</f>
        <v>4</v>
      </c>
      <c r="Q1019" s="1">
        <v>43038</v>
      </c>
      <c r="R1019" s="10">
        <v>3.2</v>
      </c>
      <c r="S1019" s="5" t="s">
        <v>1516</v>
      </c>
      <c r="T1019" s="3" t="s">
        <v>1193</v>
      </c>
      <c r="U1019" s="3">
        <v>321</v>
      </c>
      <c r="V1019" s="3">
        <f>VLOOKUP(U1019,employees[],6,FALSE)</f>
        <v>3</v>
      </c>
      <c r="W1019" s="3">
        <f>VLOOKUP(V1019,levels[],2,FALSE)</f>
        <v>8</v>
      </c>
      <c r="X1019" s="3" t="str">
        <f t="shared" si="15"/>
        <v>no</v>
      </c>
      <c r="Y1019" s="3" t="s">
        <v>4679</v>
      </c>
    </row>
    <row r="1020" spans="1:25" x14ac:dyDescent="0.55000000000000004">
      <c r="A1020" s="3" t="s">
        <v>12</v>
      </c>
      <c r="B1020" s="3">
        <v>2</v>
      </c>
      <c r="C1020" s="3" t="s">
        <v>1514</v>
      </c>
      <c r="D1020" s="3" t="s">
        <v>1515</v>
      </c>
      <c r="E1020" s="3" t="str">
        <f>VLOOKUP(C1020,airports[],3,FALSE)</f>
        <v>USA</v>
      </c>
      <c r="F1020" s="3" t="str">
        <f>VLOOKUP(E1020,Regions[],2,FALSE)</f>
        <v>AMER</v>
      </c>
      <c r="G1020" s="3" t="str">
        <f>VLOOKUP(D1020,airports[],3,FALSE)</f>
        <v>USA</v>
      </c>
      <c r="H1020" s="3" t="str">
        <f>VLOOKUP(G1020,Regions[],2,FALSE)</f>
        <v>AMER</v>
      </c>
      <c r="I1020" s="1">
        <f>J1020-K1020</f>
        <v>43079</v>
      </c>
      <c r="J1020" s="1">
        <v>43361</v>
      </c>
      <c r="K1020" s="4">
        <v>282</v>
      </c>
      <c r="L1020" s="7">
        <v>1226</v>
      </c>
      <c r="M1020" s="2">
        <v>318.58999999999997</v>
      </c>
      <c r="N1020" s="2" t="s">
        <v>4745</v>
      </c>
      <c r="O1020" s="6">
        <f>Q1020-J1020</f>
        <v>5</v>
      </c>
      <c r="P1020" s="6">
        <f>O1020-1</f>
        <v>4</v>
      </c>
      <c r="Q1020" s="1">
        <v>43366</v>
      </c>
      <c r="R1020" s="10">
        <v>2.2000000000000002</v>
      </c>
      <c r="S1020" s="5" t="s">
        <v>1516</v>
      </c>
      <c r="T1020" s="3" t="s">
        <v>1177</v>
      </c>
      <c r="U1020" s="3">
        <v>204</v>
      </c>
      <c r="V1020" s="3">
        <f>VLOOKUP(U1020,employees[],6,FALSE)</f>
        <v>4</v>
      </c>
      <c r="W1020" s="3">
        <f>VLOOKUP(V1020,levels[],2,FALSE)</f>
        <v>10</v>
      </c>
      <c r="X1020" s="3" t="str">
        <f t="shared" si="15"/>
        <v>no</v>
      </c>
      <c r="Y1020" s="3" t="s">
        <v>4684</v>
      </c>
    </row>
    <row r="1021" spans="1:25" x14ac:dyDescent="0.55000000000000004">
      <c r="A1021" s="3" t="s">
        <v>812</v>
      </c>
      <c r="B1021" s="3">
        <v>4</v>
      </c>
      <c r="C1021" s="3" t="s">
        <v>1542</v>
      </c>
      <c r="D1021" s="3" t="s">
        <v>1551</v>
      </c>
      <c r="E1021" s="3" t="str">
        <f>VLOOKUP(C1021,airports[],3,FALSE)</f>
        <v>England</v>
      </c>
      <c r="F1021" s="3" t="str">
        <f>VLOOKUP(E1021,Regions[],2,FALSE)</f>
        <v>EMEAR</v>
      </c>
      <c r="G1021" s="3" t="str">
        <f>VLOOKUP(D1021,airports[],3,FALSE)</f>
        <v>Netherlands</v>
      </c>
      <c r="H1021" s="3" t="str">
        <f>VLOOKUP(G1021,Regions[],2,FALSE)</f>
        <v>EMEAR</v>
      </c>
      <c r="I1021" s="1">
        <f>J1021-K1021</f>
        <v>43472</v>
      </c>
      <c r="J1021" s="1">
        <v>43488</v>
      </c>
      <c r="K1021" s="4">
        <v>16</v>
      </c>
      <c r="L1021" s="7">
        <v>364</v>
      </c>
      <c r="M1021" s="2">
        <v>318.39999999999998</v>
      </c>
      <c r="N1021" s="2" t="s">
        <v>4746</v>
      </c>
      <c r="O1021" s="6">
        <f>Q1021-J1021</f>
        <v>4</v>
      </c>
      <c r="P1021" s="6">
        <f>O1021-1</f>
        <v>3</v>
      </c>
      <c r="Q1021" s="1">
        <v>43492</v>
      </c>
      <c r="R1021" s="10">
        <v>1.5</v>
      </c>
      <c r="S1021" s="5" t="s">
        <v>1516</v>
      </c>
      <c r="T1021" s="3" t="s">
        <v>1177</v>
      </c>
      <c r="U1021" s="3">
        <v>601</v>
      </c>
      <c r="V1021" s="3">
        <f>VLOOKUP(U1021,employees[],6,FALSE)</f>
        <v>2</v>
      </c>
      <c r="W1021" s="3">
        <f>VLOOKUP(V1021,levels[],2,FALSE)</f>
        <v>6</v>
      </c>
      <c r="X1021" s="3" t="str">
        <f t="shared" si="15"/>
        <v>no</v>
      </c>
      <c r="Y1021" s="3" t="s">
        <v>4679</v>
      </c>
    </row>
    <row r="1022" spans="1:25" x14ac:dyDescent="0.55000000000000004">
      <c r="A1022" s="3" t="s">
        <v>711</v>
      </c>
      <c r="B1022" s="3">
        <v>3</v>
      </c>
      <c r="C1022" s="3" t="s">
        <v>1542</v>
      </c>
      <c r="D1022" s="3" t="s">
        <v>1547</v>
      </c>
      <c r="E1022" s="3" t="str">
        <f>VLOOKUP(C1022,airports[],3,FALSE)</f>
        <v>England</v>
      </c>
      <c r="F1022" s="3" t="str">
        <f>VLOOKUP(E1022,Regions[],2,FALSE)</f>
        <v>EMEAR</v>
      </c>
      <c r="G1022" s="3" t="str">
        <f>VLOOKUP(D1022,airports[],3,FALSE)</f>
        <v>Germany</v>
      </c>
      <c r="H1022" s="3" t="str">
        <f>VLOOKUP(G1022,Regions[],2,FALSE)</f>
        <v>EMEAR</v>
      </c>
      <c r="I1022" s="1">
        <f>J1022-K1022</f>
        <v>43392</v>
      </c>
      <c r="J1022" s="1">
        <v>43392</v>
      </c>
      <c r="K1022" s="4">
        <v>0</v>
      </c>
      <c r="L1022" s="7">
        <v>913</v>
      </c>
      <c r="M1022" s="2">
        <v>317.02999999999997</v>
      </c>
      <c r="N1022" s="2" t="s">
        <v>4746</v>
      </c>
      <c r="O1022" s="6">
        <f>Q1022-J1022</f>
        <v>4</v>
      </c>
      <c r="P1022" s="6">
        <f>O1022-1</f>
        <v>3</v>
      </c>
      <c r="Q1022" s="1">
        <v>43396</v>
      </c>
      <c r="R1022" s="10">
        <v>2.1</v>
      </c>
      <c r="S1022" s="5" t="s">
        <v>1516</v>
      </c>
      <c r="T1022" s="3" t="s">
        <v>1177</v>
      </c>
      <c r="U1022" s="3">
        <v>280</v>
      </c>
      <c r="V1022" s="3">
        <f>VLOOKUP(U1022,employees[],6,FALSE)</f>
        <v>4</v>
      </c>
      <c r="W1022" s="3">
        <f>VLOOKUP(V1022,levels[],2,FALSE)</f>
        <v>10</v>
      </c>
      <c r="X1022" s="3" t="str">
        <f t="shared" si="15"/>
        <v>no</v>
      </c>
      <c r="Y1022" s="3" t="s">
        <v>4679</v>
      </c>
    </row>
    <row r="1023" spans="1:25" x14ac:dyDescent="0.55000000000000004">
      <c r="A1023" s="3" t="s">
        <v>790</v>
      </c>
      <c r="B1023" s="3">
        <v>6</v>
      </c>
      <c r="C1023" s="3" t="s">
        <v>1542</v>
      </c>
      <c r="D1023" s="3" t="s">
        <v>1550</v>
      </c>
      <c r="E1023" s="3" t="str">
        <f>VLOOKUP(C1023,airports[],3,FALSE)</f>
        <v>England</v>
      </c>
      <c r="F1023" s="3" t="str">
        <f>VLOOKUP(E1023,Regions[],2,FALSE)</f>
        <v>EMEAR</v>
      </c>
      <c r="G1023" s="3" t="str">
        <f>VLOOKUP(D1023,airports[],3,FALSE)</f>
        <v>Russia</v>
      </c>
      <c r="H1023" s="3" t="str">
        <f>VLOOKUP(G1023,Regions[],2,FALSE)</f>
        <v>EMEAR</v>
      </c>
      <c r="I1023" s="1">
        <f>J1023-K1023</f>
        <v>43181</v>
      </c>
      <c r="J1023" s="1">
        <v>43200</v>
      </c>
      <c r="K1023" s="4">
        <v>19</v>
      </c>
      <c r="L1023" s="7">
        <v>2507</v>
      </c>
      <c r="M1023" s="2">
        <v>315.12</v>
      </c>
      <c r="N1023" s="2" t="s">
        <v>4746</v>
      </c>
      <c r="O1023" s="6">
        <f>Q1023-J1023</f>
        <v>6</v>
      </c>
      <c r="P1023" s="6">
        <f>O1023-1</f>
        <v>5</v>
      </c>
      <c r="Q1023" s="1">
        <v>43206</v>
      </c>
      <c r="R1023" s="10">
        <v>8.6999999999999993</v>
      </c>
      <c r="S1023" s="5" t="s">
        <v>1516</v>
      </c>
      <c r="T1023" s="3" t="s">
        <v>1177</v>
      </c>
      <c r="U1023" s="3">
        <v>560</v>
      </c>
      <c r="V1023" s="3">
        <f>VLOOKUP(U1023,employees[],6,FALSE)</f>
        <v>2</v>
      </c>
      <c r="W1023" s="3">
        <f>VLOOKUP(V1023,levels[],2,FALSE)</f>
        <v>6</v>
      </c>
      <c r="X1023" s="3" t="str">
        <f t="shared" si="15"/>
        <v>yes</v>
      </c>
      <c r="Y1023" s="3" t="s">
        <v>4679</v>
      </c>
    </row>
    <row r="1024" spans="1:25" x14ac:dyDescent="0.55000000000000004">
      <c r="A1024" s="3" t="s">
        <v>624</v>
      </c>
      <c r="B1024" s="3">
        <v>6</v>
      </c>
      <c r="C1024" s="3" t="s">
        <v>1529</v>
      </c>
      <c r="D1024" s="3" t="s">
        <v>1564</v>
      </c>
      <c r="E1024" s="3" t="str">
        <f>VLOOKUP(C1024,airports[],3,FALSE)</f>
        <v>Singapore</v>
      </c>
      <c r="F1024" s="3" t="str">
        <f>VLOOKUP(E1024,Regions[],2,FALSE)</f>
        <v>APAC</v>
      </c>
      <c r="G1024" s="3" t="str">
        <f>VLOOKUP(D1024,airports[],3,FALSE)</f>
        <v>China</v>
      </c>
      <c r="H1024" s="3" t="str">
        <f>VLOOKUP(G1024,Regions[],2,FALSE)</f>
        <v>APAC</v>
      </c>
      <c r="I1024" s="1">
        <f>J1024-K1024</f>
        <v>43713</v>
      </c>
      <c r="J1024" s="1">
        <v>43729</v>
      </c>
      <c r="K1024" s="4">
        <v>16</v>
      </c>
      <c r="L1024" s="7">
        <v>2565</v>
      </c>
      <c r="M1024" s="2">
        <v>314.52</v>
      </c>
      <c r="N1024" s="2" t="s">
        <v>4746</v>
      </c>
      <c r="O1024" s="6">
        <f>Q1024-J1024</f>
        <v>8</v>
      </c>
      <c r="P1024" s="6">
        <f>O1024-1</f>
        <v>7</v>
      </c>
      <c r="Q1024" s="1">
        <v>43737</v>
      </c>
      <c r="R1024" s="10">
        <v>3.7</v>
      </c>
      <c r="S1024" s="5" t="s">
        <v>1518</v>
      </c>
      <c r="T1024" s="3" t="s">
        <v>1177</v>
      </c>
      <c r="U1024" s="3">
        <v>958</v>
      </c>
      <c r="V1024" s="3">
        <f>VLOOKUP(U1024,employees[],6,FALSE)</f>
        <v>4</v>
      </c>
      <c r="W1024" s="3">
        <f>VLOOKUP(V1024,levels[],2,FALSE)</f>
        <v>10</v>
      </c>
      <c r="X1024" s="3" t="str">
        <f t="shared" si="15"/>
        <v>no</v>
      </c>
      <c r="Y1024" s="3" t="s">
        <v>4663</v>
      </c>
    </row>
    <row r="1025" spans="1:25" x14ac:dyDescent="0.55000000000000004">
      <c r="A1025" s="3" t="s">
        <v>784</v>
      </c>
      <c r="B1025" s="3">
        <v>3</v>
      </c>
      <c r="C1025" s="3" t="s">
        <v>1542</v>
      </c>
      <c r="D1025" s="3" t="s">
        <v>1547</v>
      </c>
      <c r="E1025" s="3" t="str">
        <f>VLOOKUP(C1025,airports[],3,FALSE)</f>
        <v>England</v>
      </c>
      <c r="F1025" s="3" t="str">
        <f>VLOOKUP(E1025,Regions[],2,FALSE)</f>
        <v>EMEAR</v>
      </c>
      <c r="G1025" s="3" t="str">
        <f>VLOOKUP(D1025,airports[],3,FALSE)</f>
        <v>Germany</v>
      </c>
      <c r="H1025" s="3" t="str">
        <f>VLOOKUP(G1025,Regions[],2,FALSE)</f>
        <v>EMEAR</v>
      </c>
      <c r="I1025" s="1">
        <f>J1025-K1025</f>
        <v>43768</v>
      </c>
      <c r="J1025" s="1">
        <v>43788</v>
      </c>
      <c r="K1025" s="4">
        <v>20</v>
      </c>
      <c r="L1025" s="7">
        <v>913</v>
      </c>
      <c r="M1025" s="2">
        <v>307.33</v>
      </c>
      <c r="N1025" s="2" t="s">
        <v>4746</v>
      </c>
      <c r="O1025" s="6">
        <f>Q1025-J1025</f>
        <v>4</v>
      </c>
      <c r="P1025" s="6">
        <f>O1025-1</f>
        <v>3</v>
      </c>
      <c r="Q1025" s="1">
        <v>43792</v>
      </c>
      <c r="R1025" s="10">
        <v>2.1</v>
      </c>
      <c r="S1025" s="5" t="s">
        <v>1516</v>
      </c>
      <c r="T1025" s="3" t="s">
        <v>1177</v>
      </c>
      <c r="U1025" s="3">
        <v>120</v>
      </c>
      <c r="V1025" s="3">
        <f>VLOOKUP(U1025,employees[],6,FALSE)</f>
        <v>2</v>
      </c>
      <c r="W1025" s="3">
        <f>VLOOKUP(V1025,levels[],2,FALSE)</f>
        <v>6</v>
      </c>
      <c r="X1025" s="3" t="str">
        <f t="shared" si="15"/>
        <v>no</v>
      </c>
      <c r="Y1025" s="3" t="s">
        <v>4679</v>
      </c>
    </row>
    <row r="1026" spans="1:25" x14ac:dyDescent="0.55000000000000004">
      <c r="A1026" s="3" t="s">
        <v>760</v>
      </c>
      <c r="B1026" s="3">
        <v>1</v>
      </c>
      <c r="C1026" s="3" t="s">
        <v>1541</v>
      </c>
      <c r="D1026" s="3" t="s">
        <v>1548</v>
      </c>
      <c r="E1026" s="3" t="str">
        <f>VLOOKUP(C1026,airports[],3,FALSE)</f>
        <v>England</v>
      </c>
      <c r="F1026" s="3" t="str">
        <f>VLOOKUP(E1026,Regions[],2,FALSE)</f>
        <v>EMEAR</v>
      </c>
      <c r="G1026" s="3" t="str">
        <f>VLOOKUP(D1026,airports[],3,FALSE)</f>
        <v>Turkey</v>
      </c>
      <c r="H1026" s="3" t="str">
        <f>VLOOKUP(G1026,Regions[],2,FALSE)</f>
        <v>EMEAR</v>
      </c>
      <c r="I1026" s="1">
        <f>J1026-K1026</f>
        <v>43526</v>
      </c>
      <c r="J1026" s="1">
        <v>43552</v>
      </c>
      <c r="K1026" s="4">
        <v>26</v>
      </c>
      <c r="L1026" s="7">
        <v>2488</v>
      </c>
      <c r="M1026" s="2">
        <v>306.94</v>
      </c>
      <c r="N1026" s="2" t="s">
        <v>4746</v>
      </c>
      <c r="O1026" s="6">
        <f>Q1026-J1026</f>
        <v>4</v>
      </c>
      <c r="P1026" s="6">
        <f>O1026-1</f>
        <v>3</v>
      </c>
      <c r="Q1026" s="1">
        <v>43556</v>
      </c>
      <c r="R1026" s="10">
        <v>3.6</v>
      </c>
      <c r="S1026" s="5" t="s">
        <v>1516</v>
      </c>
      <c r="T1026" s="3" t="s">
        <v>1177</v>
      </c>
      <c r="U1026" s="3">
        <v>467</v>
      </c>
      <c r="V1026" s="3">
        <f>VLOOKUP(U1026,employees[],6,FALSE)</f>
        <v>2</v>
      </c>
      <c r="W1026" s="3">
        <f>VLOOKUP(V1026,levels[],2,FALSE)</f>
        <v>6</v>
      </c>
      <c r="X1026" s="3" t="str">
        <f t="shared" si="15"/>
        <v>no</v>
      </c>
      <c r="Y1026" s="3" t="s">
        <v>4679</v>
      </c>
    </row>
    <row r="1027" spans="1:25" x14ac:dyDescent="0.55000000000000004">
      <c r="A1027" s="3" t="s">
        <v>998</v>
      </c>
      <c r="B1027" s="3">
        <v>2</v>
      </c>
      <c r="C1027" s="3" t="s">
        <v>1542</v>
      </c>
      <c r="D1027" s="3" t="s">
        <v>1548</v>
      </c>
      <c r="E1027" s="3" t="str">
        <f>VLOOKUP(C1027,airports[],3,FALSE)</f>
        <v>England</v>
      </c>
      <c r="F1027" s="3" t="str">
        <f>VLOOKUP(E1027,Regions[],2,FALSE)</f>
        <v>EMEAR</v>
      </c>
      <c r="G1027" s="3" t="str">
        <f>VLOOKUP(D1027,airports[],3,FALSE)</f>
        <v>Turkey</v>
      </c>
      <c r="H1027" s="3" t="str">
        <f>VLOOKUP(G1027,Regions[],2,FALSE)</f>
        <v>EMEAR</v>
      </c>
      <c r="I1027" s="1">
        <f>J1027-K1027</f>
        <v>43458</v>
      </c>
      <c r="J1027" s="1">
        <v>43467</v>
      </c>
      <c r="K1027" s="4">
        <v>9</v>
      </c>
      <c r="L1027" s="7">
        <v>2461</v>
      </c>
      <c r="M1027" s="2">
        <v>305.05</v>
      </c>
      <c r="N1027" s="2" t="s">
        <v>4746</v>
      </c>
      <c r="O1027" s="6">
        <f>Q1027-J1027</f>
        <v>5</v>
      </c>
      <c r="P1027" s="6">
        <f>O1027-1</f>
        <v>4</v>
      </c>
      <c r="Q1027" s="1">
        <v>43472</v>
      </c>
      <c r="R1027" s="10">
        <v>3.6</v>
      </c>
      <c r="S1027" s="5" t="s">
        <v>1516</v>
      </c>
      <c r="T1027" s="3" t="s">
        <v>1177</v>
      </c>
      <c r="U1027" s="3">
        <v>269</v>
      </c>
      <c r="V1027" s="3">
        <f>VLOOKUP(U1027,employees[],6,FALSE)</f>
        <v>4</v>
      </c>
      <c r="W1027" s="3">
        <f>VLOOKUP(V1027,levels[],2,FALSE)</f>
        <v>10</v>
      </c>
      <c r="X1027" s="3" t="str">
        <f t="shared" ref="X1027:X1090" si="16">IF(R1027&gt;W1027,"yes","no")</f>
        <v>no</v>
      </c>
      <c r="Y1027" s="3" t="s">
        <v>4679</v>
      </c>
    </row>
    <row r="1028" spans="1:25" x14ac:dyDescent="0.55000000000000004">
      <c r="A1028" s="3" t="s">
        <v>949</v>
      </c>
      <c r="B1028" s="3">
        <v>9</v>
      </c>
      <c r="C1028" s="3" t="s">
        <v>1542</v>
      </c>
      <c r="D1028" s="3" t="s">
        <v>1546</v>
      </c>
      <c r="E1028" s="3" t="str">
        <f>VLOOKUP(C1028,airports[],3,FALSE)</f>
        <v>England</v>
      </c>
      <c r="F1028" s="3" t="str">
        <f>VLOOKUP(E1028,Regions[],2,FALSE)</f>
        <v>EMEAR</v>
      </c>
      <c r="G1028" s="3" t="str">
        <f>VLOOKUP(D1028,airports[],3,FALSE)</f>
        <v>France</v>
      </c>
      <c r="H1028" s="3" t="str">
        <f>VLOOKUP(G1028,Regions[],2,FALSE)</f>
        <v>EMEAR</v>
      </c>
      <c r="I1028" s="1">
        <f>J1028-K1028</f>
        <v>43727</v>
      </c>
      <c r="J1028" s="1">
        <v>43736</v>
      </c>
      <c r="K1028" s="4">
        <v>9</v>
      </c>
      <c r="L1028" s="7">
        <v>307</v>
      </c>
      <c r="M1028" s="2">
        <v>305.48</v>
      </c>
      <c r="N1028" s="2" t="s">
        <v>4746</v>
      </c>
      <c r="O1028" s="6">
        <f>Q1028-J1028</f>
        <v>4</v>
      </c>
      <c r="P1028" s="6">
        <f>O1028-1</f>
        <v>3</v>
      </c>
      <c r="Q1028" s="1">
        <v>43740</v>
      </c>
      <c r="R1028" s="10">
        <v>1.5</v>
      </c>
      <c r="S1028" s="5" t="s">
        <v>1516</v>
      </c>
      <c r="T1028" s="3" t="s">
        <v>1193</v>
      </c>
      <c r="U1028" s="3">
        <v>105</v>
      </c>
      <c r="V1028" s="3">
        <f>VLOOKUP(U1028,employees[],6,FALSE)</f>
        <v>4</v>
      </c>
      <c r="W1028" s="3">
        <f>VLOOKUP(V1028,levels[],2,FALSE)</f>
        <v>10</v>
      </c>
      <c r="X1028" s="3" t="str">
        <f t="shared" si="16"/>
        <v>no</v>
      </c>
      <c r="Y1028" s="3" t="s">
        <v>4679</v>
      </c>
    </row>
    <row r="1029" spans="1:25" x14ac:dyDescent="0.55000000000000004">
      <c r="A1029" s="3" t="s">
        <v>753</v>
      </c>
      <c r="B1029" s="3">
        <v>10</v>
      </c>
      <c r="C1029" s="3" t="s">
        <v>1541</v>
      </c>
      <c r="D1029" s="3" t="s">
        <v>1550</v>
      </c>
      <c r="E1029" s="3" t="str">
        <f>VLOOKUP(C1029,airports[],3,FALSE)</f>
        <v>England</v>
      </c>
      <c r="F1029" s="3" t="str">
        <f>VLOOKUP(E1029,Regions[],2,FALSE)</f>
        <v>EMEAR</v>
      </c>
      <c r="G1029" s="3" t="str">
        <f>VLOOKUP(D1029,airports[],3,FALSE)</f>
        <v>Russia</v>
      </c>
      <c r="H1029" s="3" t="str">
        <f>VLOOKUP(G1029,Regions[],2,FALSE)</f>
        <v>EMEAR</v>
      </c>
      <c r="I1029" s="1">
        <f>J1029-K1029</f>
        <v>42864</v>
      </c>
      <c r="J1029" s="1">
        <v>42895</v>
      </c>
      <c r="K1029" s="4">
        <v>31</v>
      </c>
      <c r="L1029" s="7">
        <v>2508</v>
      </c>
      <c r="M1029" s="2">
        <v>304.39</v>
      </c>
      <c r="N1029" s="2" t="s">
        <v>4746</v>
      </c>
      <c r="O1029" s="6">
        <f>Q1029-J1029</f>
        <v>3</v>
      </c>
      <c r="P1029" s="6">
        <f>O1029-1</f>
        <v>2</v>
      </c>
      <c r="Q1029" s="1">
        <v>42898</v>
      </c>
      <c r="R1029" s="10">
        <v>3.7</v>
      </c>
      <c r="S1029" s="5" t="s">
        <v>1516</v>
      </c>
      <c r="T1029" s="3" t="s">
        <v>1228</v>
      </c>
      <c r="U1029" s="3">
        <v>689</v>
      </c>
      <c r="V1029" s="3">
        <f>VLOOKUP(U1029,employees[],6,FALSE)</f>
        <v>1</v>
      </c>
      <c r="W1029" s="3">
        <f>VLOOKUP(V1029,levels[],2,FALSE)</f>
        <v>4</v>
      </c>
      <c r="X1029" s="3" t="str">
        <f t="shared" si="16"/>
        <v>no</v>
      </c>
      <c r="Y1029" s="3" t="s">
        <v>4679</v>
      </c>
    </row>
    <row r="1030" spans="1:25" x14ac:dyDescent="0.55000000000000004">
      <c r="A1030" s="3" t="s">
        <v>645</v>
      </c>
      <c r="B1030" s="3">
        <v>3</v>
      </c>
      <c r="C1030" s="3" t="s">
        <v>1529</v>
      </c>
      <c r="D1030" s="3" t="s">
        <v>1564</v>
      </c>
      <c r="E1030" s="3" t="str">
        <f>VLOOKUP(C1030,airports[],3,FALSE)</f>
        <v>Singapore</v>
      </c>
      <c r="F1030" s="3" t="str">
        <f>VLOOKUP(E1030,Regions[],2,FALSE)</f>
        <v>APAC</v>
      </c>
      <c r="G1030" s="3" t="str">
        <f>VLOOKUP(D1030,airports[],3,FALSE)</f>
        <v>China</v>
      </c>
      <c r="H1030" s="3" t="str">
        <f>VLOOKUP(G1030,Regions[],2,FALSE)</f>
        <v>APAC</v>
      </c>
      <c r="I1030" s="1">
        <f>J1030-K1030</f>
        <v>43289</v>
      </c>
      <c r="J1030" s="1">
        <v>43297</v>
      </c>
      <c r="K1030" s="4">
        <v>8</v>
      </c>
      <c r="L1030" s="7">
        <v>2565</v>
      </c>
      <c r="M1030" s="2">
        <v>299.62</v>
      </c>
      <c r="N1030" s="2" t="s">
        <v>4746</v>
      </c>
      <c r="O1030" s="6">
        <f>Q1030-J1030</f>
        <v>5</v>
      </c>
      <c r="P1030" s="6">
        <f>O1030-1</f>
        <v>4</v>
      </c>
      <c r="Q1030" s="1">
        <v>43302</v>
      </c>
      <c r="R1030" s="10">
        <v>3.7</v>
      </c>
      <c r="S1030" s="5" t="s">
        <v>1516</v>
      </c>
      <c r="T1030" s="3" t="s">
        <v>1177</v>
      </c>
      <c r="U1030" s="3">
        <v>436</v>
      </c>
      <c r="V1030" s="3">
        <f>VLOOKUP(U1030,employees[],6,FALSE)</f>
        <v>2</v>
      </c>
      <c r="W1030" s="3">
        <f>VLOOKUP(V1030,levels[],2,FALSE)</f>
        <v>6</v>
      </c>
      <c r="X1030" s="3" t="str">
        <f t="shared" si="16"/>
        <v>no</v>
      </c>
      <c r="Y1030" s="3" t="s">
        <v>4679</v>
      </c>
    </row>
    <row r="1031" spans="1:25" x14ac:dyDescent="0.55000000000000004">
      <c r="A1031" s="3" t="s">
        <v>1003</v>
      </c>
      <c r="B1031" s="3">
        <v>9</v>
      </c>
      <c r="C1031" s="3" t="s">
        <v>1542</v>
      </c>
      <c r="D1031" s="3" t="s">
        <v>1544</v>
      </c>
      <c r="E1031" s="3" t="str">
        <f>VLOOKUP(C1031,airports[],3,FALSE)</f>
        <v>England</v>
      </c>
      <c r="F1031" s="3" t="str">
        <f>VLOOKUP(E1031,Regions[],2,FALSE)</f>
        <v>EMEAR</v>
      </c>
      <c r="G1031" s="3" t="str">
        <f>VLOOKUP(D1031,airports[],3,FALSE)</f>
        <v>Germany</v>
      </c>
      <c r="H1031" s="3" t="str">
        <f>VLOOKUP(G1031,Regions[],2,FALSE)</f>
        <v>EMEAR</v>
      </c>
      <c r="I1031" s="1">
        <f>J1031-K1031</f>
        <v>43303</v>
      </c>
      <c r="J1031" s="1">
        <v>43311</v>
      </c>
      <c r="K1031" s="4">
        <v>8</v>
      </c>
      <c r="L1031" s="7">
        <v>630</v>
      </c>
      <c r="M1031" s="2">
        <v>298.23</v>
      </c>
      <c r="N1031" s="2" t="s">
        <v>4746</v>
      </c>
      <c r="O1031" s="6">
        <f>Q1031-J1031</f>
        <v>3</v>
      </c>
      <c r="P1031" s="6">
        <f>O1031-1</f>
        <v>2</v>
      </c>
      <c r="Q1031" s="1">
        <v>43314</v>
      </c>
      <c r="R1031" s="10">
        <v>8.8000000000000007</v>
      </c>
      <c r="S1031" s="5" t="s">
        <v>1516</v>
      </c>
      <c r="T1031" s="3" t="s">
        <v>1193</v>
      </c>
      <c r="U1031" s="3">
        <v>31</v>
      </c>
      <c r="V1031" s="3">
        <f>VLOOKUP(U1031,employees[],6,FALSE)</f>
        <v>4</v>
      </c>
      <c r="W1031" s="3">
        <f>VLOOKUP(V1031,levels[],2,FALSE)</f>
        <v>10</v>
      </c>
      <c r="X1031" s="3" t="str">
        <f t="shared" si="16"/>
        <v>no</v>
      </c>
      <c r="Y1031" s="3" t="s">
        <v>4679</v>
      </c>
    </row>
    <row r="1032" spans="1:25" x14ac:dyDescent="0.55000000000000004">
      <c r="A1032" s="3" t="s">
        <v>637</v>
      </c>
      <c r="B1032" s="3">
        <v>1</v>
      </c>
      <c r="C1032" s="3" t="s">
        <v>1529</v>
      </c>
      <c r="D1032" s="3" t="s">
        <v>1538</v>
      </c>
      <c r="E1032" s="3" t="str">
        <f>VLOOKUP(C1032,airports[],3,FALSE)</f>
        <v>Singapore</v>
      </c>
      <c r="F1032" s="3" t="str">
        <f>VLOOKUP(E1032,Regions[],2,FALSE)</f>
        <v>APAC</v>
      </c>
      <c r="G1032" s="3" t="str">
        <f>VLOOKUP(D1032,airports[],3,FALSE)</f>
        <v>Thailand</v>
      </c>
      <c r="H1032" s="3" t="str">
        <f>VLOOKUP(G1032,Regions[],2,FALSE)</f>
        <v>APAC</v>
      </c>
      <c r="I1032" s="1">
        <f>J1032-K1032</f>
        <v>43383</v>
      </c>
      <c r="J1032" s="1">
        <v>43577</v>
      </c>
      <c r="K1032" s="4">
        <v>194</v>
      </c>
      <c r="L1032" s="7">
        <v>1416</v>
      </c>
      <c r="M1032" s="2">
        <v>297.93</v>
      </c>
      <c r="N1032" s="2" t="s">
        <v>4746</v>
      </c>
      <c r="O1032" s="6">
        <f>Q1032-J1032</f>
        <v>8</v>
      </c>
      <c r="P1032" s="6">
        <f>O1032-1</f>
        <v>7</v>
      </c>
      <c r="Q1032" s="1">
        <v>43585</v>
      </c>
      <c r="R1032" s="10">
        <v>2.6</v>
      </c>
      <c r="S1032" s="5" t="s">
        <v>1516</v>
      </c>
      <c r="T1032" s="3" t="s">
        <v>1177</v>
      </c>
      <c r="U1032" s="3">
        <v>655</v>
      </c>
      <c r="V1032" s="3">
        <f>VLOOKUP(U1032,employees[],6,FALSE)</f>
        <v>1</v>
      </c>
      <c r="W1032" s="3">
        <f>VLOOKUP(V1032,levels[],2,FALSE)</f>
        <v>4</v>
      </c>
      <c r="X1032" s="3" t="str">
        <f t="shared" si="16"/>
        <v>no</v>
      </c>
      <c r="Y1032" s="3" t="s">
        <v>4679</v>
      </c>
    </row>
    <row r="1033" spans="1:25" x14ac:dyDescent="0.55000000000000004">
      <c r="A1033" s="3" t="s">
        <v>648</v>
      </c>
      <c r="B1033" s="3">
        <v>3</v>
      </c>
      <c r="C1033" s="3" t="s">
        <v>1529</v>
      </c>
      <c r="D1033" s="3" t="s">
        <v>1531</v>
      </c>
      <c r="E1033" s="3" t="str">
        <f>VLOOKUP(C1033,airports[],3,FALSE)</f>
        <v>Singapore</v>
      </c>
      <c r="F1033" s="3" t="str">
        <f>VLOOKUP(E1033,Regions[],2,FALSE)</f>
        <v>APAC</v>
      </c>
      <c r="G1033" s="3" t="str">
        <f>VLOOKUP(D1033,airports[],3,FALSE)</f>
        <v>China</v>
      </c>
      <c r="H1033" s="3" t="str">
        <f>VLOOKUP(G1033,Regions[],2,FALSE)</f>
        <v>APAC</v>
      </c>
      <c r="I1033" s="1">
        <f>J1033-K1033</f>
        <v>42805</v>
      </c>
      <c r="J1033" s="1">
        <v>42813</v>
      </c>
      <c r="K1033" s="4">
        <v>8</v>
      </c>
      <c r="L1033" s="7">
        <v>4490</v>
      </c>
      <c r="M1033" s="2">
        <v>293.92</v>
      </c>
      <c r="N1033" s="2" t="s">
        <v>4746</v>
      </c>
      <c r="O1033" s="6">
        <f>Q1033-J1033</f>
        <v>11</v>
      </c>
      <c r="P1033" s="6">
        <f>O1033-1</f>
        <v>10</v>
      </c>
      <c r="Q1033" s="1">
        <v>42824</v>
      </c>
      <c r="R1033" s="10">
        <v>5.6</v>
      </c>
      <c r="S1033" s="5" t="s">
        <v>1518</v>
      </c>
      <c r="T1033" s="3" t="s">
        <v>1177</v>
      </c>
      <c r="U1033" s="3">
        <v>465</v>
      </c>
      <c r="V1033" s="3">
        <f>VLOOKUP(U1033,employees[],6,FALSE)</f>
        <v>4</v>
      </c>
      <c r="W1033" s="3">
        <f>VLOOKUP(V1033,levels[],2,FALSE)</f>
        <v>10</v>
      </c>
      <c r="X1033" s="3" t="str">
        <f t="shared" si="16"/>
        <v>no</v>
      </c>
      <c r="Y1033" s="3" t="s">
        <v>4663</v>
      </c>
    </row>
    <row r="1034" spans="1:25" x14ac:dyDescent="0.55000000000000004">
      <c r="A1034" s="3" t="s">
        <v>824</v>
      </c>
      <c r="B1034" s="3">
        <v>7</v>
      </c>
      <c r="C1034" s="3" t="s">
        <v>1542</v>
      </c>
      <c r="D1034" s="3" t="s">
        <v>1543</v>
      </c>
      <c r="E1034" s="3" t="str">
        <f>VLOOKUP(C1034,airports[],3,FALSE)</f>
        <v>England</v>
      </c>
      <c r="F1034" s="3" t="str">
        <f>VLOOKUP(E1034,Regions[],2,FALSE)</f>
        <v>EMEAR</v>
      </c>
      <c r="G1034" s="3" t="str">
        <f>VLOOKUP(D1034,airports[],3,FALSE)</f>
        <v>Spain</v>
      </c>
      <c r="H1034" s="3" t="str">
        <f>VLOOKUP(G1034,Regions[],2,FALSE)</f>
        <v>EMEAR</v>
      </c>
      <c r="I1034" s="1">
        <f>J1034-K1034</f>
        <v>42854</v>
      </c>
      <c r="J1034" s="1">
        <v>42868</v>
      </c>
      <c r="K1034" s="4">
        <v>14</v>
      </c>
      <c r="L1034" s="7">
        <v>1109</v>
      </c>
      <c r="M1034" s="2">
        <v>291.19</v>
      </c>
      <c r="N1034" s="2" t="s">
        <v>4746</v>
      </c>
      <c r="O1034" s="6">
        <f>Q1034-J1034</f>
        <v>3</v>
      </c>
      <c r="P1034" s="6">
        <f>O1034-1</f>
        <v>2</v>
      </c>
      <c r="Q1034" s="1">
        <v>42871</v>
      </c>
      <c r="R1034" s="10">
        <v>2.2999999999999998</v>
      </c>
      <c r="S1034" s="5" t="s">
        <v>1516</v>
      </c>
      <c r="T1034" s="3" t="s">
        <v>1177</v>
      </c>
      <c r="U1034" s="3">
        <v>858</v>
      </c>
      <c r="V1034" s="3">
        <f>VLOOKUP(U1034,employees[],6,FALSE)</f>
        <v>4</v>
      </c>
      <c r="W1034" s="3">
        <f>VLOOKUP(V1034,levels[],2,FALSE)</f>
        <v>10</v>
      </c>
      <c r="X1034" s="3" t="str">
        <f t="shared" si="16"/>
        <v>no</v>
      </c>
      <c r="Y1034" s="3" t="s">
        <v>4679</v>
      </c>
    </row>
    <row r="1035" spans="1:25" x14ac:dyDescent="0.55000000000000004">
      <c r="A1035" s="3" t="s">
        <v>8</v>
      </c>
      <c r="B1035" s="3">
        <v>9</v>
      </c>
      <c r="C1035" s="3" t="s">
        <v>1514</v>
      </c>
      <c r="D1035" s="3" t="s">
        <v>1515</v>
      </c>
      <c r="E1035" s="3" t="str">
        <f>VLOOKUP(C1035,airports[],3,FALSE)</f>
        <v>USA</v>
      </c>
      <c r="F1035" s="3" t="str">
        <f>VLOOKUP(E1035,Regions[],2,FALSE)</f>
        <v>AMER</v>
      </c>
      <c r="G1035" s="3" t="str">
        <f>VLOOKUP(D1035,airports[],3,FALSE)</f>
        <v>USA</v>
      </c>
      <c r="H1035" s="3" t="str">
        <f>VLOOKUP(G1035,Regions[],2,FALSE)</f>
        <v>AMER</v>
      </c>
      <c r="I1035" s="1">
        <f>J1035-K1035</f>
        <v>42865</v>
      </c>
      <c r="J1035" s="1">
        <v>42870</v>
      </c>
      <c r="K1035" s="4">
        <v>5</v>
      </c>
      <c r="L1035" s="7">
        <v>1226</v>
      </c>
      <c r="M1035" s="2">
        <v>291.41000000000003</v>
      </c>
      <c r="N1035" s="2" t="s">
        <v>4746</v>
      </c>
      <c r="O1035" s="6">
        <f>Q1035-J1035</f>
        <v>5</v>
      </c>
      <c r="P1035" s="6">
        <f>O1035-1</f>
        <v>4</v>
      </c>
      <c r="Q1035" s="1">
        <v>42875</v>
      </c>
      <c r="R1035" s="10">
        <v>2.2000000000000002</v>
      </c>
      <c r="S1035" s="5" t="s">
        <v>1516</v>
      </c>
      <c r="T1035" s="3" t="s">
        <v>1228</v>
      </c>
      <c r="U1035" s="3">
        <v>382</v>
      </c>
      <c r="V1035" s="3">
        <f>VLOOKUP(U1035,employees[],6,FALSE)</f>
        <v>4</v>
      </c>
      <c r="W1035" s="3">
        <f>VLOOKUP(V1035,levels[],2,FALSE)</f>
        <v>10</v>
      </c>
      <c r="X1035" s="3" t="str">
        <f t="shared" si="16"/>
        <v>no</v>
      </c>
      <c r="Y1035" s="3" t="s">
        <v>4679</v>
      </c>
    </row>
    <row r="1036" spans="1:25" x14ac:dyDescent="0.55000000000000004">
      <c r="A1036" s="3" t="s">
        <v>734</v>
      </c>
      <c r="B1036" s="3">
        <v>1</v>
      </c>
      <c r="C1036" s="3" t="s">
        <v>1541</v>
      </c>
      <c r="D1036" s="3" t="s">
        <v>1545</v>
      </c>
      <c r="E1036" s="3" t="str">
        <f>VLOOKUP(C1036,airports[],3,FALSE)</f>
        <v>England</v>
      </c>
      <c r="F1036" s="3" t="str">
        <f>VLOOKUP(E1036,Regions[],2,FALSE)</f>
        <v>EMEAR</v>
      </c>
      <c r="G1036" s="3" t="str">
        <f>VLOOKUP(D1036,airports[],3,FALSE)</f>
        <v>Italy (FCO-Leonardo Da Vinci</v>
      </c>
      <c r="H1036" s="3" t="str">
        <f>VLOOKUP(G1036,Regions[],2,FALSE)</f>
        <v>EMEAR</v>
      </c>
      <c r="I1036" s="1">
        <f>J1036-K1036</f>
        <v>43389</v>
      </c>
      <c r="J1036" s="1">
        <v>43445</v>
      </c>
      <c r="K1036" s="4">
        <v>56</v>
      </c>
      <c r="L1036" s="7">
        <v>1443</v>
      </c>
      <c r="M1036" s="2">
        <v>288.7</v>
      </c>
      <c r="N1036" s="2" t="s">
        <v>4746</v>
      </c>
      <c r="O1036" s="6">
        <f>Q1036-J1036</f>
        <v>12</v>
      </c>
      <c r="P1036" s="6">
        <f>O1036-1</f>
        <v>11</v>
      </c>
      <c r="Q1036" s="1">
        <v>43457</v>
      </c>
      <c r="R1036" s="10">
        <v>2.6</v>
      </c>
      <c r="S1036" s="5" t="s">
        <v>1518</v>
      </c>
      <c r="T1036" s="3" t="s">
        <v>1177</v>
      </c>
      <c r="U1036" s="3">
        <v>601</v>
      </c>
      <c r="V1036" s="3">
        <f>VLOOKUP(U1036,employees[],6,FALSE)</f>
        <v>2</v>
      </c>
      <c r="W1036" s="3">
        <f>VLOOKUP(V1036,levels[],2,FALSE)</f>
        <v>6</v>
      </c>
      <c r="X1036" s="3" t="str">
        <f t="shared" si="16"/>
        <v>no</v>
      </c>
      <c r="Y1036" s="3" t="s">
        <v>4663</v>
      </c>
    </row>
    <row r="1037" spans="1:25" x14ac:dyDescent="0.55000000000000004">
      <c r="A1037" s="3" t="s">
        <v>709</v>
      </c>
      <c r="B1037" s="3">
        <v>3</v>
      </c>
      <c r="C1037" s="3" t="s">
        <v>1542</v>
      </c>
      <c r="D1037" s="3" t="s">
        <v>1547</v>
      </c>
      <c r="E1037" s="3" t="str">
        <f>VLOOKUP(C1037,airports[],3,FALSE)</f>
        <v>England</v>
      </c>
      <c r="F1037" s="3" t="str">
        <f>VLOOKUP(E1037,Regions[],2,FALSE)</f>
        <v>EMEAR</v>
      </c>
      <c r="G1037" s="3" t="str">
        <f>VLOOKUP(D1037,airports[],3,FALSE)</f>
        <v>Germany</v>
      </c>
      <c r="H1037" s="3" t="str">
        <f>VLOOKUP(G1037,Regions[],2,FALSE)</f>
        <v>EMEAR</v>
      </c>
      <c r="I1037" s="1">
        <f>J1037-K1037</f>
        <v>43509</v>
      </c>
      <c r="J1037" s="1">
        <v>43509</v>
      </c>
      <c r="K1037" s="4">
        <v>0</v>
      </c>
      <c r="L1037" s="7">
        <v>913</v>
      </c>
      <c r="M1037" s="2">
        <v>288.95</v>
      </c>
      <c r="N1037" s="2" t="s">
        <v>4746</v>
      </c>
      <c r="O1037" s="6">
        <f>Q1037-J1037</f>
        <v>10</v>
      </c>
      <c r="P1037" s="6">
        <f>O1037-1</f>
        <v>9</v>
      </c>
      <c r="Q1037" s="1">
        <v>43519</v>
      </c>
      <c r="R1037" s="10">
        <v>2.1</v>
      </c>
      <c r="S1037" s="5" t="s">
        <v>1516</v>
      </c>
      <c r="T1037" s="3" t="s">
        <v>1177</v>
      </c>
      <c r="U1037" s="3">
        <v>561</v>
      </c>
      <c r="V1037" s="3">
        <f>VLOOKUP(U1037,employees[],6,FALSE)</f>
        <v>4</v>
      </c>
      <c r="W1037" s="3">
        <f>VLOOKUP(V1037,levels[],2,FALSE)</f>
        <v>10</v>
      </c>
      <c r="X1037" s="3" t="str">
        <f t="shared" si="16"/>
        <v>no</v>
      </c>
      <c r="Y1037" s="3" t="s">
        <v>4679</v>
      </c>
    </row>
    <row r="1038" spans="1:25" x14ac:dyDescent="0.55000000000000004">
      <c r="A1038" s="3" t="s">
        <v>626</v>
      </c>
      <c r="B1038" s="3">
        <v>7</v>
      </c>
      <c r="C1038" s="3" t="s">
        <v>1529</v>
      </c>
      <c r="D1038" s="3" t="s">
        <v>1564</v>
      </c>
      <c r="E1038" s="3" t="str">
        <f>VLOOKUP(C1038,airports[],3,FALSE)</f>
        <v>Singapore</v>
      </c>
      <c r="F1038" s="3" t="str">
        <f>VLOOKUP(E1038,Regions[],2,FALSE)</f>
        <v>APAC</v>
      </c>
      <c r="G1038" s="3" t="str">
        <f>VLOOKUP(D1038,airports[],3,FALSE)</f>
        <v>China</v>
      </c>
      <c r="H1038" s="3" t="str">
        <f>VLOOKUP(G1038,Regions[],2,FALSE)</f>
        <v>APAC</v>
      </c>
      <c r="I1038" s="1">
        <f>J1038-K1038</f>
        <v>43168</v>
      </c>
      <c r="J1038" s="1">
        <v>43187</v>
      </c>
      <c r="K1038" s="4">
        <v>19</v>
      </c>
      <c r="L1038" s="7">
        <v>2565</v>
      </c>
      <c r="M1038" s="2">
        <v>287.52999999999997</v>
      </c>
      <c r="N1038" s="2" t="s">
        <v>4746</v>
      </c>
      <c r="O1038" s="6">
        <f>Q1038-J1038</f>
        <v>6</v>
      </c>
      <c r="P1038" s="6">
        <f>O1038-1</f>
        <v>5</v>
      </c>
      <c r="Q1038" s="1">
        <v>43193</v>
      </c>
      <c r="R1038" s="10">
        <v>3.7</v>
      </c>
      <c r="S1038" s="5" t="s">
        <v>1516</v>
      </c>
      <c r="T1038" s="3" t="s">
        <v>1177</v>
      </c>
      <c r="U1038" s="3">
        <v>919</v>
      </c>
      <c r="V1038" s="3">
        <f>VLOOKUP(U1038,employees[],6,FALSE)</f>
        <v>4</v>
      </c>
      <c r="W1038" s="3">
        <f>VLOOKUP(V1038,levels[],2,FALSE)</f>
        <v>10</v>
      </c>
      <c r="X1038" s="3" t="str">
        <f t="shared" si="16"/>
        <v>no</v>
      </c>
      <c r="Y1038" s="3" t="s">
        <v>4679</v>
      </c>
    </row>
    <row r="1039" spans="1:25" x14ac:dyDescent="0.55000000000000004">
      <c r="A1039" s="3" t="s">
        <v>532</v>
      </c>
      <c r="B1039" s="3">
        <v>8</v>
      </c>
      <c r="C1039" s="3" t="s">
        <v>1514</v>
      </c>
      <c r="D1039" s="3" t="s">
        <v>1552</v>
      </c>
      <c r="E1039" s="3" t="str">
        <f>VLOOKUP(C1039,airports[],3,FALSE)</f>
        <v>USA</v>
      </c>
      <c r="F1039" s="3" t="str">
        <f>VLOOKUP(E1039,Regions[],2,FALSE)</f>
        <v>AMER</v>
      </c>
      <c r="G1039" s="3" t="str">
        <f>VLOOKUP(D1039,airports[],3,FALSE)</f>
        <v>Mexico</v>
      </c>
      <c r="H1039" s="3" t="str">
        <f>VLOOKUP(G1039,Regions[],2,FALSE)</f>
        <v>AMER</v>
      </c>
      <c r="I1039" s="1">
        <f>J1039-K1039</f>
        <v>43802</v>
      </c>
      <c r="J1039" s="1">
        <v>43817</v>
      </c>
      <c r="K1039" s="4">
        <v>15</v>
      </c>
      <c r="L1039" s="7">
        <v>3368</v>
      </c>
      <c r="M1039" s="2">
        <v>287.52</v>
      </c>
      <c r="N1039" s="2" t="s">
        <v>4746</v>
      </c>
      <c r="O1039" s="6">
        <f>Q1039-J1039</f>
        <v>13</v>
      </c>
      <c r="P1039" s="6">
        <f>O1039-1</f>
        <v>12</v>
      </c>
      <c r="Q1039" s="1">
        <v>43830</v>
      </c>
      <c r="R1039" s="10">
        <v>11.5</v>
      </c>
      <c r="S1039" s="5" t="s">
        <v>1516</v>
      </c>
      <c r="T1039" s="3" t="s">
        <v>1177</v>
      </c>
      <c r="U1039" s="3">
        <v>363</v>
      </c>
      <c r="V1039" s="3">
        <f>VLOOKUP(U1039,employees[],6,FALSE)</f>
        <v>3</v>
      </c>
      <c r="W1039" s="3">
        <f>VLOOKUP(V1039,levels[],2,FALSE)</f>
        <v>8</v>
      </c>
      <c r="X1039" s="3" t="str">
        <f t="shared" si="16"/>
        <v>yes</v>
      </c>
      <c r="Y1039" s="3" t="s">
        <v>4679</v>
      </c>
    </row>
    <row r="1040" spans="1:25" x14ac:dyDescent="0.55000000000000004">
      <c r="A1040" s="3" t="s">
        <v>42</v>
      </c>
      <c r="B1040" s="3">
        <v>9</v>
      </c>
      <c r="C1040" s="3" t="s">
        <v>1514</v>
      </c>
      <c r="D1040" s="3" t="s">
        <v>1520</v>
      </c>
      <c r="E1040" s="3" t="str">
        <f>VLOOKUP(C1040,airports[],3,FALSE)</f>
        <v>USA</v>
      </c>
      <c r="F1040" s="3" t="str">
        <f>VLOOKUP(E1040,Regions[],2,FALSE)</f>
        <v>AMER</v>
      </c>
      <c r="G1040" s="3" t="str">
        <f>VLOOKUP(D1040,airports[],3,FALSE)</f>
        <v>USA</v>
      </c>
      <c r="H1040" s="3" t="str">
        <f>VLOOKUP(G1040,Regions[],2,FALSE)</f>
        <v>AMER</v>
      </c>
      <c r="I1040" s="1">
        <f>J1040-K1040</f>
        <v>43702</v>
      </c>
      <c r="J1040" s="1">
        <v>43711</v>
      </c>
      <c r="K1040" s="4">
        <v>9</v>
      </c>
      <c r="L1040" s="7">
        <v>2279</v>
      </c>
      <c r="M1040" s="2">
        <v>287.64</v>
      </c>
      <c r="N1040" s="2" t="s">
        <v>4746</v>
      </c>
      <c r="O1040" s="6">
        <f>Q1040-J1040</f>
        <v>3</v>
      </c>
      <c r="P1040" s="6">
        <f>O1040-1</f>
        <v>2</v>
      </c>
      <c r="Q1040" s="1">
        <v>43714</v>
      </c>
      <c r="R1040" s="10">
        <v>3.2</v>
      </c>
      <c r="S1040" s="5" t="s">
        <v>1518</v>
      </c>
      <c r="T1040" s="3" t="s">
        <v>1228</v>
      </c>
      <c r="U1040" s="3">
        <v>865</v>
      </c>
      <c r="V1040" s="3">
        <f>VLOOKUP(U1040,employees[],6,FALSE)</f>
        <v>4</v>
      </c>
      <c r="W1040" s="3">
        <f>VLOOKUP(V1040,levels[],2,FALSE)</f>
        <v>10</v>
      </c>
      <c r="X1040" s="3" t="str">
        <f t="shared" si="16"/>
        <v>no</v>
      </c>
      <c r="Y1040" s="3" t="s">
        <v>4663</v>
      </c>
    </row>
    <row r="1041" spans="1:25" x14ac:dyDescent="0.55000000000000004">
      <c r="A1041" s="3" t="s">
        <v>21</v>
      </c>
      <c r="B1041" s="3">
        <v>3</v>
      </c>
      <c r="C1041" s="3" t="s">
        <v>1514</v>
      </c>
      <c r="D1041" s="3" t="s">
        <v>1519</v>
      </c>
      <c r="E1041" s="3" t="str">
        <f>VLOOKUP(C1041,airports[],3,FALSE)</f>
        <v>USA</v>
      </c>
      <c r="F1041" s="3" t="str">
        <f>VLOOKUP(E1041,Regions[],2,FALSE)</f>
        <v>AMER</v>
      </c>
      <c r="G1041" s="3" t="str">
        <f>VLOOKUP(D1041,airports[],3,FALSE)</f>
        <v>USA</v>
      </c>
      <c r="H1041" s="3" t="str">
        <f>VLOOKUP(G1041,Regions[],2,FALSE)</f>
        <v>AMER</v>
      </c>
      <c r="I1041" s="1">
        <f>J1041-K1041</f>
        <v>43404</v>
      </c>
      <c r="J1041" s="1">
        <v>43406</v>
      </c>
      <c r="K1041" s="4">
        <v>2</v>
      </c>
      <c r="L1041" s="7">
        <v>2235</v>
      </c>
      <c r="M1041" s="2">
        <v>285.61</v>
      </c>
      <c r="N1041" s="2" t="s">
        <v>4746</v>
      </c>
      <c r="O1041" s="6">
        <f>Q1041-J1041</f>
        <v>4</v>
      </c>
      <c r="P1041" s="6">
        <f>O1041-1</f>
        <v>3</v>
      </c>
      <c r="Q1041" s="1">
        <v>43410</v>
      </c>
      <c r="R1041" s="10">
        <v>3.2</v>
      </c>
      <c r="S1041" s="5" t="s">
        <v>1516</v>
      </c>
      <c r="T1041" s="3" t="s">
        <v>1177</v>
      </c>
      <c r="U1041" s="3">
        <v>226</v>
      </c>
      <c r="V1041" s="3">
        <f>VLOOKUP(U1041,employees[],6,FALSE)</f>
        <v>4</v>
      </c>
      <c r="W1041" s="3">
        <f>VLOOKUP(V1041,levels[],2,FALSE)</f>
        <v>10</v>
      </c>
      <c r="X1041" s="3" t="str">
        <f t="shared" si="16"/>
        <v>no</v>
      </c>
      <c r="Y1041" s="3" t="s">
        <v>4679</v>
      </c>
    </row>
    <row r="1042" spans="1:25" x14ac:dyDescent="0.55000000000000004">
      <c r="A1042" s="3" t="s">
        <v>9</v>
      </c>
      <c r="B1042" s="3">
        <v>9</v>
      </c>
      <c r="C1042" s="3" t="s">
        <v>1514</v>
      </c>
      <c r="D1042" s="3" t="s">
        <v>1515</v>
      </c>
      <c r="E1042" s="3" t="str">
        <f>VLOOKUP(C1042,airports[],3,FALSE)</f>
        <v>USA</v>
      </c>
      <c r="F1042" s="3" t="str">
        <f>VLOOKUP(E1042,Regions[],2,FALSE)</f>
        <v>AMER</v>
      </c>
      <c r="G1042" s="3" t="str">
        <f>VLOOKUP(D1042,airports[],3,FALSE)</f>
        <v>USA</v>
      </c>
      <c r="H1042" s="3" t="str">
        <f>VLOOKUP(G1042,Regions[],2,FALSE)</f>
        <v>AMER</v>
      </c>
      <c r="I1042" s="1">
        <f>J1042-K1042</f>
        <v>42789</v>
      </c>
      <c r="J1042" s="1">
        <v>42816</v>
      </c>
      <c r="K1042" s="4">
        <v>27</v>
      </c>
      <c r="L1042" s="7">
        <v>1226</v>
      </c>
      <c r="M1042" s="2">
        <v>284.16000000000003</v>
      </c>
      <c r="N1042" s="2" t="s">
        <v>4746</v>
      </c>
      <c r="O1042" s="6">
        <f>Q1042-J1042</f>
        <v>2</v>
      </c>
      <c r="P1042" s="6">
        <f>O1042-1</f>
        <v>1</v>
      </c>
      <c r="Q1042" s="1">
        <v>42818</v>
      </c>
      <c r="R1042" s="10">
        <v>2.2000000000000002</v>
      </c>
      <c r="S1042" s="5" t="s">
        <v>1516</v>
      </c>
      <c r="T1042" s="3" t="s">
        <v>1228</v>
      </c>
      <c r="U1042" s="3">
        <v>382</v>
      </c>
      <c r="V1042" s="3">
        <f>VLOOKUP(U1042,employees[],6,FALSE)</f>
        <v>4</v>
      </c>
      <c r="W1042" s="3">
        <f>VLOOKUP(V1042,levels[],2,FALSE)</f>
        <v>10</v>
      </c>
      <c r="X1042" s="3" t="str">
        <f t="shared" si="16"/>
        <v>no</v>
      </c>
      <c r="Y1042" s="3" t="s">
        <v>4679</v>
      </c>
    </row>
    <row r="1043" spans="1:25" x14ac:dyDescent="0.55000000000000004">
      <c r="A1043" s="3" t="s">
        <v>877</v>
      </c>
      <c r="B1043" s="3">
        <v>10</v>
      </c>
      <c r="C1043" s="3" t="s">
        <v>1542</v>
      </c>
      <c r="D1043" s="3" t="s">
        <v>1545</v>
      </c>
      <c r="E1043" s="3" t="str">
        <f>VLOOKUP(C1043,airports[],3,FALSE)</f>
        <v>England</v>
      </c>
      <c r="F1043" s="3" t="str">
        <f>VLOOKUP(E1043,Regions[],2,FALSE)</f>
        <v>EMEAR</v>
      </c>
      <c r="G1043" s="3" t="str">
        <f>VLOOKUP(D1043,airports[],3,FALSE)</f>
        <v>Italy (FCO-Leonardo Da Vinci</v>
      </c>
      <c r="H1043" s="3" t="str">
        <f>VLOOKUP(G1043,Regions[],2,FALSE)</f>
        <v>EMEAR</v>
      </c>
      <c r="I1043" s="1">
        <f>J1043-K1043</f>
        <v>42884</v>
      </c>
      <c r="J1043" s="1">
        <v>42895</v>
      </c>
      <c r="K1043" s="4">
        <v>11</v>
      </c>
      <c r="L1043" s="7">
        <v>1405</v>
      </c>
      <c r="M1043" s="2">
        <v>283.45</v>
      </c>
      <c r="N1043" s="2" t="s">
        <v>4746</v>
      </c>
      <c r="O1043" s="6">
        <f>Q1043-J1043</f>
        <v>4</v>
      </c>
      <c r="P1043" s="6">
        <f>O1043-1</f>
        <v>3</v>
      </c>
      <c r="Q1043" s="1">
        <v>42899</v>
      </c>
      <c r="R1043" s="10">
        <v>2.6</v>
      </c>
      <c r="S1043" s="5" t="s">
        <v>1516</v>
      </c>
      <c r="T1043" s="3" t="s">
        <v>1228</v>
      </c>
      <c r="U1043" s="3">
        <v>235</v>
      </c>
      <c r="V1043" s="3">
        <f>VLOOKUP(U1043,employees[],6,FALSE)</f>
        <v>2</v>
      </c>
      <c r="W1043" s="3">
        <f>VLOOKUP(V1043,levels[],2,FALSE)</f>
        <v>6</v>
      </c>
      <c r="X1043" s="3" t="str">
        <f t="shared" si="16"/>
        <v>no</v>
      </c>
      <c r="Y1043" s="3" t="s">
        <v>4679</v>
      </c>
    </row>
    <row r="1044" spans="1:25" x14ac:dyDescent="0.55000000000000004">
      <c r="A1044" s="3" t="s">
        <v>70</v>
      </c>
      <c r="B1044" s="3">
        <v>4</v>
      </c>
      <c r="C1044" s="3" t="s">
        <v>1514</v>
      </c>
      <c r="D1044" s="3" t="s">
        <v>1524</v>
      </c>
      <c r="E1044" s="3" t="str">
        <f>VLOOKUP(C1044,airports[],3,FALSE)</f>
        <v>USA</v>
      </c>
      <c r="F1044" s="3" t="str">
        <f>VLOOKUP(E1044,Regions[],2,FALSE)</f>
        <v>AMER</v>
      </c>
      <c r="G1044" s="3" t="str">
        <f>VLOOKUP(D1044,airports[],3,FALSE)</f>
        <v>USA</v>
      </c>
      <c r="H1044" s="3" t="str">
        <f>VLOOKUP(G1044,Regions[],2,FALSE)</f>
        <v>AMER</v>
      </c>
      <c r="I1044" s="1">
        <f>J1044-K1044</f>
        <v>43254</v>
      </c>
      <c r="J1044" s="1">
        <v>43290</v>
      </c>
      <c r="K1044" s="4">
        <v>36</v>
      </c>
      <c r="L1044" s="7">
        <v>1765</v>
      </c>
      <c r="M1044" s="2">
        <v>282.04000000000002</v>
      </c>
      <c r="N1044" s="2" t="s">
        <v>4746</v>
      </c>
      <c r="O1044" s="6">
        <f>Q1044-J1044</f>
        <v>2</v>
      </c>
      <c r="P1044" s="6">
        <f>O1044-1</f>
        <v>1</v>
      </c>
      <c r="Q1044" s="1">
        <v>43292</v>
      </c>
      <c r="R1044" s="10">
        <v>2.6</v>
      </c>
      <c r="S1044" s="5" t="s">
        <v>1516</v>
      </c>
      <c r="T1044" s="3" t="s">
        <v>1177</v>
      </c>
      <c r="U1044" s="3">
        <v>760</v>
      </c>
      <c r="V1044" s="3">
        <f>VLOOKUP(U1044,employees[],6,FALSE)</f>
        <v>4</v>
      </c>
      <c r="W1044" s="3">
        <f>VLOOKUP(V1044,levels[],2,FALSE)</f>
        <v>10</v>
      </c>
      <c r="X1044" s="3" t="str">
        <f t="shared" si="16"/>
        <v>no</v>
      </c>
      <c r="Y1044" s="3" t="s">
        <v>4679</v>
      </c>
    </row>
    <row r="1045" spans="1:25" x14ac:dyDescent="0.55000000000000004">
      <c r="A1045" s="3" t="s">
        <v>61</v>
      </c>
      <c r="B1045" s="3">
        <v>6</v>
      </c>
      <c r="C1045" s="3" t="s">
        <v>1514</v>
      </c>
      <c r="D1045" s="3" t="s">
        <v>1523</v>
      </c>
      <c r="E1045" s="3" t="str">
        <f>VLOOKUP(C1045,airports[],3,FALSE)</f>
        <v>USA</v>
      </c>
      <c r="F1045" s="3" t="str">
        <f>VLOOKUP(E1045,Regions[],2,FALSE)</f>
        <v>AMER</v>
      </c>
      <c r="G1045" s="3" t="str">
        <f>VLOOKUP(D1045,airports[],3,FALSE)</f>
        <v>USA</v>
      </c>
      <c r="H1045" s="3" t="str">
        <f>VLOOKUP(G1045,Regions[],2,FALSE)</f>
        <v>AMER</v>
      </c>
      <c r="I1045" s="1">
        <f>J1045-K1045</f>
        <v>43258</v>
      </c>
      <c r="J1045" s="1">
        <v>43275</v>
      </c>
      <c r="K1045" s="4">
        <v>17</v>
      </c>
      <c r="L1045" s="7">
        <v>1529</v>
      </c>
      <c r="M1045" s="2">
        <v>280.33</v>
      </c>
      <c r="N1045" s="2" t="s">
        <v>4746</v>
      </c>
      <c r="O1045" s="6">
        <f>Q1045-J1045</f>
        <v>2</v>
      </c>
      <c r="P1045" s="6">
        <f>O1045-1</f>
        <v>1</v>
      </c>
      <c r="Q1045" s="1">
        <v>43277</v>
      </c>
      <c r="R1045" s="10">
        <v>2.4</v>
      </c>
      <c r="S1045" s="5" t="s">
        <v>1516</v>
      </c>
      <c r="T1045" s="3" t="s">
        <v>1177</v>
      </c>
      <c r="U1045" s="3">
        <v>621</v>
      </c>
      <c r="V1045" s="3">
        <f>VLOOKUP(U1045,employees[],6,FALSE)</f>
        <v>4</v>
      </c>
      <c r="W1045" s="3">
        <f>VLOOKUP(V1045,levels[],2,FALSE)</f>
        <v>10</v>
      </c>
      <c r="X1045" s="3" t="str">
        <f t="shared" si="16"/>
        <v>no</v>
      </c>
      <c r="Y1045" s="3" t="s">
        <v>4679</v>
      </c>
    </row>
    <row r="1046" spans="1:25" x14ac:dyDescent="0.55000000000000004">
      <c r="A1046" s="3" t="s">
        <v>735</v>
      </c>
      <c r="B1046" s="3">
        <v>6</v>
      </c>
      <c r="C1046" s="3" t="s">
        <v>1542</v>
      </c>
      <c r="D1046" s="3" t="s">
        <v>1549</v>
      </c>
      <c r="E1046" s="3" t="str">
        <f>VLOOKUP(C1046,airports[],3,FALSE)</f>
        <v>England</v>
      </c>
      <c r="F1046" s="3" t="str">
        <f>VLOOKUP(E1046,Regions[],2,FALSE)</f>
        <v>EMEAR</v>
      </c>
      <c r="G1046" s="3" t="str">
        <f>VLOOKUP(D1046,airports[],3,FALSE)</f>
        <v>Spain</v>
      </c>
      <c r="H1046" s="3" t="str">
        <f>VLOOKUP(G1046,Regions[],2,FALSE)</f>
        <v>EMEAR</v>
      </c>
      <c r="I1046" s="1">
        <f>J1046-K1046</f>
        <v>43086</v>
      </c>
      <c r="J1046" s="1">
        <v>43141</v>
      </c>
      <c r="K1046" s="4">
        <v>55</v>
      </c>
      <c r="L1046" s="7">
        <v>1215</v>
      </c>
      <c r="M1046" s="2">
        <v>279.79000000000002</v>
      </c>
      <c r="N1046" s="2" t="s">
        <v>4746</v>
      </c>
      <c r="O1046" s="6">
        <f>Q1046-J1046</f>
        <v>4</v>
      </c>
      <c r="P1046" s="6">
        <f>O1046-1</f>
        <v>3</v>
      </c>
      <c r="Q1046" s="1">
        <v>43145</v>
      </c>
      <c r="R1046" s="10">
        <v>2.4</v>
      </c>
      <c r="S1046" s="5" t="s">
        <v>1516</v>
      </c>
      <c r="T1046" s="3" t="s">
        <v>1177</v>
      </c>
      <c r="U1046" s="3">
        <v>388</v>
      </c>
      <c r="V1046" s="3">
        <f>VLOOKUP(U1046,employees[],6,FALSE)</f>
        <v>4</v>
      </c>
      <c r="W1046" s="3">
        <f>VLOOKUP(V1046,levels[],2,FALSE)</f>
        <v>10</v>
      </c>
      <c r="X1046" s="3" t="str">
        <f t="shared" si="16"/>
        <v>no</v>
      </c>
      <c r="Y1046" s="3" t="s">
        <v>4679</v>
      </c>
    </row>
    <row r="1047" spans="1:25" x14ac:dyDescent="0.55000000000000004">
      <c r="A1047" s="3" t="s">
        <v>649</v>
      </c>
      <c r="B1047" s="3">
        <v>10</v>
      </c>
      <c r="C1047" s="3" t="s">
        <v>1529</v>
      </c>
      <c r="D1047" s="3" t="s">
        <v>1538</v>
      </c>
      <c r="E1047" s="3" t="str">
        <f>VLOOKUP(C1047,airports[],3,FALSE)</f>
        <v>Singapore</v>
      </c>
      <c r="F1047" s="3" t="str">
        <f>VLOOKUP(E1047,Regions[],2,FALSE)</f>
        <v>APAC</v>
      </c>
      <c r="G1047" s="3" t="str">
        <f>VLOOKUP(D1047,airports[],3,FALSE)</f>
        <v>Thailand</v>
      </c>
      <c r="H1047" s="3" t="str">
        <f>VLOOKUP(G1047,Regions[],2,FALSE)</f>
        <v>APAC</v>
      </c>
      <c r="I1047" s="1">
        <f>J1047-K1047</f>
        <v>43753</v>
      </c>
      <c r="J1047" s="1">
        <v>43762</v>
      </c>
      <c r="K1047" s="4">
        <v>9</v>
      </c>
      <c r="L1047" s="7">
        <v>1416</v>
      </c>
      <c r="M1047" s="2">
        <v>278.86</v>
      </c>
      <c r="N1047" s="2" t="s">
        <v>4746</v>
      </c>
      <c r="O1047" s="6">
        <f>Q1047-J1047</f>
        <v>6</v>
      </c>
      <c r="P1047" s="6">
        <f>O1047-1</f>
        <v>5</v>
      </c>
      <c r="Q1047" s="1">
        <v>43768</v>
      </c>
      <c r="R1047" s="10">
        <v>2.6</v>
      </c>
      <c r="S1047" s="5" t="s">
        <v>1516</v>
      </c>
      <c r="T1047" s="3" t="s">
        <v>1177</v>
      </c>
      <c r="U1047" s="3">
        <v>874</v>
      </c>
      <c r="V1047" s="3">
        <f>VLOOKUP(U1047,employees[],6,FALSE)</f>
        <v>4</v>
      </c>
      <c r="W1047" s="3">
        <f>VLOOKUP(V1047,levels[],2,FALSE)</f>
        <v>10</v>
      </c>
      <c r="X1047" s="3" t="str">
        <f t="shared" si="16"/>
        <v>no</v>
      </c>
      <c r="Y1047" s="3" t="s">
        <v>4679</v>
      </c>
    </row>
    <row r="1048" spans="1:25" x14ac:dyDescent="0.55000000000000004">
      <c r="A1048" s="3" t="s">
        <v>699</v>
      </c>
      <c r="B1048" s="3">
        <v>9</v>
      </c>
      <c r="C1048" s="3" t="s">
        <v>1541</v>
      </c>
      <c r="D1048" s="3" t="s">
        <v>1551</v>
      </c>
      <c r="E1048" s="3" t="str">
        <f>VLOOKUP(C1048,airports[],3,FALSE)</f>
        <v>England</v>
      </c>
      <c r="F1048" s="3" t="str">
        <f>VLOOKUP(E1048,Regions[],2,FALSE)</f>
        <v>EMEAR</v>
      </c>
      <c r="G1048" s="3" t="str">
        <f>VLOOKUP(D1048,airports[],3,FALSE)</f>
        <v>Netherlands</v>
      </c>
      <c r="H1048" s="3" t="str">
        <f>VLOOKUP(G1048,Regions[],2,FALSE)</f>
        <v>EMEAR</v>
      </c>
      <c r="I1048" s="1">
        <f>J1048-K1048</f>
        <v>43073</v>
      </c>
      <c r="J1048" s="1">
        <v>43187</v>
      </c>
      <c r="K1048" s="4">
        <v>114</v>
      </c>
      <c r="L1048" s="7">
        <v>370</v>
      </c>
      <c r="M1048" s="2">
        <v>278.37</v>
      </c>
      <c r="N1048" s="2" t="s">
        <v>4746</v>
      </c>
      <c r="O1048" s="6">
        <f>Q1048-J1048</f>
        <v>5</v>
      </c>
      <c r="P1048" s="6">
        <f>O1048-1</f>
        <v>4</v>
      </c>
      <c r="Q1048" s="1">
        <v>43192</v>
      </c>
      <c r="R1048" s="10">
        <v>1.5</v>
      </c>
      <c r="S1048" s="5" t="s">
        <v>1516</v>
      </c>
      <c r="T1048" s="3" t="s">
        <v>1193</v>
      </c>
      <c r="U1048" s="3">
        <v>105</v>
      </c>
      <c r="V1048" s="3">
        <f>VLOOKUP(U1048,employees[],6,FALSE)</f>
        <v>4</v>
      </c>
      <c r="W1048" s="3">
        <f>VLOOKUP(V1048,levels[],2,FALSE)</f>
        <v>10</v>
      </c>
      <c r="X1048" s="3" t="str">
        <f t="shared" si="16"/>
        <v>no</v>
      </c>
      <c r="Y1048" s="3" t="s">
        <v>4679</v>
      </c>
    </row>
    <row r="1049" spans="1:25" x14ac:dyDescent="0.55000000000000004">
      <c r="A1049" s="3" t="s">
        <v>65</v>
      </c>
      <c r="B1049" s="3">
        <v>1</v>
      </c>
      <c r="C1049" s="3" t="s">
        <v>1514</v>
      </c>
      <c r="D1049" s="3" t="s">
        <v>1523</v>
      </c>
      <c r="E1049" s="3" t="str">
        <f>VLOOKUP(C1049,airports[],3,FALSE)</f>
        <v>USA</v>
      </c>
      <c r="F1049" s="3" t="str">
        <f>VLOOKUP(E1049,Regions[],2,FALSE)</f>
        <v>AMER</v>
      </c>
      <c r="G1049" s="3" t="str">
        <f>VLOOKUP(D1049,airports[],3,FALSE)</f>
        <v>USA</v>
      </c>
      <c r="H1049" s="3" t="str">
        <f>VLOOKUP(G1049,Regions[],2,FALSE)</f>
        <v>AMER</v>
      </c>
      <c r="I1049" s="1">
        <f>J1049-K1049</f>
        <v>42813</v>
      </c>
      <c r="J1049" s="1">
        <v>42827</v>
      </c>
      <c r="K1049" s="4">
        <v>14</v>
      </c>
      <c r="L1049" s="7">
        <v>1529</v>
      </c>
      <c r="M1049" s="2">
        <v>274.47000000000003</v>
      </c>
      <c r="N1049" s="2" t="s">
        <v>4746</v>
      </c>
      <c r="O1049" s="6">
        <f>Q1049-J1049</f>
        <v>2</v>
      </c>
      <c r="P1049" s="6">
        <f>O1049-1</f>
        <v>1</v>
      </c>
      <c r="Q1049" s="1">
        <v>42829</v>
      </c>
      <c r="R1049" s="10">
        <v>2.4</v>
      </c>
      <c r="S1049" s="5" t="s">
        <v>1516</v>
      </c>
      <c r="T1049" s="3" t="s">
        <v>1177</v>
      </c>
      <c r="U1049" s="3">
        <v>942</v>
      </c>
      <c r="V1049" s="3">
        <f>VLOOKUP(U1049,employees[],6,FALSE)</f>
        <v>3</v>
      </c>
      <c r="W1049" s="3">
        <f>VLOOKUP(V1049,levels[],2,FALSE)</f>
        <v>8</v>
      </c>
      <c r="X1049" s="3" t="str">
        <f t="shared" si="16"/>
        <v>no</v>
      </c>
      <c r="Y1049" s="3" t="s">
        <v>4679</v>
      </c>
    </row>
    <row r="1050" spans="1:25" x14ac:dyDescent="0.55000000000000004">
      <c r="A1050" s="3" t="s">
        <v>841</v>
      </c>
      <c r="B1050" s="3">
        <v>2</v>
      </c>
      <c r="C1050" s="3" t="s">
        <v>1541</v>
      </c>
      <c r="D1050" s="3" t="s">
        <v>1550</v>
      </c>
      <c r="E1050" s="3" t="str">
        <f>VLOOKUP(C1050,airports[],3,FALSE)</f>
        <v>England</v>
      </c>
      <c r="F1050" s="3" t="str">
        <f>VLOOKUP(E1050,Regions[],2,FALSE)</f>
        <v>EMEAR</v>
      </c>
      <c r="G1050" s="3" t="str">
        <f>VLOOKUP(D1050,airports[],3,FALSE)</f>
        <v>Russia</v>
      </c>
      <c r="H1050" s="3" t="str">
        <f>VLOOKUP(G1050,Regions[],2,FALSE)</f>
        <v>EMEAR</v>
      </c>
      <c r="I1050" s="1">
        <f>J1050-K1050</f>
        <v>43054</v>
      </c>
      <c r="J1050" s="1">
        <v>43067</v>
      </c>
      <c r="K1050" s="4">
        <v>13</v>
      </c>
      <c r="L1050" s="7">
        <v>2508</v>
      </c>
      <c r="M1050" s="2">
        <v>270.79000000000002</v>
      </c>
      <c r="N1050" s="2" t="s">
        <v>4746</v>
      </c>
      <c r="O1050" s="6">
        <f>Q1050-J1050</f>
        <v>5</v>
      </c>
      <c r="P1050" s="6">
        <f>O1050-1</f>
        <v>4</v>
      </c>
      <c r="Q1050" s="1">
        <v>43072</v>
      </c>
      <c r="R1050" s="10">
        <v>3.7</v>
      </c>
      <c r="S1050" s="5" t="s">
        <v>1516</v>
      </c>
      <c r="T1050" s="3" t="s">
        <v>1177</v>
      </c>
      <c r="U1050" s="3">
        <v>435</v>
      </c>
      <c r="V1050" s="3">
        <f>VLOOKUP(U1050,employees[],6,FALSE)</f>
        <v>4</v>
      </c>
      <c r="W1050" s="3">
        <f>VLOOKUP(V1050,levels[],2,FALSE)</f>
        <v>10</v>
      </c>
      <c r="X1050" s="3" t="str">
        <f t="shared" si="16"/>
        <v>no</v>
      </c>
      <c r="Y1050" s="3" t="s">
        <v>4679</v>
      </c>
    </row>
    <row r="1051" spans="1:25" x14ac:dyDescent="0.55000000000000004">
      <c r="A1051" s="3" t="s">
        <v>785</v>
      </c>
      <c r="B1051" s="3">
        <v>5</v>
      </c>
      <c r="C1051" s="3" t="s">
        <v>1541</v>
      </c>
      <c r="D1051" s="3" t="s">
        <v>1546</v>
      </c>
      <c r="E1051" s="3" t="str">
        <f>VLOOKUP(C1051,airports[],3,FALSE)</f>
        <v>England</v>
      </c>
      <c r="F1051" s="3" t="str">
        <f>VLOOKUP(E1051,Regions[],2,FALSE)</f>
        <v>EMEAR</v>
      </c>
      <c r="G1051" s="3" t="str">
        <f>VLOOKUP(D1051,airports[],3,FALSE)</f>
        <v>France</v>
      </c>
      <c r="H1051" s="3" t="str">
        <f>VLOOKUP(G1051,Regions[],2,FALSE)</f>
        <v>EMEAR</v>
      </c>
      <c r="I1051" s="1">
        <f>J1051-K1051</f>
        <v>43049</v>
      </c>
      <c r="J1051" s="1">
        <v>43069</v>
      </c>
      <c r="K1051" s="4">
        <v>20</v>
      </c>
      <c r="L1051" s="7">
        <v>347</v>
      </c>
      <c r="M1051" s="2">
        <v>268.89</v>
      </c>
      <c r="N1051" s="2" t="s">
        <v>4746</v>
      </c>
      <c r="O1051" s="6">
        <f>Q1051-J1051</f>
        <v>4</v>
      </c>
      <c r="P1051" s="6">
        <f>O1051-1</f>
        <v>3</v>
      </c>
      <c r="Q1051" s="1">
        <v>43073</v>
      </c>
      <c r="R1051" s="10">
        <v>1.5</v>
      </c>
      <c r="S1051" s="5" t="s">
        <v>1516</v>
      </c>
      <c r="T1051" s="3" t="s">
        <v>1177</v>
      </c>
      <c r="U1051" s="3">
        <v>269</v>
      </c>
      <c r="V1051" s="3">
        <f>VLOOKUP(U1051,employees[],6,FALSE)</f>
        <v>4</v>
      </c>
      <c r="W1051" s="3">
        <f>VLOOKUP(V1051,levels[],2,FALSE)</f>
        <v>10</v>
      </c>
      <c r="X1051" s="3" t="str">
        <f t="shared" si="16"/>
        <v>no</v>
      </c>
      <c r="Y1051" s="3" t="s">
        <v>4679</v>
      </c>
    </row>
    <row r="1052" spans="1:25" x14ac:dyDescent="0.55000000000000004">
      <c r="A1052" s="3" t="s">
        <v>66</v>
      </c>
      <c r="B1052" s="3">
        <v>5</v>
      </c>
      <c r="C1052" s="3" t="s">
        <v>1514</v>
      </c>
      <c r="D1052" s="3" t="s">
        <v>1523</v>
      </c>
      <c r="E1052" s="3" t="str">
        <f>VLOOKUP(C1052,airports[],3,FALSE)</f>
        <v>USA</v>
      </c>
      <c r="F1052" s="3" t="str">
        <f>VLOOKUP(E1052,Regions[],2,FALSE)</f>
        <v>AMER</v>
      </c>
      <c r="G1052" s="3" t="str">
        <f>VLOOKUP(D1052,airports[],3,FALSE)</f>
        <v>USA</v>
      </c>
      <c r="H1052" s="3" t="str">
        <f>VLOOKUP(G1052,Regions[],2,FALSE)</f>
        <v>AMER</v>
      </c>
      <c r="I1052" s="1">
        <f>J1052-K1052</f>
        <v>43149</v>
      </c>
      <c r="J1052" s="1">
        <v>43152</v>
      </c>
      <c r="K1052" s="4">
        <v>3</v>
      </c>
      <c r="L1052" s="7">
        <v>1529</v>
      </c>
      <c r="M1052" s="2">
        <v>268.25</v>
      </c>
      <c r="N1052" s="2" t="s">
        <v>4746</v>
      </c>
      <c r="O1052" s="6">
        <f>Q1052-J1052</f>
        <v>4</v>
      </c>
      <c r="P1052" s="6">
        <f>O1052-1</f>
        <v>3</v>
      </c>
      <c r="Q1052" s="1">
        <v>43156</v>
      </c>
      <c r="R1052" s="10">
        <v>2.4</v>
      </c>
      <c r="S1052" s="5" t="s">
        <v>1516</v>
      </c>
      <c r="T1052" s="3" t="s">
        <v>1177</v>
      </c>
      <c r="U1052" s="3">
        <v>141</v>
      </c>
      <c r="V1052" s="3">
        <f>VLOOKUP(U1052,employees[],6,FALSE)</f>
        <v>2</v>
      </c>
      <c r="W1052" s="3">
        <f>VLOOKUP(V1052,levels[],2,FALSE)</f>
        <v>6</v>
      </c>
      <c r="X1052" s="3" t="str">
        <f t="shared" si="16"/>
        <v>no</v>
      </c>
      <c r="Y1052" s="3" t="s">
        <v>4684</v>
      </c>
    </row>
    <row r="1053" spans="1:25" x14ac:dyDescent="0.55000000000000004">
      <c r="A1053" s="3" t="s">
        <v>22</v>
      </c>
      <c r="B1053" s="3">
        <v>7</v>
      </c>
      <c r="C1053" s="3" t="s">
        <v>1514</v>
      </c>
      <c r="D1053" s="3" t="s">
        <v>1519</v>
      </c>
      <c r="E1053" s="3" t="str">
        <f>VLOOKUP(C1053,airports[],3,FALSE)</f>
        <v>USA</v>
      </c>
      <c r="F1053" s="3" t="str">
        <f>VLOOKUP(E1053,Regions[],2,FALSE)</f>
        <v>AMER</v>
      </c>
      <c r="G1053" s="3" t="str">
        <f>VLOOKUP(D1053,airports[],3,FALSE)</f>
        <v>USA</v>
      </c>
      <c r="H1053" s="3" t="str">
        <f>VLOOKUP(G1053,Regions[],2,FALSE)</f>
        <v>AMER</v>
      </c>
      <c r="I1053" s="1">
        <f>J1053-K1053</f>
        <v>43542</v>
      </c>
      <c r="J1053" s="1">
        <v>43553</v>
      </c>
      <c r="K1053" s="4">
        <v>11</v>
      </c>
      <c r="L1053" s="7">
        <v>2235</v>
      </c>
      <c r="M1053" s="2">
        <v>267.52999999999997</v>
      </c>
      <c r="N1053" s="2" t="s">
        <v>4746</v>
      </c>
      <c r="O1053" s="6">
        <f>Q1053-J1053</f>
        <v>3</v>
      </c>
      <c r="P1053" s="6">
        <f>O1053-1</f>
        <v>2</v>
      </c>
      <c r="Q1053" s="1">
        <v>43556</v>
      </c>
      <c r="R1053" s="10">
        <v>3.2</v>
      </c>
      <c r="S1053" s="5" t="s">
        <v>1516</v>
      </c>
      <c r="T1053" s="3" t="s">
        <v>1177</v>
      </c>
      <c r="U1053" s="3">
        <v>760</v>
      </c>
      <c r="V1053" s="3">
        <f>VLOOKUP(U1053,employees[],6,FALSE)</f>
        <v>4</v>
      </c>
      <c r="W1053" s="3">
        <f>VLOOKUP(V1053,levels[],2,FALSE)</f>
        <v>10</v>
      </c>
      <c r="X1053" s="3" t="str">
        <f t="shared" si="16"/>
        <v>no</v>
      </c>
      <c r="Y1053" s="3" t="s">
        <v>4679</v>
      </c>
    </row>
    <row r="1054" spans="1:25" x14ac:dyDescent="0.55000000000000004">
      <c r="A1054" s="3" t="s">
        <v>39</v>
      </c>
      <c r="B1054" s="3">
        <v>8</v>
      </c>
      <c r="C1054" s="3" t="s">
        <v>1514</v>
      </c>
      <c r="D1054" s="3" t="s">
        <v>1520</v>
      </c>
      <c r="E1054" s="3" t="str">
        <f>VLOOKUP(C1054,airports[],3,FALSE)</f>
        <v>USA</v>
      </c>
      <c r="F1054" s="3" t="str">
        <f>VLOOKUP(E1054,Regions[],2,FALSE)</f>
        <v>AMER</v>
      </c>
      <c r="G1054" s="3" t="str">
        <f>VLOOKUP(D1054,airports[],3,FALSE)</f>
        <v>USA</v>
      </c>
      <c r="H1054" s="3" t="str">
        <f>VLOOKUP(G1054,Regions[],2,FALSE)</f>
        <v>AMER</v>
      </c>
      <c r="I1054" s="1">
        <f>J1054-K1054</f>
        <v>42939</v>
      </c>
      <c r="J1054" s="1">
        <v>42956</v>
      </c>
      <c r="K1054" s="4">
        <v>17</v>
      </c>
      <c r="L1054" s="7">
        <v>2279</v>
      </c>
      <c r="M1054" s="2">
        <v>263.49</v>
      </c>
      <c r="N1054" s="2" t="s">
        <v>4746</v>
      </c>
      <c r="O1054" s="6">
        <f>Q1054-J1054</f>
        <v>2</v>
      </c>
      <c r="P1054" s="6">
        <f>O1054-1</f>
        <v>1</v>
      </c>
      <c r="Q1054" s="1">
        <v>42958</v>
      </c>
      <c r="R1054" s="10">
        <v>3.2</v>
      </c>
      <c r="S1054" s="5" t="s">
        <v>1516</v>
      </c>
      <c r="T1054" s="3" t="s">
        <v>1177</v>
      </c>
      <c r="U1054" s="3">
        <v>895</v>
      </c>
      <c r="V1054" s="3">
        <f>VLOOKUP(U1054,employees[],6,FALSE)</f>
        <v>2</v>
      </c>
      <c r="W1054" s="3">
        <f>VLOOKUP(V1054,levels[],2,FALSE)</f>
        <v>6</v>
      </c>
      <c r="X1054" s="3" t="str">
        <f t="shared" si="16"/>
        <v>no</v>
      </c>
      <c r="Y1054" s="3" t="s">
        <v>4679</v>
      </c>
    </row>
    <row r="1055" spans="1:25" x14ac:dyDescent="0.55000000000000004">
      <c r="A1055" s="3" t="s">
        <v>775</v>
      </c>
      <c r="B1055" s="3">
        <v>1</v>
      </c>
      <c r="C1055" s="3" t="s">
        <v>1541</v>
      </c>
      <c r="D1055" s="3" t="s">
        <v>1548</v>
      </c>
      <c r="E1055" s="3" t="str">
        <f>VLOOKUP(C1055,airports[],3,FALSE)</f>
        <v>England</v>
      </c>
      <c r="F1055" s="3" t="str">
        <f>VLOOKUP(E1055,Regions[],2,FALSE)</f>
        <v>EMEAR</v>
      </c>
      <c r="G1055" s="3" t="str">
        <f>VLOOKUP(D1055,airports[],3,FALSE)</f>
        <v>Turkey</v>
      </c>
      <c r="H1055" s="3" t="str">
        <f>VLOOKUP(G1055,Regions[],2,FALSE)</f>
        <v>EMEAR</v>
      </c>
      <c r="I1055" s="1">
        <f>J1055-K1055</f>
        <v>43557</v>
      </c>
      <c r="J1055" s="1">
        <v>43578</v>
      </c>
      <c r="K1055" s="4">
        <v>21</v>
      </c>
      <c r="L1055" s="7">
        <v>2488</v>
      </c>
      <c r="M1055" s="2">
        <v>260.11</v>
      </c>
      <c r="N1055" s="2" t="s">
        <v>4746</v>
      </c>
      <c r="O1055" s="6">
        <f>Q1055-J1055</f>
        <v>4</v>
      </c>
      <c r="P1055" s="6">
        <f>O1055-1</f>
        <v>3</v>
      </c>
      <c r="Q1055" s="1">
        <v>43582</v>
      </c>
      <c r="R1055" s="10">
        <v>3.6</v>
      </c>
      <c r="S1055" s="5" t="s">
        <v>1516</v>
      </c>
      <c r="T1055" s="3" t="s">
        <v>1177</v>
      </c>
      <c r="U1055" s="3">
        <v>810</v>
      </c>
      <c r="V1055" s="3">
        <f>VLOOKUP(U1055,employees[],6,FALSE)</f>
        <v>4</v>
      </c>
      <c r="W1055" s="3">
        <f>VLOOKUP(V1055,levels[],2,FALSE)</f>
        <v>10</v>
      </c>
      <c r="X1055" s="3" t="str">
        <f t="shared" si="16"/>
        <v>no</v>
      </c>
      <c r="Y1055" s="3" t="s">
        <v>4679</v>
      </c>
    </row>
    <row r="1056" spans="1:25" x14ac:dyDescent="0.55000000000000004">
      <c r="A1056" s="3" t="s">
        <v>63</v>
      </c>
      <c r="B1056" s="3">
        <v>4</v>
      </c>
      <c r="C1056" s="3" t="s">
        <v>1514</v>
      </c>
      <c r="D1056" s="3" t="s">
        <v>1523</v>
      </c>
      <c r="E1056" s="3" t="str">
        <f>VLOOKUP(C1056,airports[],3,FALSE)</f>
        <v>USA</v>
      </c>
      <c r="F1056" s="3" t="str">
        <f>VLOOKUP(E1056,Regions[],2,FALSE)</f>
        <v>AMER</v>
      </c>
      <c r="G1056" s="3" t="str">
        <f>VLOOKUP(D1056,airports[],3,FALSE)</f>
        <v>USA</v>
      </c>
      <c r="H1056" s="3" t="str">
        <f>VLOOKUP(G1056,Regions[],2,FALSE)</f>
        <v>AMER</v>
      </c>
      <c r="I1056" s="1">
        <f>J1056-K1056</f>
        <v>42735</v>
      </c>
      <c r="J1056" s="1">
        <v>42946</v>
      </c>
      <c r="K1056" s="4">
        <v>211</v>
      </c>
      <c r="L1056" s="7">
        <v>1529</v>
      </c>
      <c r="M1056" s="2">
        <v>259.05</v>
      </c>
      <c r="N1056" s="2" t="s">
        <v>4746</v>
      </c>
      <c r="O1056" s="6">
        <f>Q1056-J1056</f>
        <v>4</v>
      </c>
      <c r="P1056" s="6">
        <f>O1056-1</f>
        <v>3</v>
      </c>
      <c r="Q1056" s="1">
        <v>42950</v>
      </c>
      <c r="R1056" s="10">
        <v>2.4</v>
      </c>
      <c r="S1056" s="5" t="s">
        <v>1516</v>
      </c>
      <c r="T1056" s="3" t="s">
        <v>1177</v>
      </c>
      <c r="U1056" s="3">
        <v>479</v>
      </c>
      <c r="V1056" s="3">
        <f>VLOOKUP(U1056,employees[],6,FALSE)</f>
        <v>4</v>
      </c>
      <c r="W1056" s="3">
        <f>VLOOKUP(V1056,levels[],2,FALSE)</f>
        <v>10</v>
      </c>
      <c r="X1056" s="3" t="str">
        <f t="shared" si="16"/>
        <v>no</v>
      </c>
      <c r="Y1056" s="3" t="s">
        <v>4679</v>
      </c>
    </row>
    <row r="1057" spans="1:25" x14ac:dyDescent="0.55000000000000004">
      <c r="A1057" s="3" t="s">
        <v>85</v>
      </c>
      <c r="B1057" s="3">
        <v>3</v>
      </c>
      <c r="C1057" s="3" t="s">
        <v>1514</v>
      </c>
      <c r="D1057" s="3" t="s">
        <v>1525</v>
      </c>
      <c r="E1057" s="3" t="str">
        <f>VLOOKUP(C1057,airports[],3,FALSE)</f>
        <v>USA</v>
      </c>
      <c r="F1057" s="3" t="str">
        <f>VLOOKUP(E1057,Regions[],2,FALSE)</f>
        <v>AMER</v>
      </c>
      <c r="G1057" s="3" t="str">
        <f>VLOOKUP(D1057,airports[],3,FALSE)</f>
        <v>USA</v>
      </c>
      <c r="H1057" s="3" t="str">
        <f>VLOOKUP(G1057,Regions[],2,FALSE)</f>
        <v>AMER</v>
      </c>
      <c r="I1057" s="1">
        <f>J1057-K1057</f>
        <v>43047</v>
      </c>
      <c r="J1057" s="1">
        <v>43073</v>
      </c>
      <c r="K1057" s="4">
        <v>26</v>
      </c>
      <c r="L1057" s="7">
        <v>1180</v>
      </c>
      <c r="M1057" s="2">
        <v>259.32</v>
      </c>
      <c r="N1057" s="2" t="s">
        <v>4746</v>
      </c>
      <c r="O1057" s="6">
        <f>Q1057-J1057</f>
        <v>1</v>
      </c>
      <c r="P1057" s="6">
        <f>O1057-1</f>
        <v>0</v>
      </c>
      <c r="Q1057" s="1">
        <v>43074</v>
      </c>
      <c r="R1057" s="10">
        <v>2</v>
      </c>
      <c r="S1057" s="5" t="s">
        <v>1516</v>
      </c>
      <c r="T1057" s="3" t="s">
        <v>1177</v>
      </c>
      <c r="U1057" s="3">
        <v>479</v>
      </c>
      <c r="V1057" s="3">
        <f>VLOOKUP(U1057,employees[],6,FALSE)</f>
        <v>4</v>
      </c>
      <c r="W1057" s="3">
        <f>VLOOKUP(V1057,levels[],2,FALSE)</f>
        <v>10</v>
      </c>
      <c r="X1057" s="3" t="str">
        <f t="shared" si="16"/>
        <v>no</v>
      </c>
      <c r="Y1057" s="3" t="s">
        <v>4679</v>
      </c>
    </row>
    <row r="1058" spans="1:25" x14ac:dyDescent="0.55000000000000004">
      <c r="A1058" s="3" t="s">
        <v>731</v>
      </c>
      <c r="B1058" s="3">
        <v>4</v>
      </c>
      <c r="C1058" s="3" t="s">
        <v>1542</v>
      </c>
      <c r="D1058" s="3" t="s">
        <v>1547</v>
      </c>
      <c r="E1058" s="3" t="str">
        <f>VLOOKUP(C1058,airports[],3,FALSE)</f>
        <v>England</v>
      </c>
      <c r="F1058" s="3" t="str">
        <f>VLOOKUP(E1058,Regions[],2,FALSE)</f>
        <v>EMEAR</v>
      </c>
      <c r="G1058" s="3" t="str">
        <f>VLOOKUP(D1058,airports[],3,FALSE)</f>
        <v>Germany</v>
      </c>
      <c r="H1058" s="3" t="str">
        <f>VLOOKUP(G1058,Regions[],2,FALSE)</f>
        <v>EMEAR</v>
      </c>
      <c r="I1058" s="1">
        <f>J1058-K1058</f>
        <v>43217</v>
      </c>
      <c r="J1058" s="1">
        <v>43273</v>
      </c>
      <c r="K1058" s="4">
        <v>56</v>
      </c>
      <c r="L1058" s="7">
        <v>913</v>
      </c>
      <c r="M1058" s="2">
        <v>256.19</v>
      </c>
      <c r="N1058" s="2" t="s">
        <v>4746</v>
      </c>
      <c r="O1058" s="6">
        <f>Q1058-J1058</f>
        <v>4</v>
      </c>
      <c r="P1058" s="6">
        <f>O1058-1</f>
        <v>3</v>
      </c>
      <c r="Q1058" s="1">
        <v>43277</v>
      </c>
      <c r="R1058" s="10">
        <v>2.1</v>
      </c>
      <c r="S1058" s="5" t="s">
        <v>1516</v>
      </c>
      <c r="T1058" s="3" t="s">
        <v>1177</v>
      </c>
      <c r="U1058" s="3">
        <v>435</v>
      </c>
      <c r="V1058" s="3">
        <f>VLOOKUP(U1058,employees[],6,FALSE)</f>
        <v>4</v>
      </c>
      <c r="W1058" s="3">
        <f>VLOOKUP(V1058,levels[],2,FALSE)</f>
        <v>10</v>
      </c>
      <c r="X1058" s="3" t="str">
        <f t="shared" si="16"/>
        <v>no</v>
      </c>
      <c r="Y1058" s="3" t="s">
        <v>4679</v>
      </c>
    </row>
    <row r="1059" spans="1:25" x14ac:dyDescent="0.55000000000000004">
      <c r="A1059" s="3" t="s">
        <v>688</v>
      </c>
      <c r="B1059" s="3">
        <v>10</v>
      </c>
      <c r="C1059" s="3" t="s">
        <v>1542</v>
      </c>
      <c r="D1059" s="3" t="s">
        <v>1547</v>
      </c>
      <c r="E1059" s="3" t="str">
        <f>VLOOKUP(C1059,airports[],3,FALSE)</f>
        <v>England</v>
      </c>
      <c r="F1059" s="3" t="str">
        <f>VLOOKUP(E1059,Regions[],2,FALSE)</f>
        <v>EMEAR</v>
      </c>
      <c r="G1059" s="3" t="str">
        <f>VLOOKUP(D1059,airports[],3,FALSE)</f>
        <v>Germany</v>
      </c>
      <c r="H1059" s="3" t="str">
        <f>VLOOKUP(G1059,Regions[],2,FALSE)</f>
        <v>EMEAR</v>
      </c>
      <c r="I1059" s="1">
        <f>J1059-K1059</f>
        <v>43201</v>
      </c>
      <c r="J1059" s="1">
        <v>43354</v>
      </c>
      <c r="K1059" s="4">
        <v>153</v>
      </c>
      <c r="L1059" s="7">
        <v>913</v>
      </c>
      <c r="M1059" s="2">
        <v>256.20999999999998</v>
      </c>
      <c r="N1059" s="2" t="s">
        <v>4746</v>
      </c>
      <c r="O1059" s="6">
        <f>Q1059-J1059</f>
        <v>13</v>
      </c>
      <c r="P1059" s="6">
        <f>O1059-1</f>
        <v>12</v>
      </c>
      <c r="Q1059" s="1">
        <v>43367</v>
      </c>
      <c r="R1059" s="10">
        <v>2.1</v>
      </c>
      <c r="S1059" s="5" t="s">
        <v>1516</v>
      </c>
      <c r="T1059" s="3" t="s">
        <v>1228</v>
      </c>
      <c r="U1059" s="3">
        <v>135</v>
      </c>
      <c r="V1059" s="3">
        <f>VLOOKUP(U1059,employees[],6,FALSE)</f>
        <v>2</v>
      </c>
      <c r="W1059" s="3">
        <f>VLOOKUP(V1059,levels[],2,FALSE)</f>
        <v>6</v>
      </c>
      <c r="X1059" s="3" t="str">
        <f t="shared" si="16"/>
        <v>no</v>
      </c>
      <c r="Y1059" s="3" t="s">
        <v>4679</v>
      </c>
    </row>
    <row r="1060" spans="1:25" x14ac:dyDescent="0.55000000000000004">
      <c r="A1060" s="3" t="s">
        <v>690</v>
      </c>
      <c r="B1060" s="3">
        <v>5</v>
      </c>
      <c r="C1060" s="3" t="s">
        <v>1541</v>
      </c>
      <c r="D1060" s="3" t="s">
        <v>1544</v>
      </c>
      <c r="E1060" s="3" t="str">
        <f>VLOOKUP(C1060,airports[],3,FALSE)</f>
        <v>England</v>
      </c>
      <c r="F1060" s="3" t="str">
        <f>VLOOKUP(E1060,Regions[],2,FALSE)</f>
        <v>EMEAR</v>
      </c>
      <c r="G1060" s="3" t="str">
        <f>VLOOKUP(D1060,airports[],3,FALSE)</f>
        <v>Germany</v>
      </c>
      <c r="H1060" s="3" t="str">
        <f>VLOOKUP(G1060,Regions[],2,FALSE)</f>
        <v>EMEAR</v>
      </c>
      <c r="I1060" s="1">
        <f>J1060-K1060</f>
        <v>43538</v>
      </c>
      <c r="J1060" s="1">
        <v>43646</v>
      </c>
      <c r="K1060" s="4">
        <v>108</v>
      </c>
      <c r="L1060" s="7">
        <v>654</v>
      </c>
      <c r="M1060" s="2">
        <v>255.75</v>
      </c>
      <c r="N1060" s="2" t="s">
        <v>4746</v>
      </c>
      <c r="O1060" s="6">
        <f>Q1060-J1060</f>
        <v>5</v>
      </c>
      <c r="P1060" s="6">
        <f>O1060-1</f>
        <v>4</v>
      </c>
      <c r="Q1060" s="1">
        <v>43651</v>
      </c>
      <c r="R1060" s="10">
        <v>1.8</v>
      </c>
      <c r="S1060" s="5" t="s">
        <v>1516</v>
      </c>
      <c r="T1060" s="3" t="s">
        <v>1177</v>
      </c>
      <c r="U1060" s="3">
        <v>725</v>
      </c>
      <c r="V1060" s="3">
        <f>VLOOKUP(U1060,employees[],6,FALSE)</f>
        <v>4</v>
      </c>
      <c r="W1060" s="3">
        <f>VLOOKUP(V1060,levels[],2,FALSE)</f>
        <v>10</v>
      </c>
      <c r="X1060" s="3" t="str">
        <f t="shared" si="16"/>
        <v>no</v>
      </c>
      <c r="Y1060" s="3" t="s">
        <v>4679</v>
      </c>
    </row>
    <row r="1061" spans="1:25" x14ac:dyDescent="0.55000000000000004">
      <c r="A1061" s="3" t="s">
        <v>744</v>
      </c>
      <c r="B1061" s="3">
        <v>4</v>
      </c>
      <c r="C1061" s="3" t="s">
        <v>1541</v>
      </c>
      <c r="D1061" s="3" t="s">
        <v>1546</v>
      </c>
      <c r="E1061" s="3" t="str">
        <f>VLOOKUP(C1061,airports[],3,FALSE)</f>
        <v>England</v>
      </c>
      <c r="F1061" s="3" t="str">
        <f>VLOOKUP(E1061,Regions[],2,FALSE)</f>
        <v>EMEAR</v>
      </c>
      <c r="G1061" s="3" t="str">
        <f>VLOOKUP(D1061,airports[],3,FALSE)</f>
        <v>France</v>
      </c>
      <c r="H1061" s="3" t="str">
        <f>VLOOKUP(G1061,Regions[],2,FALSE)</f>
        <v>EMEAR</v>
      </c>
      <c r="I1061" s="1">
        <f>J1061-K1061</f>
        <v>43193</v>
      </c>
      <c r="J1061" s="1">
        <v>43230</v>
      </c>
      <c r="K1061" s="4">
        <v>37</v>
      </c>
      <c r="L1061" s="7">
        <v>347</v>
      </c>
      <c r="M1061" s="2">
        <v>253.28</v>
      </c>
      <c r="N1061" s="2" t="s">
        <v>4746</v>
      </c>
      <c r="O1061" s="6">
        <f>Q1061-J1061</f>
        <v>4</v>
      </c>
      <c r="P1061" s="6">
        <f>O1061-1</f>
        <v>3</v>
      </c>
      <c r="Q1061" s="1">
        <v>43234</v>
      </c>
      <c r="R1061" s="10">
        <v>1.5</v>
      </c>
      <c r="S1061" s="5" t="s">
        <v>1516</v>
      </c>
      <c r="T1061" s="3" t="s">
        <v>1177</v>
      </c>
      <c r="U1061" s="3">
        <v>435</v>
      </c>
      <c r="V1061" s="3">
        <f>VLOOKUP(U1061,employees[],6,FALSE)</f>
        <v>4</v>
      </c>
      <c r="W1061" s="3">
        <f>VLOOKUP(V1061,levels[],2,FALSE)</f>
        <v>10</v>
      </c>
      <c r="X1061" s="3" t="str">
        <f t="shared" si="16"/>
        <v>no</v>
      </c>
      <c r="Y1061" s="3" t="s">
        <v>4679</v>
      </c>
    </row>
    <row r="1062" spans="1:25" x14ac:dyDescent="0.55000000000000004">
      <c r="A1062" s="3" t="s">
        <v>29</v>
      </c>
      <c r="B1062" s="3">
        <v>4</v>
      </c>
      <c r="C1062" s="3" t="s">
        <v>1514</v>
      </c>
      <c r="D1062" s="3" t="s">
        <v>1519</v>
      </c>
      <c r="E1062" s="3" t="str">
        <f>VLOOKUP(C1062,airports[],3,FALSE)</f>
        <v>USA</v>
      </c>
      <c r="F1062" s="3" t="str">
        <f>VLOOKUP(E1062,Regions[],2,FALSE)</f>
        <v>AMER</v>
      </c>
      <c r="G1062" s="3" t="str">
        <f>VLOOKUP(D1062,airports[],3,FALSE)</f>
        <v>USA</v>
      </c>
      <c r="H1062" s="3" t="str">
        <f>VLOOKUP(G1062,Regions[],2,FALSE)</f>
        <v>AMER</v>
      </c>
      <c r="I1062" s="1">
        <f>J1062-K1062</f>
        <v>43006</v>
      </c>
      <c r="J1062" s="1">
        <v>43026</v>
      </c>
      <c r="K1062" s="4">
        <v>20</v>
      </c>
      <c r="L1062" s="7">
        <v>2235</v>
      </c>
      <c r="M1062" s="2">
        <v>244.98</v>
      </c>
      <c r="N1062" s="2" t="s">
        <v>4746</v>
      </c>
      <c r="O1062" s="6">
        <f>Q1062-J1062</f>
        <v>3</v>
      </c>
      <c r="P1062" s="6">
        <f>O1062-1</f>
        <v>2</v>
      </c>
      <c r="Q1062" s="1">
        <v>43029</v>
      </c>
      <c r="R1062" s="10">
        <v>3.2</v>
      </c>
      <c r="S1062" s="5" t="s">
        <v>1516</v>
      </c>
      <c r="T1062" s="3" t="s">
        <v>1177</v>
      </c>
      <c r="U1062" s="3">
        <v>760</v>
      </c>
      <c r="V1062" s="3">
        <f>VLOOKUP(U1062,employees[],6,FALSE)</f>
        <v>4</v>
      </c>
      <c r="W1062" s="3">
        <f>VLOOKUP(V1062,levels[],2,FALSE)</f>
        <v>10</v>
      </c>
      <c r="X1062" s="3" t="str">
        <f t="shared" si="16"/>
        <v>no</v>
      </c>
      <c r="Y1062" s="3" t="s">
        <v>4679</v>
      </c>
    </row>
    <row r="1063" spans="1:25" x14ac:dyDescent="0.55000000000000004">
      <c r="A1063" s="3" t="s">
        <v>931</v>
      </c>
      <c r="B1063" s="3">
        <v>9</v>
      </c>
      <c r="C1063" s="3" t="s">
        <v>1541</v>
      </c>
      <c r="D1063" s="3" t="s">
        <v>1543</v>
      </c>
      <c r="E1063" s="3" t="str">
        <f>VLOOKUP(C1063,airports[],3,FALSE)</f>
        <v>England</v>
      </c>
      <c r="F1063" s="3" t="str">
        <f>VLOOKUP(E1063,Regions[],2,FALSE)</f>
        <v>EMEAR</v>
      </c>
      <c r="G1063" s="3" t="str">
        <f>VLOOKUP(D1063,airports[],3,FALSE)</f>
        <v>Spain</v>
      </c>
      <c r="H1063" s="3" t="str">
        <f>VLOOKUP(G1063,Regions[],2,FALSE)</f>
        <v>EMEAR</v>
      </c>
      <c r="I1063" s="1">
        <f>J1063-K1063</f>
        <v>43245</v>
      </c>
      <c r="J1063" s="1">
        <v>43255</v>
      </c>
      <c r="K1063" s="4">
        <v>10</v>
      </c>
      <c r="L1063" s="7">
        <v>1147</v>
      </c>
      <c r="M1063" s="2">
        <v>242.24</v>
      </c>
      <c r="N1063" s="2" t="s">
        <v>4746</v>
      </c>
      <c r="O1063" s="6">
        <f>Q1063-J1063</f>
        <v>6</v>
      </c>
      <c r="P1063" s="6">
        <f>O1063-1</f>
        <v>5</v>
      </c>
      <c r="Q1063" s="1">
        <v>43261</v>
      </c>
      <c r="R1063" s="10">
        <v>2.2999999999999998</v>
      </c>
      <c r="S1063" s="5" t="s">
        <v>1518</v>
      </c>
      <c r="T1063" s="3" t="s">
        <v>1193</v>
      </c>
      <c r="U1063" s="3">
        <v>31</v>
      </c>
      <c r="V1063" s="3">
        <f>VLOOKUP(U1063,employees[],6,FALSE)</f>
        <v>4</v>
      </c>
      <c r="W1063" s="3">
        <f>VLOOKUP(V1063,levels[],2,FALSE)</f>
        <v>10</v>
      </c>
      <c r="X1063" s="3" t="str">
        <f t="shared" si="16"/>
        <v>no</v>
      </c>
      <c r="Y1063" s="3" t="s">
        <v>4663</v>
      </c>
    </row>
    <row r="1064" spans="1:25" x14ac:dyDescent="0.55000000000000004">
      <c r="A1064" s="3" t="s">
        <v>23</v>
      </c>
      <c r="B1064" s="3">
        <v>9</v>
      </c>
      <c r="C1064" s="3" t="s">
        <v>1514</v>
      </c>
      <c r="D1064" s="3" t="s">
        <v>1519</v>
      </c>
      <c r="E1064" s="3" t="str">
        <f>VLOOKUP(C1064,airports[],3,FALSE)</f>
        <v>USA</v>
      </c>
      <c r="F1064" s="3" t="str">
        <f>VLOOKUP(E1064,Regions[],2,FALSE)</f>
        <v>AMER</v>
      </c>
      <c r="G1064" s="3" t="str">
        <f>VLOOKUP(D1064,airports[],3,FALSE)</f>
        <v>USA</v>
      </c>
      <c r="H1064" s="3" t="str">
        <f>VLOOKUP(G1064,Regions[],2,FALSE)</f>
        <v>AMER</v>
      </c>
      <c r="I1064" s="1">
        <f>J1064-K1064</f>
        <v>43105</v>
      </c>
      <c r="J1064" s="1">
        <v>43126</v>
      </c>
      <c r="K1064" s="4">
        <v>21</v>
      </c>
      <c r="L1064" s="7">
        <v>2235</v>
      </c>
      <c r="M1064" s="2">
        <v>241.11</v>
      </c>
      <c r="N1064" s="2" t="s">
        <v>4746</v>
      </c>
      <c r="O1064" s="6">
        <f>Q1064-J1064</f>
        <v>2</v>
      </c>
      <c r="P1064" s="6">
        <f>O1064-1</f>
        <v>1</v>
      </c>
      <c r="Q1064" s="1">
        <v>43128</v>
      </c>
      <c r="R1064" s="10">
        <v>3.2</v>
      </c>
      <c r="S1064" s="5" t="s">
        <v>1516</v>
      </c>
      <c r="T1064" s="3" t="s">
        <v>1228</v>
      </c>
      <c r="U1064" s="3">
        <v>900</v>
      </c>
      <c r="V1064" s="3">
        <f>VLOOKUP(U1064,employees[],6,FALSE)</f>
        <v>4</v>
      </c>
      <c r="W1064" s="3">
        <f>VLOOKUP(V1064,levels[],2,FALSE)</f>
        <v>10</v>
      </c>
      <c r="X1064" s="3" t="str">
        <f t="shared" si="16"/>
        <v>no</v>
      </c>
      <c r="Y1064" s="3" t="s">
        <v>4679</v>
      </c>
    </row>
    <row r="1065" spans="1:25" x14ac:dyDescent="0.55000000000000004">
      <c r="A1065" s="3" t="s">
        <v>826</v>
      </c>
      <c r="B1065" s="3">
        <v>1</v>
      </c>
      <c r="C1065" s="3" t="s">
        <v>1541</v>
      </c>
      <c r="D1065" s="3" t="s">
        <v>1547</v>
      </c>
      <c r="E1065" s="3" t="str">
        <f>VLOOKUP(C1065,airports[],3,FALSE)</f>
        <v>England</v>
      </c>
      <c r="F1065" s="3" t="str">
        <f>VLOOKUP(E1065,Regions[],2,FALSE)</f>
        <v>EMEAR</v>
      </c>
      <c r="G1065" s="3" t="str">
        <f>VLOOKUP(D1065,airports[],3,FALSE)</f>
        <v>Germany</v>
      </c>
      <c r="H1065" s="3" t="str">
        <f>VLOOKUP(G1065,Regions[],2,FALSE)</f>
        <v>EMEAR</v>
      </c>
      <c r="I1065" s="1">
        <f>J1065-K1065</f>
        <v>43197</v>
      </c>
      <c r="J1065" s="1">
        <v>43211</v>
      </c>
      <c r="K1065" s="4">
        <v>14</v>
      </c>
      <c r="L1065" s="7">
        <v>941</v>
      </c>
      <c r="M1065" s="2">
        <v>238.41</v>
      </c>
      <c r="N1065" s="2" t="s">
        <v>4746</v>
      </c>
      <c r="O1065" s="6">
        <f>Q1065-J1065</f>
        <v>3</v>
      </c>
      <c r="P1065" s="6">
        <f>O1065-1</f>
        <v>2</v>
      </c>
      <c r="Q1065" s="1">
        <v>43214</v>
      </c>
      <c r="R1065" s="10">
        <v>2.1</v>
      </c>
      <c r="S1065" s="5" t="s">
        <v>1516</v>
      </c>
      <c r="T1065" s="3" t="s">
        <v>1177</v>
      </c>
      <c r="U1065" s="3">
        <v>393</v>
      </c>
      <c r="V1065" s="3">
        <f>VLOOKUP(U1065,employees[],6,FALSE)</f>
        <v>4</v>
      </c>
      <c r="W1065" s="3">
        <f>VLOOKUP(V1065,levels[],2,FALSE)</f>
        <v>10</v>
      </c>
      <c r="X1065" s="3" t="str">
        <f t="shared" si="16"/>
        <v>no</v>
      </c>
      <c r="Y1065" s="3" t="s">
        <v>4679</v>
      </c>
    </row>
    <row r="1066" spans="1:25" x14ac:dyDescent="0.55000000000000004">
      <c r="A1066" s="3" t="s">
        <v>635</v>
      </c>
      <c r="B1066" s="3">
        <v>4</v>
      </c>
      <c r="C1066" s="3" t="s">
        <v>1529</v>
      </c>
      <c r="D1066" s="3" t="s">
        <v>1566</v>
      </c>
      <c r="E1066" s="3" t="str">
        <f>VLOOKUP(C1066,airports[],3,FALSE)</f>
        <v>Singapore</v>
      </c>
      <c r="F1066" s="3" t="str">
        <f>VLOOKUP(E1066,Regions[],2,FALSE)</f>
        <v>APAC</v>
      </c>
      <c r="G1066" s="3" t="str">
        <f>VLOOKUP(D1066,airports[],3,FALSE)</f>
        <v>Philippines</v>
      </c>
      <c r="H1066" s="3" t="str">
        <f>VLOOKUP(G1066,Regions[],2,FALSE)</f>
        <v>APAC</v>
      </c>
      <c r="I1066" s="1">
        <f>J1066-K1066</f>
        <v>43576</v>
      </c>
      <c r="J1066" s="1">
        <v>43601</v>
      </c>
      <c r="K1066" s="4">
        <v>25</v>
      </c>
      <c r="L1066" s="7">
        <v>2374</v>
      </c>
      <c r="M1066" s="2">
        <v>237.18</v>
      </c>
      <c r="N1066" s="2" t="s">
        <v>4746</v>
      </c>
      <c r="O1066" s="6">
        <f>Q1066-J1066</f>
        <v>7</v>
      </c>
      <c r="P1066" s="6">
        <f>O1066-1</f>
        <v>6</v>
      </c>
      <c r="Q1066" s="1">
        <v>43608</v>
      </c>
      <c r="R1066" s="10">
        <v>3.5</v>
      </c>
      <c r="S1066" s="5" t="s">
        <v>1518</v>
      </c>
      <c r="T1066" s="3" t="s">
        <v>1177</v>
      </c>
      <c r="U1066" s="3">
        <v>958</v>
      </c>
      <c r="V1066" s="3">
        <f>VLOOKUP(U1066,employees[],6,FALSE)</f>
        <v>4</v>
      </c>
      <c r="W1066" s="3">
        <f>VLOOKUP(V1066,levels[],2,FALSE)</f>
        <v>10</v>
      </c>
      <c r="X1066" s="3" t="str">
        <f t="shared" si="16"/>
        <v>no</v>
      </c>
      <c r="Y1066" s="3" t="s">
        <v>4663</v>
      </c>
    </row>
    <row r="1067" spans="1:25" x14ac:dyDescent="0.55000000000000004">
      <c r="A1067" s="3" t="s">
        <v>83</v>
      </c>
      <c r="B1067" s="3">
        <v>4</v>
      </c>
      <c r="C1067" s="3" t="s">
        <v>1514</v>
      </c>
      <c r="D1067" s="3" t="s">
        <v>1525</v>
      </c>
      <c r="E1067" s="3" t="str">
        <f>VLOOKUP(C1067,airports[],3,FALSE)</f>
        <v>USA</v>
      </c>
      <c r="F1067" s="3" t="str">
        <f>VLOOKUP(E1067,Regions[],2,FALSE)</f>
        <v>AMER</v>
      </c>
      <c r="G1067" s="3" t="str">
        <f>VLOOKUP(D1067,airports[],3,FALSE)</f>
        <v>USA</v>
      </c>
      <c r="H1067" s="3" t="str">
        <f>VLOOKUP(G1067,Regions[],2,FALSE)</f>
        <v>AMER</v>
      </c>
      <c r="I1067" s="1">
        <f>J1067-K1067</f>
        <v>43420</v>
      </c>
      <c r="J1067" s="1">
        <v>43450</v>
      </c>
      <c r="K1067" s="4">
        <v>30</v>
      </c>
      <c r="L1067" s="7">
        <v>1180</v>
      </c>
      <c r="M1067" s="2">
        <v>236.06</v>
      </c>
      <c r="N1067" s="2" t="s">
        <v>4746</v>
      </c>
      <c r="O1067" s="6">
        <f>Q1067-J1067</f>
        <v>4</v>
      </c>
      <c r="P1067" s="6">
        <f>O1067-1</f>
        <v>3</v>
      </c>
      <c r="Q1067" s="1">
        <v>43454</v>
      </c>
      <c r="R1067" s="10">
        <v>2</v>
      </c>
      <c r="S1067" s="5" t="s">
        <v>1516</v>
      </c>
      <c r="T1067" s="3" t="s">
        <v>1177</v>
      </c>
      <c r="U1067" s="3">
        <v>239</v>
      </c>
      <c r="V1067" s="3">
        <f>VLOOKUP(U1067,employees[],6,FALSE)</f>
        <v>2</v>
      </c>
      <c r="W1067" s="3">
        <f>VLOOKUP(V1067,levels[],2,FALSE)</f>
        <v>6</v>
      </c>
      <c r="X1067" s="3" t="str">
        <f t="shared" si="16"/>
        <v>no</v>
      </c>
      <c r="Y1067" s="3" t="s">
        <v>4684</v>
      </c>
    </row>
    <row r="1068" spans="1:25" x14ac:dyDescent="0.55000000000000004">
      <c r="A1068" s="3" t="s">
        <v>844</v>
      </c>
      <c r="B1068" s="3">
        <v>2</v>
      </c>
      <c r="C1068" s="3" t="s">
        <v>1542</v>
      </c>
      <c r="D1068" s="3" t="s">
        <v>1543</v>
      </c>
      <c r="E1068" s="3" t="str">
        <f>VLOOKUP(C1068,airports[],3,FALSE)</f>
        <v>England</v>
      </c>
      <c r="F1068" s="3" t="str">
        <f>VLOOKUP(E1068,Regions[],2,FALSE)</f>
        <v>EMEAR</v>
      </c>
      <c r="G1068" s="3" t="str">
        <f>VLOOKUP(D1068,airports[],3,FALSE)</f>
        <v>Spain</v>
      </c>
      <c r="H1068" s="3" t="str">
        <f>VLOOKUP(G1068,Regions[],2,FALSE)</f>
        <v>EMEAR</v>
      </c>
      <c r="I1068" s="1">
        <f>J1068-K1068</f>
        <v>43787</v>
      </c>
      <c r="J1068" s="1">
        <v>43799</v>
      </c>
      <c r="K1068" s="4">
        <v>12</v>
      </c>
      <c r="L1068" s="7">
        <v>1109</v>
      </c>
      <c r="M1068" s="2">
        <v>235.54</v>
      </c>
      <c r="N1068" s="2" t="s">
        <v>4746</v>
      </c>
      <c r="O1068" s="6">
        <f>Q1068-J1068</f>
        <v>3</v>
      </c>
      <c r="P1068" s="6">
        <f>O1068-1</f>
        <v>2</v>
      </c>
      <c r="Q1068" s="1">
        <v>43802</v>
      </c>
      <c r="R1068" s="10">
        <v>2.2999999999999998</v>
      </c>
      <c r="S1068" s="5" t="s">
        <v>1516</v>
      </c>
      <c r="T1068" s="3" t="s">
        <v>1177</v>
      </c>
      <c r="U1068" s="3">
        <v>845</v>
      </c>
      <c r="V1068" s="3">
        <f>VLOOKUP(U1068,employees[],6,FALSE)</f>
        <v>4</v>
      </c>
      <c r="W1068" s="3">
        <f>VLOOKUP(V1068,levels[],2,FALSE)</f>
        <v>10</v>
      </c>
      <c r="X1068" s="3" t="str">
        <f t="shared" si="16"/>
        <v>no</v>
      </c>
      <c r="Y1068" s="3" t="s">
        <v>4679</v>
      </c>
    </row>
    <row r="1069" spans="1:25" x14ac:dyDescent="0.55000000000000004">
      <c r="A1069" s="3" t="s">
        <v>72</v>
      </c>
      <c r="B1069" s="3">
        <v>9</v>
      </c>
      <c r="C1069" s="3" t="s">
        <v>1514</v>
      </c>
      <c r="D1069" s="3" t="s">
        <v>1524</v>
      </c>
      <c r="E1069" s="3" t="str">
        <f>VLOOKUP(C1069,airports[],3,FALSE)</f>
        <v>USA</v>
      </c>
      <c r="F1069" s="3" t="str">
        <f>VLOOKUP(E1069,Regions[],2,FALSE)</f>
        <v>AMER</v>
      </c>
      <c r="G1069" s="3" t="str">
        <f>VLOOKUP(D1069,airports[],3,FALSE)</f>
        <v>USA</v>
      </c>
      <c r="H1069" s="3" t="str">
        <f>VLOOKUP(G1069,Regions[],2,FALSE)</f>
        <v>AMER</v>
      </c>
      <c r="I1069" s="1">
        <f>J1069-K1069</f>
        <v>42737</v>
      </c>
      <c r="J1069" s="1">
        <v>42740</v>
      </c>
      <c r="K1069" s="4">
        <v>3</v>
      </c>
      <c r="L1069" s="7">
        <v>1765</v>
      </c>
      <c r="M1069" s="2">
        <v>231.77</v>
      </c>
      <c r="N1069" s="2" t="s">
        <v>4746</v>
      </c>
      <c r="O1069" s="6">
        <f>Q1069-J1069</f>
        <v>3</v>
      </c>
      <c r="P1069" s="6">
        <f>O1069-1</f>
        <v>2</v>
      </c>
      <c r="Q1069" s="1">
        <v>42743</v>
      </c>
      <c r="R1069" s="10">
        <v>2.6</v>
      </c>
      <c r="S1069" s="5" t="s">
        <v>1518</v>
      </c>
      <c r="T1069" s="3" t="s">
        <v>1228</v>
      </c>
      <c r="U1069" s="3">
        <v>865</v>
      </c>
      <c r="V1069" s="3">
        <f>VLOOKUP(U1069,employees[],6,FALSE)</f>
        <v>4</v>
      </c>
      <c r="W1069" s="3">
        <f>VLOOKUP(V1069,levels[],2,FALSE)</f>
        <v>10</v>
      </c>
      <c r="X1069" s="3" t="str">
        <f t="shared" si="16"/>
        <v>no</v>
      </c>
      <c r="Y1069" s="3" t="s">
        <v>4663</v>
      </c>
    </row>
    <row r="1070" spans="1:25" x14ac:dyDescent="0.55000000000000004">
      <c r="A1070" s="3" t="s">
        <v>38</v>
      </c>
      <c r="B1070" s="3">
        <v>3</v>
      </c>
      <c r="C1070" s="3" t="s">
        <v>1514</v>
      </c>
      <c r="D1070" s="3" t="s">
        <v>1519</v>
      </c>
      <c r="E1070" s="3" t="str">
        <f>VLOOKUP(C1070,airports[],3,FALSE)</f>
        <v>USA</v>
      </c>
      <c r="F1070" s="3" t="str">
        <f>VLOOKUP(E1070,Regions[],2,FALSE)</f>
        <v>AMER</v>
      </c>
      <c r="G1070" s="3" t="str">
        <f>VLOOKUP(D1070,airports[],3,FALSE)</f>
        <v>USA</v>
      </c>
      <c r="H1070" s="3" t="str">
        <f>VLOOKUP(G1070,Regions[],2,FALSE)</f>
        <v>AMER</v>
      </c>
      <c r="I1070" s="1">
        <f>J1070-K1070</f>
        <v>43424</v>
      </c>
      <c r="J1070" s="1">
        <v>43433</v>
      </c>
      <c r="K1070" s="4">
        <v>9</v>
      </c>
      <c r="L1070" s="7">
        <v>2235</v>
      </c>
      <c r="M1070" s="2">
        <v>230.04</v>
      </c>
      <c r="N1070" s="2" t="s">
        <v>4746</v>
      </c>
      <c r="O1070" s="6">
        <f>Q1070-J1070</f>
        <v>3</v>
      </c>
      <c r="P1070" s="6">
        <f>O1070-1</f>
        <v>2</v>
      </c>
      <c r="Q1070" s="1">
        <v>43436</v>
      </c>
      <c r="R1070" s="10">
        <v>3.2</v>
      </c>
      <c r="S1070" s="5" t="s">
        <v>1516</v>
      </c>
      <c r="T1070" s="3" t="s">
        <v>1177</v>
      </c>
      <c r="U1070" s="3">
        <v>62</v>
      </c>
      <c r="V1070" s="3">
        <f>VLOOKUP(U1070,employees[],6,FALSE)</f>
        <v>3</v>
      </c>
      <c r="W1070" s="3">
        <f>VLOOKUP(V1070,levels[],2,FALSE)</f>
        <v>8</v>
      </c>
      <c r="X1070" s="3" t="str">
        <f t="shared" si="16"/>
        <v>no</v>
      </c>
      <c r="Y1070" s="3" t="s">
        <v>4679</v>
      </c>
    </row>
    <row r="1071" spans="1:25" x14ac:dyDescent="0.55000000000000004">
      <c r="A1071" s="3" t="s">
        <v>741</v>
      </c>
      <c r="B1071" s="3">
        <v>9</v>
      </c>
      <c r="C1071" s="3" t="s">
        <v>1541</v>
      </c>
      <c r="D1071" s="3" t="s">
        <v>1551</v>
      </c>
      <c r="E1071" s="3" t="str">
        <f>VLOOKUP(C1071,airports[],3,FALSE)</f>
        <v>England</v>
      </c>
      <c r="F1071" s="3" t="str">
        <f>VLOOKUP(E1071,Regions[],2,FALSE)</f>
        <v>EMEAR</v>
      </c>
      <c r="G1071" s="3" t="str">
        <f>VLOOKUP(D1071,airports[],3,FALSE)</f>
        <v>Netherlands</v>
      </c>
      <c r="H1071" s="3" t="str">
        <f>VLOOKUP(G1071,Regions[],2,FALSE)</f>
        <v>EMEAR</v>
      </c>
      <c r="I1071" s="1">
        <f>J1071-K1071</f>
        <v>43416</v>
      </c>
      <c r="J1071" s="1">
        <v>43457</v>
      </c>
      <c r="K1071" s="4">
        <v>41</v>
      </c>
      <c r="L1071" s="7">
        <v>370</v>
      </c>
      <c r="M1071" s="2">
        <v>229.31</v>
      </c>
      <c r="N1071" s="2" t="s">
        <v>4746</v>
      </c>
      <c r="O1071" s="6">
        <f>Q1071-J1071</f>
        <v>5</v>
      </c>
      <c r="P1071" s="6">
        <f>O1071-1</f>
        <v>4</v>
      </c>
      <c r="Q1071" s="1">
        <v>43462</v>
      </c>
      <c r="R1071" s="10">
        <v>1.5</v>
      </c>
      <c r="S1071" s="5" t="s">
        <v>1516</v>
      </c>
      <c r="T1071" s="3" t="s">
        <v>1193</v>
      </c>
      <c r="U1071" s="3">
        <v>105</v>
      </c>
      <c r="V1071" s="3">
        <f>VLOOKUP(U1071,employees[],6,FALSE)</f>
        <v>4</v>
      </c>
      <c r="W1071" s="3">
        <f>VLOOKUP(V1071,levels[],2,FALSE)</f>
        <v>10</v>
      </c>
      <c r="X1071" s="3" t="str">
        <f t="shared" si="16"/>
        <v>no</v>
      </c>
      <c r="Y1071" s="3" t="s">
        <v>4679</v>
      </c>
    </row>
    <row r="1072" spans="1:25" x14ac:dyDescent="0.55000000000000004">
      <c r="A1072" s="3" t="s">
        <v>769</v>
      </c>
      <c r="B1072" s="3">
        <v>9</v>
      </c>
      <c r="C1072" s="3" t="s">
        <v>1541</v>
      </c>
      <c r="D1072" s="3" t="s">
        <v>1543</v>
      </c>
      <c r="E1072" s="3" t="str">
        <f>VLOOKUP(C1072,airports[],3,FALSE)</f>
        <v>England</v>
      </c>
      <c r="F1072" s="3" t="str">
        <f>VLOOKUP(E1072,Regions[],2,FALSE)</f>
        <v>EMEAR</v>
      </c>
      <c r="G1072" s="3" t="str">
        <f>VLOOKUP(D1072,airports[],3,FALSE)</f>
        <v>Spain</v>
      </c>
      <c r="H1072" s="3" t="str">
        <f>VLOOKUP(G1072,Regions[],2,FALSE)</f>
        <v>EMEAR</v>
      </c>
      <c r="I1072" s="1">
        <f>J1072-K1072</f>
        <v>43094</v>
      </c>
      <c r="J1072" s="1">
        <v>43117</v>
      </c>
      <c r="K1072" s="4">
        <v>23</v>
      </c>
      <c r="L1072" s="7">
        <v>1147</v>
      </c>
      <c r="M1072" s="2">
        <v>229.82</v>
      </c>
      <c r="N1072" s="2" t="s">
        <v>4746</v>
      </c>
      <c r="O1072" s="6">
        <f>Q1072-J1072</f>
        <v>9</v>
      </c>
      <c r="P1072" s="6">
        <f>O1072-1</f>
        <v>8</v>
      </c>
      <c r="Q1072" s="1">
        <v>43126</v>
      </c>
      <c r="R1072" s="10">
        <v>2.2999999999999998</v>
      </c>
      <c r="S1072" s="5" t="s">
        <v>1516</v>
      </c>
      <c r="T1072" s="3" t="s">
        <v>1193</v>
      </c>
      <c r="U1072" s="3">
        <v>31</v>
      </c>
      <c r="V1072" s="3">
        <f>VLOOKUP(U1072,employees[],6,FALSE)</f>
        <v>4</v>
      </c>
      <c r="W1072" s="3">
        <f>VLOOKUP(V1072,levels[],2,FALSE)</f>
        <v>10</v>
      </c>
      <c r="X1072" s="3" t="str">
        <f t="shared" si="16"/>
        <v>no</v>
      </c>
      <c r="Y1072" s="3" t="s">
        <v>4679</v>
      </c>
    </row>
    <row r="1073" spans="1:25" x14ac:dyDescent="0.55000000000000004">
      <c r="A1073" s="3" t="s">
        <v>1008</v>
      </c>
      <c r="B1073" s="3">
        <v>6</v>
      </c>
      <c r="C1073" s="3" t="s">
        <v>1541</v>
      </c>
      <c r="D1073" s="3" t="s">
        <v>1549</v>
      </c>
      <c r="E1073" s="3" t="str">
        <f>VLOOKUP(C1073,airports[],3,FALSE)</f>
        <v>England</v>
      </c>
      <c r="F1073" s="3" t="str">
        <f>VLOOKUP(E1073,Regions[],2,FALSE)</f>
        <v>EMEAR</v>
      </c>
      <c r="G1073" s="3" t="str">
        <f>VLOOKUP(D1073,airports[],3,FALSE)</f>
        <v>Spain</v>
      </c>
      <c r="H1073" s="3" t="str">
        <f>VLOOKUP(G1073,Regions[],2,FALSE)</f>
        <v>EMEAR</v>
      </c>
      <c r="I1073" s="1">
        <f>J1073-K1073</f>
        <v>43664</v>
      </c>
      <c r="J1073" s="1">
        <v>43672</v>
      </c>
      <c r="K1073" s="4">
        <v>8</v>
      </c>
      <c r="L1073" s="7">
        <v>1245</v>
      </c>
      <c r="M1073" s="2">
        <v>223.76</v>
      </c>
      <c r="N1073" s="2" t="s">
        <v>4746</v>
      </c>
      <c r="O1073" s="6">
        <f>Q1073-J1073</f>
        <v>3</v>
      </c>
      <c r="P1073" s="6">
        <f>O1073-1</f>
        <v>2</v>
      </c>
      <c r="Q1073" s="1">
        <v>43675</v>
      </c>
      <c r="R1073" s="10">
        <v>2.4</v>
      </c>
      <c r="S1073" s="5" t="s">
        <v>1516</v>
      </c>
      <c r="T1073" s="3" t="s">
        <v>1177</v>
      </c>
      <c r="U1073" s="3">
        <v>561</v>
      </c>
      <c r="V1073" s="3">
        <f>VLOOKUP(U1073,employees[],6,FALSE)</f>
        <v>4</v>
      </c>
      <c r="W1073" s="3">
        <f>VLOOKUP(V1073,levels[],2,FALSE)</f>
        <v>10</v>
      </c>
      <c r="X1073" s="3" t="str">
        <f t="shared" si="16"/>
        <v>no</v>
      </c>
      <c r="Y1073" s="3" t="s">
        <v>4679</v>
      </c>
    </row>
    <row r="1074" spans="1:25" x14ac:dyDescent="0.55000000000000004">
      <c r="A1074" s="3" t="s">
        <v>730</v>
      </c>
      <c r="B1074" s="3">
        <v>6</v>
      </c>
      <c r="C1074" s="3" t="s">
        <v>1541</v>
      </c>
      <c r="D1074" s="3" t="s">
        <v>1543</v>
      </c>
      <c r="E1074" s="3" t="str">
        <f>VLOOKUP(C1074,airports[],3,FALSE)</f>
        <v>England</v>
      </c>
      <c r="F1074" s="3" t="str">
        <f>VLOOKUP(E1074,Regions[],2,FALSE)</f>
        <v>EMEAR</v>
      </c>
      <c r="G1074" s="3" t="str">
        <f>VLOOKUP(D1074,airports[],3,FALSE)</f>
        <v>Spain</v>
      </c>
      <c r="H1074" s="3" t="str">
        <f>VLOOKUP(G1074,Regions[],2,FALSE)</f>
        <v>EMEAR</v>
      </c>
      <c r="I1074" s="1">
        <f>J1074-K1074</f>
        <v>43737</v>
      </c>
      <c r="J1074" s="1">
        <v>43794</v>
      </c>
      <c r="K1074" s="4">
        <v>57</v>
      </c>
      <c r="L1074" s="7">
        <v>1147</v>
      </c>
      <c r="M1074" s="2">
        <v>218.46</v>
      </c>
      <c r="N1074" s="2" t="s">
        <v>4746</v>
      </c>
      <c r="O1074" s="6">
        <f>Q1074-J1074</f>
        <v>9</v>
      </c>
      <c r="P1074" s="6">
        <f>O1074-1</f>
        <v>8</v>
      </c>
      <c r="Q1074" s="1">
        <v>43803</v>
      </c>
      <c r="R1074" s="10">
        <v>2.2999999999999998</v>
      </c>
      <c r="S1074" s="5" t="s">
        <v>1516</v>
      </c>
      <c r="T1074" s="3" t="s">
        <v>1177</v>
      </c>
      <c r="U1074" s="3">
        <v>217</v>
      </c>
      <c r="V1074" s="3">
        <f>VLOOKUP(U1074,employees[],6,FALSE)</f>
        <v>3</v>
      </c>
      <c r="W1074" s="3">
        <f>VLOOKUP(V1074,levels[],2,FALSE)</f>
        <v>8</v>
      </c>
      <c r="X1074" s="3" t="str">
        <f t="shared" si="16"/>
        <v>no</v>
      </c>
      <c r="Y1074" s="3" t="s">
        <v>4679</v>
      </c>
    </row>
    <row r="1075" spans="1:25" x14ac:dyDescent="0.55000000000000004">
      <c r="A1075" s="3" t="s">
        <v>655</v>
      </c>
      <c r="B1075" s="3">
        <v>3</v>
      </c>
      <c r="C1075" s="3" t="s">
        <v>1529</v>
      </c>
      <c r="D1075" s="3" t="s">
        <v>1567</v>
      </c>
      <c r="E1075" s="3" t="str">
        <f>VLOOKUP(C1075,airports[],3,FALSE)</f>
        <v>Singapore</v>
      </c>
      <c r="F1075" s="3" t="str">
        <f>VLOOKUP(E1075,Regions[],2,FALSE)</f>
        <v>APAC</v>
      </c>
      <c r="G1075" s="3" t="str">
        <f>VLOOKUP(D1075,airports[],3,FALSE)</f>
        <v>Indonesia</v>
      </c>
      <c r="H1075" s="3" t="str">
        <f>VLOOKUP(G1075,Regions[],2,FALSE)</f>
        <v>APAC</v>
      </c>
      <c r="I1075" s="1">
        <f>J1075-K1075</f>
        <v>43670</v>
      </c>
      <c r="J1075" s="1">
        <v>43683</v>
      </c>
      <c r="K1075" s="4">
        <v>13</v>
      </c>
      <c r="L1075" s="7">
        <v>882</v>
      </c>
      <c r="M1075" s="2">
        <v>217.44</v>
      </c>
      <c r="N1075" s="2" t="s">
        <v>4746</v>
      </c>
      <c r="O1075" s="6">
        <f>Q1075-J1075</f>
        <v>5</v>
      </c>
      <c r="P1075" s="6">
        <f>O1075-1</f>
        <v>4</v>
      </c>
      <c r="Q1075" s="1">
        <v>43688</v>
      </c>
      <c r="R1075" s="10">
        <v>2.8</v>
      </c>
      <c r="S1075" s="5" t="s">
        <v>1516</v>
      </c>
      <c r="T1075" s="3" t="s">
        <v>1177</v>
      </c>
      <c r="U1075" s="3">
        <v>465</v>
      </c>
      <c r="V1075" s="3">
        <f>VLOOKUP(U1075,employees[],6,FALSE)</f>
        <v>4</v>
      </c>
      <c r="W1075" s="3">
        <f>VLOOKUP(V1075,levels[],2,FALSE)</f>
        <v>10</v>
      </c>
      <c r="X1075" s="3" t="str">
        <f t="shared" si="16"/>
        <v>no</v>
      </c>
      <c r="Y1075" s="3" t="s">
        <v>4679</v>
      </c>
    </row>
    <row r="1076" spans="1:25" x14ac:dyDescent="0.55000000000000004">
      <c r="A1076" s="3" t="s">
        <v>19</v>
      </c>
      <c r="B1076" s="3">
        <v>10</v>
      </c>
      <c r="C1076" s="3" t="s">
        <v>1514</v>
      </c>
      <c r="D1076" s="3" t="s">
        <v>1519</v>
      </c>
      <c r="E1076" s="3" t="str">
        <f>VLOOKUP(C1076,airports[],3,FALSE)</f>
        <v>USA</v>
      </c>
      <c r="F1076" s="3" t="str">
        <f>VLOOKUP(E1076,Regions[],2,FALSE)</f>
        <v>AMER</v>
      </c>
      <c r="G1076" s="3" t="str">
        <f>VLOOKUP(D1076,airports[],3,FALSE)</f>
        <v>USA</v>
      </c>
      <c r="H1076" s="3" t="str">
        <f>VLOOKUP(G1076,Regions[],2,FALSE)</f>
        <v>AMER</v>
      </c>
      <c r="I1076" s="1">
        <f>J1076-K1076</f>
        <v>42953</v>
      </c>
      <c r="J1076" s="1">
        <v>42968</v>
      </c>
      <c r="K1076" s="4">
        <v>15</v>
      </c>
      <c r="L1076" s="7">
        <v>2235</v>
      </c>
      <c r="M1076" s="2">
        <v>212.84</v>
      </c>
      <c r="N1076" s="2" t="s">
        <v>4746</v>
      </c>
      <c r="O1076" s="6">
        <f>Q1076-J1076</f>
        <v>5</v>
      </c>
      <c r="P1076" s="6">
        <f>O1076-1</f>
        <v>4</v>
      </c>
      <c r="Q1076" s="1">
        <v>42973</v>
      </c>
      <c r="R1076" s="10">
        <v>3.2</v>
      </c>
      <c r="S1076" s="5" t="s">
        <v>1516</v>
      </c>
      <c r="T1076" s="3" t="s">
        <v>1193</v>
      </c>
      <c r="U1076" s="3">
        <v>321</v>
      </c>
      <c r="V1076" s="3">
        <f>VLOOKUP(U1076,employees[],6,FALSE)</f>
        <v>3</v>
      </c>
      <c r="W1076" s="3">
        <f>VLOOKUP(V1076,levels[],2,FALSE)</f>
        <v>8</v>
      </c>
      <c r="X1076" s="3" t="str">
        <f t="shared" si="16"/>
        <v>no</v>
      </c>
      <c r="Y1076" s="3" t="s">
        <v>4679</v>
      </c>
    </row>
    <row r="1077" spans="1:25" x14ac:dyDescent="0.55000000000000004">
      <c r="A1077" s="3" t="s">
        <v>78</v>
      </c>
      <c r="B1077" s="3">
        <v>9</v>
      </c>
      <c r="C1077" s="3" t="s">
        <v>1514</v>
      </c>
      <c r="D1077" s="3" t="s">
        <v>1525</v>
      </c>
      <c r="E1077" s="3" t="str">
        <f>VLOOKUP(C1077,airports[],3,FALSE)</f>
        <v>USA</v>
      </c>
      <c r="F1077" s="3" t="str">
        <f>VLOOKUP(E1077,Regions[],2,FALSE)</f>
        <v>AMER</v>
      </c>
      <c r="G1077" s="3" t="str">
        <f>VLOOKUP(D1077,airports[],3,FALSE)</f>
        <v>USA</v>
      </c>
      <c r="H1077" s="3" t="str">
        <f>VLOOKUP(G1077,Regions[],2,FALSE)</f>
        <v>AMER</v>
      </c>
      <c r="I1077" s="1">
        <f>J1077-K1077</f>
        <v>43520</v>
      </c>
      <c r="J1077" s="1">
        <v>43546</v>
      </c>
      <c r="K1077" s="4">
        <v>26</v>
      </c>
      <c r="L1077" s="7">
        <v>1180</v>
      </c>
      <c r="M1077" s="2">
        <v>212.54</v>
      </c>
      <c r="N1077" s="2" t="s">
        <v>4746</v>
      </c>
      <c r="O1077" s="6">
        <f>Q1077-J1077</f>
        <v>8</v>
      </c>
      <c r="P1077" s="6">
        <f>O1077-1</f>
        <v>7</v>
      </c>
      <c r="Q1077" s="1">
        <v>43554</v>
      </c>
      <c r="R1077" s="10">
        <v>2</v>
      </c>
      <c r="S1077" s="5" t="s">
        <v>1516</v>
      </c>
      <c r="T1077" s="3" t="s">
        <v>1228</v>
      </c>
      <c r="U1077" s="3">
        <v>792</v>
      </c>
      <c r="V1077" s="3">
        <f>VLOOKUP(U1077,employees[],6,FALSE)</f>
        <v>4</v>
      </c>
      <c r="W1077" s="3">
        <f>VLOOKUP(V1077,levels[],2,FALSE)</f>
        <v>10</v>
      </c>
      <c r="X1077" s="3" t="str">
        <f t="shared" si="16"/>
        <v>no</v>
      </c>
      <c r="Y1077" s="3" t="s">
        <v>4679</v>
      </c>
    </row>
    <row r="1078" spans="1:25" x14ac:dyDescent="0.55000000000000004">
      <c r="A1078" s="3" t="s">
        <v>814</v>
      </c>
      <c r="B1078" s="3">
        <v>2</v>
      </c>
      <c r="C1078" s="3" t="s">
        <v>1542</v>
      </c>
      <c r="D1078" s="3" t="s">
        <v>1544</v>
      </c>
      <c r="E1078" s="3" t="str">
        <f>VLOOKUP(C1078,airports[],3,FALSE)</f>
        <v>England</v>
      </c>
      <c r="F1078" s="3" t="str">
        <f>VLOOKUP(E1078,Regions[],2,FALSE)</f>
        <v>EMEAR</v>
      </c>
      <c r="G1078" s="3" t="str">
        <f>VLOOKUP(D1078,airports[],3,FALSE)</f>
        <v>Germany</v>
      </c>
      <c r="H1078" s="3" t="str">
        <f>VLOOKUP(G1078,Regions[],2,FALSE)</f>
        <v>EMEAR</v>
      </c>
      <c r="I1078" s="1">
        <f>J1078-K1078</f>
        <v>43574</v>
      </c>
      <c r="J1078" s="1">
        <v>43590</v>
      </c>
      <c r="K1078" s="4">
        <v>16</v>
      </c>
      <c r="L1078" s="7">
        <v>630</v>
      </c>
      <c r="M1078" s="2">
        <v>212.7</v>
      </c>
      <c r="N1078" s="2" t="s">
        <v>4746</v>
      </c>
      <c r="O1078" s="6">
        <f>Q1078-J1078</f>
        <v>4</v>
      </c>
      <c r="P1078" s="6">
        <f>O1078-1</f>
        <v>3</v>
      </c>
      <c r="Q1078" s="1">
        <v>43594</v>
      </c>
      <c r="R1078" s="10">
        <v>8.8000000000000007</v>
      </c>
      <c r="S1078" s="5" t="s">
        <v>1516</v>
      </c>
      <c r="T1078" s="3" t="s">
        <v>1177</v>
      </c>
      <c r="U1078" s="3">
        <v>810</v>
      </c>
      <c r="V1078" s="3">
        <f>VLOOKUP(U1078,employees[],6,FALSE)</f>
        <v>4</v>
      </c>
      <c r="W1078" s="3">
        <f>VLOOKUP(V1078,levels[],2,FALSE)</f>
        <v>10</v>
      </c>
      <c r="X1078" s="3" t="str">
        <f t="shared" si="16"/>
        <v>no</v>
      </c>
      <c r="Y1078" s="3" t="s">
        <v>4679</v>
      </c>
    </row>
    <row r="1079" spans="1:25" x14ac:dyDescent="0.55000000000000004">
      <c r="A1079" s="3" t="s">
        <v>782</v>
      </c>
      <c r="B1079" s="3">
        <v>1</v>
      </c>
      <c r="C1079" s="3" t="s">
        <v>1542</v>
      </c>
      <c r="D1079" s="3" t="s">
        <v>1546</v>
      </c>
      <c r="E1079" s="3" t="str">
        <f>VLOOKUP(C1079,airports[],3,FALSE)</f>
        <v>England</v>
      </c>
      <c r="F1079" s="3" t="str">
        <f>VLOOKUP(E1079,Regions[],2,FALSE)</f>
        <v>EMEAR</v>
      </c>
      <c r="G1079" s="3" t="str">
        <f>VLOOKUP(D1079,airports[],3,FALSE)</f>
        <v>France</v>
      </c>
      <c r="H1079" s="3" t="str">
        <f>VLOOKUP(G1079,Regions[],2,FALSE)</f>
        <v>EMEAR</v>
      </c>
      <c r="I1079" s="1">
        <f>J1079-K1079</f>
        <v>43733</v>
      </c>
      <c r="J1079" s="1">
        <v>43753</v>
      </c>
      <c r="K1079" s="4">
        <v>20</v>
      </c>
      <c r="L1079" s="7">
        <v>307</v>
      </c>
      <c r="M1079" s="2">
        <v>208.14</v>
      </c>
      <c r="N1079" s="2" t="s">
        <v>4746</v>
      </c>
      <c r="O1079" s="6">
        <f>Q1079-J1079</f>
        <v>4</v>
      </c>
      <c r="P1079" s="6">
        <f>O1079-1</f>
        <v>3</v>
      </c>
      <c r="Q1079" s="1">
        <v>43757</v>
      </c>
      <c r="R1079" s="10">
        <v>1.5</v>
      </c>
      <c r="S1079" s="5" t="s">
        <v>1516</v>
      </c>
      <c r="T1079" s="3" t="s">
        <v>1177</v>
      </c>
      <c r="U1079" s="3">
        <v>269</v>
      </c>
      <c r="V1079" s="3">
        <f>VLOOKUP(U1079,employees[],6,FALSE)</f>
        <v>4</v>
      </c>
      <c r="W1079" s="3">
        <f>VLOOKUP(V1079,levels[],2,FALSE)</f>
        <v>10</v>
      </c>
      <c r="X1079" s="3" t="str">
        <f t="shared" si="16"/>
        <v>no</v>
      </c>
      <c r="Y1079" s="3" t="s">
        <v>4679</v>
      </c>
    </row>
    <row r="1080" spans="1:25" x14ac:dyDescent="0.55000000000000004">
      <c r="A1080" s="3" t="s">
        <v>792</v>
      </c>
      <c r="B1080" s="3">
        <v>5</v>
      </c>
      <c r="C1080" s="3" t="s">
        <v>1541</v>
      </c>
      <c r="D1080" s="3" t="s">
        <v>1549</v>
      </c>
      <c r="E1080" s="3" t="str">
        <f>VLOOKUP(C1080,airports[],3,FALSE)</f>
        <v>England</v>
      </c>
      <c r="F1080" s="3" t="str">
        <f>VLOOKUP(E1080,Regions[],2,FALSE)</f>
        <v>EMEAR</v>
      </c>
      <c r="G1080" s="3" t="str">
        <f>VLOOKUP(D1080,airports[],3,FALSE)</f>
        <v>Spain</v>
      </c>
      <c r="H1080" s="3" t="str">
        <f>VLOOKUP(G1080,Regions[],2,FALSE)</f>
        <v>EMEAR</v>
      </c>
      <c r="I1080" s="1">
        <f>J1080-K1080</f>
        <v>43189</v>
      </c>
      <c r="J1080" s="1">
        <v>43208</v>
      </c>
      <c r="K1080" s="4">
        <v>19</v>
      </c>
      <c r="L1080" s="7">
        <v>1245</v>
      </c>
      <c r="M1080" s="2">
        <v>207.46</v>
      </c>
      <c r="N1080" s="2" t="s">
        <v>4746</v>
      </c>
      <c r="O1080" s="6">
        <f>Q1080-J1080</f>
        <v>8</v>
      </c>
      <c r="P1080" s="6">
        <f>O1080-1</f>
        <v>7</v>
      </c>
      <c r="Q1080" s="1">
        <v>43216</v>
      </c>
      <c r="R1080" s="10">
        <v>2.4</v>
      </c>
      <c r="S1080" s="5" t="s">
        <v>1516</v>
      </c>
      <c r="T1080" s="3" t="s">
        <v>1177</v>
      </c>
      <c r="U1080" s="3">
        <v>586</v>
      </c>
      <c r="V1080" s="3">
        <f>VLOOKUP(U1080,employees[],6,FALSE)</f>
        <v>4</v>
      </c>
      <c r="W1080" s="3">
        <f>VLOOKUP(V1080,levels[],2,FALSE)</f>
        <v>10</v>
      </c>
      <c r="X1080" s="3" t="str">
        <f t="shared" si="16"/>
        <v>no</v>
      </c>
      <c r="Y1080" s="3" t="s">
        <v>4679</v>
      </c>
    </row>
    <row r="1081" spans="1:25" x14ac:dyDescent="0.55000000000000004">
      <c r="A1081" s="3" t="s">
        <v>761</v>
      </c>
      <c r="B1081" s="3">
        <v>8</v>
      </c>
      <c r="C1081" s="3" t="s">
        <v>1542</v>
      </c>
      <c r="D1081" s="3" t="s">
        <v>1545</v>
      </c>
      <c r="E1081" s="3" t="str">
        <f>VLOOKUP(C1081,airports[],3,FALSE)</f>
        <v>England</v>
      </c>
      <c r="F1081" s="3" t="str">
        <f>VLOOKUP(E1081,Regions[],2,FALSE)</f>
        <v>EMEAR</v>
      </c>
      <c r="G1081" s="3" t="str">
        <f>VLOOKUP(D1081,airports[],3,FALSE)</f>
        <v>Italy (FCO-Leonardo Da Vinci</v>
      </c>
      <c r="H1081" s="3" t="str">
        <f>VLOOKUP(G1081,Regions[],2,FALSE)</f>
        <v>EMEAR</v>
      </c>
      <c r="I1081" s="1">
        <f>J1081-K1081</f>
        <v>43416</v>
      </c>
      <c r="J1081" s="1">
        <v>43442</v>
      </c>
      <c r="K1081" s="4">
        <v>26</v>
      </c>
      <c r="L1081" s="7">
        <v>1405</v>
      </c>
      <c r="M1081" s="2">
        <v>205.86</v>
      </c>
      <c r="N1081" s="2" t="s">
        <v>4746</v>
      </c>
      <c r="O1081" s="6">
        <f>Q1081-J1081</f>
        <v>8</v>
      </c>
      <c r="P1081" s="6">
        <f>O1081-1</f>
        <v>7</v>
      </c>
      <c r="Q1081" s="1">
        <v>43450</v>
      </c>
      <c r="R1081" s="10">
        <v>2.6</v>
      </c>
      <c r="S1081" s="5" t="s">
        <v>1518</v>
      </c>
      <c r="T1081" s="3" t="s">
        <v>1177</v>
      </c>
      <c r="U1081" s="3">
        <v>561</v>
      </c>
      <c r="V1081" s="3">
        <f>VLOOKUP(U1081,employees[],6,FALSE)</f>
        <v>4</v>
      </c>
      <c r="W1081" s="3">
        <f>VLOOKUP(V1081,levels[],2,FALSE)</f>
        <v>10</v>
      </c>
      <c r="X1081" s="3" t="str">
        <f t="shared" si="16"/>
        <v>no</v>
      </c>
      <c r="Y1081" s="3" t="s">
        <v>4663</v>
      </c>
    </row>
    <row r="1082" spans="1:25" x14ac:dyDescent="0.55000000000000004">
      <c r="A1082" s="3" t="s">
        <v>804</v>
      </c>
      <c r="B1082" s="3">
        <v>5</v>
      </c>
      <c r="C1082" s="3" t="s">
        <v>1542</v>
      </c>
      <c r="D1082" s="3" t="s">
        <v>1548</v>
      </c>
      <c r="E1082" s="3" t="str">
        <f>VLOOKUP(C1082,airports[],3,FALSE)</f>
        <v>England</v>
      </c>
      <c r="F1082" s="3" t="str">
        <f>VLOOKUP(E1082,Regions[],2,FALSE)</f>
        <v>EMEAR</v>
      </c>
      <c r="G1082" s="3" t="str">
        <f>VLOOKUP(D1082,airports[],3,FALSE)</f>
        <v>Turkey</v>
      </c>
      <c r="H1082" s="3" t="str">
        <f>VLOOKUP(G1082,Regions[],2,FALSE)</f>
        <v>EMEAR</v>
      </c>
      <c r="I1082" s="1">
        <f>J1082-K1082</f>
        <v>42742</v>
      </c>
      <c r="J1082" s="1">
        <v>42759</v>
      </c>
      <c r="K1082" s="4">
        <v>17</v>
      </c>
      <c r="L1082" s="7">
        <v>2461</v>
      </c>
      <c r="M1082" s="2">
        <v>201.79</v>
      </c>
      <c r="N1082" s="2" t="s">
        <v>4746</v>
      </c>
      <c r="O1082" s="6">
        <f>Q1082-J1082</f>
        <v>6</v>
      </c>
      <c r="P1082" s="6">
        <f>O1082-1</f>
        <v>5</v>
      </c>
      <c r="Q1082" s="1">
        <v>42765</v>
      </c>
      <c r="R1082" s="10">
        <v>3.6</v>
      </c>
      <c r="S1082" s="5" t="s">
        <v>1516</v>
      </c>
      <c r="T1082" s="3" t="s">
        <v>1177</v>
      </c>
      <c r="U1082" s="3">
        <v>884</v>
      </c>
      <c r="V1082" s="3">
        <f>VLOOKUP(U1082,employees[],6,FALSE)</f>
        <v>3</v>
      </c>
      <c r="W1082" s="3">
        <f>VLOOKUP(V1082,levels[],2,FALSE)</f>
        <v>8</v>
      </c>
      <c r="X1082" s="3" t="str">
        <f t="shared" si="16"/>
        <v>no</v>
      </c>
      <c r="Y1082" s="3" t="s">
        <v>4679</v>
      </c>
    </row>
    <row r="1083" spans="1:25" x14ac:dyDescent="0.55000000000000004">
      <c r="A1083" s="3" t="s">
        <v>630</v>
      </c>
      <c r="B1083" s="3">
        <v>4</v>
      </c>
      <c r="C1083" s="3" t="s">
        <v>1529</v>
      </c>
      <c r="D1083" s="3" t="s">
        <v>1565</v>
      </c>
      <c r="E1083" s="3" t="str">
        <f>VLOOKUP(C1083,airports[],3,FALSE)</f>
        <v>Singapore</v>
      </c>
      <c r="F1083" s="3" t="str">
        <f>VLOOKUP(E1083,Regions[],2,FALSE)</f>
        <v>APAC</v>
      </c>
      <c r="G1083" s="3" t="str">
        <f>VLOOKUP(D1083,airports[],3,FALSE)</f>
        <v>China</v>
      </c>
      <c r="H1083" s="3" t="str">
        <f>VLOOKUP(G1083,Regions[],2,FALSE)</f>
        <v>APAC</v>
      </c>
      <c r="I1083" s="1">
        <f>J1083-K1083</f>
        <v>42923</v>
      </c>
      <c r="J1083" s="1">
        <v>42940</v>
      </c>
      <c r="K1083" s="4">
        <v>17</v>
      </c>
      <c r="L1083" s="7">
        <v>2643</v>
      </c>
      <c r="M1083" s="2">
        <v>199.54</v>
      </c>
      <c r="N1083" s="2" t="s">
        <v>4746</v>
      </c>
      <c r="O1083" s="6">
        <f>Q1083-J1083</f>
        <v>5</v>
      </c>
      <c r="P1083" s="6">
        <f>O1083-1</f>
        <v>4</v>
      </c>
      <c r="Q1083" s="1">
        <v>42945</v>
      </c>
      <c r="R1083" s="10">
        <v>3.8</v>
      </c>
      <c r="S1083" s="5" t="s">
        <v>1516</v>
      </c>
      <c r="T1083" s="3" t="s">
        <v>1177</v>
      </c>
      <c r="U1083" s="3">
        <v>919</v>
      </c>
      <c r="V1083" s="3">
        <f>VLOOKUP(U1083,employees[],6,FALSE)</f>
        <v>4</v>
      </c>
      <c r="W1083" s="3">
        <f>VLOOKUP(V1083,levels[],2,FALSE)</f>
        <v>10</v>
      </c>
      <c r="X1083" s="3" t="str">
        <f t="shared" si="16"/>
        <v>no</v>
      </c>
      <c r="Y1083" s="3" t="s">
        <v>4679</v>
      </c>
    </row>
    <row r="1084" spans="1:25" x14ac:dyDescent="0.55000000000000004">
      <c r="A1084" s="3" t="s">
        <v>828</v>
      </c>
      <c r="B1084" s="3">
        <v>5</v>
      </c>
      <c r="C1084" s="3" t="s">
        <v>1542</v>
      </c>
      <c r="D1084" s="3" t="s">
        <v>1544</v>
      </c>
      <c r="E1084" s="3" t="str">
        <f>VLOOKUP(C1084,airports[],3,FALSE)</f>
        <v>England</v>
      </c>
      <c r="F1084" s="3" t="str">
        <f>VLOOKUP(E1084,Regions[],2,FALSE)</f>
        <v>EMEAR</v>
      </c>
      <c r="G1084" s="3" t="str">
        <f>VLOOKUP(D1084,airports[],3,FALSE)</f>
        <v>Germany</v>
      </c>
      <c r="H1084" s="3" t="str">
        <f>VLOOKUP(G1084,Regions[],2,FALSE)</f>
        <v>EMEAR</v>
      </c>
      <c r="I1084" s="1">
        <f>J1084-K1084</f>
        <v>43565</v>
      </c>
      <c r="J1084" s="1">
        <v>43579</v>
      </c>
      <c r="K1084" s="4">
        <v>14</v>
      </c>
      <c r="L1084" s="7">
        <v>630</v>
      </c>
      <c r="M1084" s="2">
        <v>196.54</v>
      </c>
      <c r="N1084" s="2" t="s">
        <v>4746</v>
      </c>
      <c r="O1084" s="6">
        <f>Q1084-J1084</f>
        <v>4</v>
      </c>
      <c r="P1084" s="6">
        <f>O1084-1</f>
        <v>3</v>
      </c>
      <c r="Q1084" s="1">
        <v>43583</v>
      </c>
      <c r="R1084" s="10">
        <v>8.8000000000000007</v>
      </c>
      <c r="S1084" s="5" t="s">
        <v>1516</v>
      </c>
      <c r="T1084" s="3" t="s">
        <v>1177</v>
      </c>
      <c r="U1084" s="3">
        <v>967</v>
      </c>
      <c r="V1084" s="3">
        <f>VLOOKUP(U1084,employees[],6,FALSE)</f>
        <v>2</v>
      </c>
      <c r="W1084" s="3">
        <f>VLOOKUP(V1084,levels[],2,FALSE)</f>
        <v>6</v>
      </c>
      <c r="X1084" s="3" t="str">
        <f t="shared" si="16"/>
        <v>yes</v>
      </c>
      <c r="Y1084" s="3" t="s">
        <v>4679</v>
      </c>
    </row>
    <row r="1085" spans="1:25" x14ac:dyDescent="0.55000000000000004">
      <c r="A1085" s="3" t="s">
        <v>7</v>
      </c>
      <c r="B1085" s="3">
        <v>6</v>
      </c>
      <c r="C1085" s="3" t="s">
        <v>1514</v>
      </c>
      <c r="D1085" s="3" t="s">
        <v>1515</v>
      </c>
      <c r="E1085" s="3" t="str">
        <f>VLOOKUP(C1085,airports[],3,FALSE)</f>
        <v>USA</v>
      </c>
      <c r="F1085" s="3" t="str">
        <f>VLOOKUP(E1085,Regions[],2,FALSE)</f>
        <v>AMER</v>
      </c>
      <c r="G1085" s="3" t="str">
        <f>VLOOKUP(D1085,airports[],3,FALSE)</f>
        <v>USA</v>
      </c>
      <c r="H1085" s="3" t="str">
        <f>VLOOKUP(G1085,Regions[],2,FALSE)</f>
        <v>AMER</v>
      </c>
      <c r="I1085" s="1">
        <f>J1085-K1085</f>
        <v>43471</v>
      </c>
      <c r="J1085" s="1">
        <v>43476</v>
      </c>
      <c r="K1085" s="4">
        <v>5</v>
      </c>
      <c r="L1085" s="7">
        <v>1226</v>
      </c>
      <c r="M1085" s="2">
        <v>195.04</v>
      </c>
      <c r="N1085" s="2" t="s">
        <v>4746</v>
      </c>
      <c r="O1085" s="6">
        <f>Q1085-J1085</f>
        <v>1</v>
      </c>
      <c r="P1085" s="6">
        <f>O1085-1</f>
        <v>0</v>
      </c>
      <c r="Q1085" s="1">
        <v>43477</v>
      </c>
      <c r="R1085" s="10">
        <v>2.2000000000000002</v>
      </c>
      <c r="S1085" s="5" t="s">
        <v>1516</v>
      </c>
      <c r="T1085" s="3" t="s">
        <v>1177</v>
      </c>
      <c r="U1085" s="3">
        <v>663</v>
      </c>
      <c r="V1085" s="3">
        <f>VLOOKUP(U1085,employees[],6,FALSE)</f>
        <v>4</v>
      </c>
      <c r="W1085" s="3">
        <f>VLOOKUP(V1085,levels[],2,FALSE)</f>
        <v>10</v>
      </c>
      <c r="X1085" s="3" t="str">
        <f t="shared" si="16"/>
        <v>no</v>
      </c>
      <c r="Y1085" s="3" t="s">
        <v>4679</v>
      </c>
    </row>
    <row r="1086" spans="1:25" x14ac:dyDescent="0.55000000000000004">
      <c r="A1086" s="3" t="s">
        <v>859</v>
      </c>
      <c r="B1086" s="3">
        <v>3</v>
      </c>
      <c r="C1086" s="3" t="s">
        <v>1542</v>
      </c>
      <c r="D1086" s="3" t="s">
        <v>1543</v>
      </c>
      <c r="E1086" s="3" t="str">
        <f>VLOOKUP(C1086,airports[],3,FALSE)</f>
        <v>England</v>
      </c>
      <c r="F1086" s="3" t="str">
        <f>VLOOKUP(E1086,Regions[],2,FALSE)</f>
        <v>EMEAR</v>
      </c>
      <c r="G1086" s="3" t="str">
        <f>VLOOKUP(D1086,airports[],3,FALSE)</f>
        <v>Spain</v>
      </c>
      <c r="H1086" s="3" t="str">
        <f>VLOOKUP(G1086,Regions[],2,FALSE)</f>
        <v>EMEAR</v>
      </c>
      <c r="I1086" s="1">
        <f>J1086-K1086</f>
        <v>43692</v>
      </c>
      <c r="J1086" s="1">
        <v>43703</v>
      </c>
      <c r="K1086" s="4">
        <v>11</v>
      </c>
      <c r="L1086" s="7">
        <v>1109</v>
      </c>
      <c r="M1086" s="2">
        <v>195.45</v>
      </c>
      <c r="N1086" s="2" t="s">
        <v>4746</v>
      </c>
      <c r="O1086" s="6">
        <f>Q1086-J1086</f>
        <v>3</v>
      </c>
      <c r="P1086" s="6">
        <f>O1086-1</f>
        <v>2</v>
      </c>
      <c r="Q1086" s="1">
        <v>43706</v>
      </c>
      <c r="R1086" s="10">
        <v>2.2999999999999998</v>
      </c>
      <c r="S1086" s="5" t="s">
        <v>1516</v>
      </c>
      <c r="T1086" s="3" t="s">
        <v>1177</v>
      </c>
      <c r="U1086" s="3">
        <v>101</v>
      </c>
      <c r="V1086" s="3">
        <f>VLOOKUP(U1086,employees[],6,FALSE)</f>
        <v>4</v>
      </c>
      <c r="W1086" s="3">
        <f>VLOOKUP(V1086,levels[],2,FALSE)</f>
        <v>10</v>
      </c>
      <c r="X1086" s="3" t="str">
        <f t="shared" si="16"/>
        <v>no</v>
      </c>
      <c r="Y1086" s="3" t="s">
        <v>4679</v>
      </c>
    </row>
    <row r="1087" spans="1:25" x14ac:dyDescent="0.55000000000000004">
      <c r="A1087" s="3" t="s">
        <v>651</v>
      </c>
      <c r="B1087" s="3">
        <v>8</v>
      </c>
      <c r="C1087" s="3" t="s">
        <v>1529</v>
      </c>
      <c r="D1087" s="3" t="s">
        <v>1567</v>
      </c>
      <c r="E1087" s="3" t="str">
        <f>VLOOKUP(C1087,airports[],3,FALSE)</f>
        <v>Singapore</v>
      </c>
      <c r="F1087" s="3" t="str">
        <f>VLOOKUP(E1087,Regions[],2,FALSE)</f>
        <v>APAC</v>
      </c>
      <c r="G1087" s="3" t="str">
        <f>VLOOKUP(D1087,airports[],3,FALSE)</f>
        <v>Indonesia</v>
      </c>
      <c r="H1087" s="3" t="str">
        <f>VLOOKUP(G1087,Regions[],2,FALSE)</f>
        <v>APAC</v>
      </c>
      <c r="I1087" s="1">
        <f>J1087-K1087</f>
        <v>43547</v>
      </c>
      <c r="J1087" s="1">
        <v>43633</v>
      </c>
      <c r="K1087" s="4">
        <v>86</v>
      </c>
      <c r="L1087" s="7">
        <v>882</v>
      </c>
      <c r="M1087" s="2">
        <v>194.35</v>
      </c>
      <c r="N1087" s="2" t="s">
        <v>4746</v>
      </c>
      <c r="O1087" s="6">
        <f>Q1087-J1087</f>
        <v>6</v>
      </c>
      <c r="P1087" s="6">
        <f>O1087-1</f>
        <v>5</v>
      </c>
      <c r="Q1087" s="1">
        <v>43639</v>
      </c>
      <c r="R1087" s="10">
        <v>2.8</v>
      </c>
      <c r="S1087" s="5" t="s">
        <v>1516</v>
      </c>
      <c r="T1087" s="3" t="s">
        <v>1177</v>
      </c>
      <c r="U1087" s="3">
        <v>655</v>
      </c>
      <c r="V1087" s="3">
        <f>VLOOKUP(U1087,employees[],6,FALSE)</f>
        <v>1</v>
      </c>
      <c r="W1087" s="3">
        <f>VLOOKUP(V1087,levels[],2,FALSE)</f>
        <v>4</v>
      </c>
      <c r="X1087" s="3" t="str">
        <f t="shared" si="16"/>
        <v>no</v>
      </c>
      <c r="Y1087" s="3" t="s">
        <v>4679</v>
      </c>
    </row>
    <row r="1088" spans="1:25" x14ac:dyDescent="0.55000000000000004">
      <c r="A1088" s="3" t="s">
        <v>653</v>
      </c>
      <c r="B1088" s="3">
        <v>6</v>
      </c>
      <c r="C1088" s="3" t="s">
        <v>1529</v>
      </c>
      <c r="D1088" s="3" t="s">
        <v>1567</v>
      </c>
      <c r="E1088" s="3" t="str">
        <f>VLOOKUP(C1088,airports[],3,FALSE)</f>
        <v>Singapore</v>
      </c>
      <c r="F1088" s="3" t="str">
        <f>VLOOKUP(E1088,Regions[],2,FALSE)</f>
        <v>APAC</v>
      </c>
      <c r="G1088" s="3" t="str">
        <f>VLOOKUP(D1088,airports[],3,FALSE)</f>
        <v>Indonesia</v>
      </c>
      <c r="H1088" s="3" t="str">
        <f>VLOOKUP(G1088,Regions[],2,FALSE)</f>
        <v>APAC</v>
      </c>
      <c r="I1088" s="1">
        <f>J1088-K1088</f>
        <v>43203</v>
      </c>
      <c r="J1088" s="1">
        <v>43334</v>
      </c>
      <c r="K1088" s="4">
        <v>131</v>
      </c>
      <c r="L1088" s="7">
        <v>882</v>
      </c>
      <c r="M1088" s="2">
        <v>194.19</v>
      </c>
      <c r="N1088" s="2" t="s">
        <v>4746</v>
      </c>
      <c r="O1088" s="6">
        <f>Q1088-J1088</f>
        <v>6</v>
      </c>
      <c r="P1088" s="6">
        <f>O1088-1</f>
        <v>5</v>
      </c>
      <c r="Q1088" s="1">
        <v>43340</v>
      </c>
      <c r="R1088" s="10">
        <v>2.8</v>
      </c>
      <c r="S1088" s="5" t="s">
        <v>1516</v>
      </c>
      <c r="T1088" s="3" t="s">
        <v>1177</v>
      </c>
      <c r="U1088" s="3">
        <v>874</v>
      </c>
      <c r="V1088" s="3">
        <f>VLOOKUP(U1088,employees[],6,FALSE)</f>
        <v>4</v>
      </c>
      <c r="W1088" s="3">
        <f>VLOOKUP(V1088,levels[],2,FALSE)</f>
        <v>10</v>
      </c>
      <c r="X1088" s="3" t="str">
        <f t="shared" si="16"/>
        <v>no</v>
      </c>
      <c r="Y1088" s="3" t="s">
        <v>4679</v>
      </c>
    </row>
    <row r="1089" spans="1:25" x14ac:dyDescent="0.55000000000000004">
      <c r="A1089" s="3" t="s">
        <v>652</v>
      </c>
      <c r="B1089" s="3">
        <v>6</v>
      </c>
      <c r="C1089" s="3" t="s">
        <v>1529</v>
      </c>
      <c r="D1089" s="3" t="s">
        <v>1567</v>
      </c>
      <c r="E1089" s="3" t="str">
        <f>VLOOKUP(C1089,airports[],3,FALSE)</f>
        <v>Singapore</v>
      </c>
      <c r="F1089" s="3" t="str">
        <f>VLOOKUP(E1089,Regions[],2,FALSE)</f>
        <v>APAC</v>
      </c>
      <c r="G1089" s="3" t="str">
        <f>VLOOKUP(D1089,airports[],3,FALSE)</f>
        <v>Indonesia</v>
      </c>
      <c r="H1089" s="3" t="str">
        <f>VLOOKUP(G1089,Regions[],2,FALSE)</f>
        <v>APAC</v>
      </c>
      <c r="I1089" s="1">
        <f>J1089-K1089</f>
        <v>43440</v>
      </c>
      <c r="J1089" s="1">
        <v>43660</v>
      </c>
      <c r="K1089" s="4">
        <v>220</v>
      </c>
      <c r="L1089" s="7">
        <v>882</v>
      </c>
      <c r="M1089" s="2">
        <v>194.17</v>
      </c>
      <c r="N1089" s="2" t="s">
        <v>4746</v>
      </c>
      <c r="O1089" s="6">
        <f>Q1089-J1089</f>
        <v>5</v>
      </c>
      <c r="P1089" s="6">
        <f>O1089-1</f>
        <v>4</v>
      </c>
      <c r="Q1089" s="1">
        <v>43665</v>
      </c>
      <c r="R1089" s="10">
        <v>2.8</v>
      </c>
      <c r="S1089" s="5" t="s">
        <v>1516</v>
      </c>
      <c r="T1089" s="3" t="s">
        <v>1177</v>
      </c>
      <c r="U1089" s="3">
        <v>436</v>
      </c>
      <c r="V1089" s="3">
        <f>VLOOKUP(U1089,employees[],6,FALSE)</f>
        <v>2</v>
      </c>
      <c r="W1089" s="3">
        <f>VLOOKUP(V1089,levels[],2,FALSE)</f>
        <v>6</v>
      </c>
      <c r="X1089" s="3" t="str">
        <f t="shared" si="16"/>
        <v>no</v>
      </c>
      <c r="Y1089" s="3" t="s">
        <v>4679</v>
      </c>
    </row>
    <row r="1090" spans="1:25" x14ac:dyDescent="0.55000000000000004">
      <c r="A1090" s="3" t="s">
        <v>881</v>
      </c>
      <c r="B1090" s="3">
        <v>5</v>
      </c>
      <c r="C1090" s="3" t="s">
        <v>1541</v>
      </c>
      <c r="D1090" s="3" t="s">
        <v>1551</v>
      </c>
      <c r="E1090" s="3" t="str">
        <f>VLOOKUP(C1090,airports[],3,FALSE)</f>
        <v>England</v>
      </c>
      <c r="F1090" s="3" t="str">
        <f>VLOOKUP(E1090,Regions[],2,FALSE)</f>
        <v>EMEAR</v>
      </c>
      <c r="G1090" s="3" t="str">
        <f>VLOOKUP(D1090,airports[],3,FALSE)</f>
        <v>Netherlands</v>
      </c>
      <c r="H1090" s="3" t="str">
        <f>VLOOKUP(G1090,Regions[],2,FALSE)</f>
        <v>EMEAR</v>
      </c>
      <c r="I1090" s="1">
        <f>J1090-K1090</f>
        <v>43737</v>
      </c>
      <c r="J1090" s="1">
        <v>43748</v>
      </c>
      <c r="K1090" s="4">
        <v>11</v>
      </c>
      <c r="L1090" s="7">
        <v>370</v>
      </c>
      <c r="M1090" s="2">
        <v>193.56</v>
      </c>
      <c r="N1090" s="2" t="s">
        <v>4746</v>
      </c>
      <c r="O1090" s="6">
        <f>Q1090-J1090</f>
        <v>4</v>
      </c>
      <c r="P1090" s="6">
        <f>O1090-1</f>
        <v>3</v>
      </c>
      <c r="Q1090" s="1">
        <v>43752</v>
      </c>
      <c r="R1090" s="10">
        <v>1.5</v>
      </c>
      <c r="S1090" s="5" t="s">
        <v>1516</v>
      </c>
      <c r="T1090" s="3" t="s">
        <v>1177</v>
      </c>
      <c r="U1090" s="3">
        <v>944</v>
      </c>
      <c r="V1090" s="3">
        <f>VLOOKUP(U1090,employees[],6,FALSE)</f>
        <v>3</v>
      </c>
      <c r="W1090" s="3">
        <f>VLOOKUP(V1090,levels[],2,FALSE)</f>
        <v>8</v>
      </c>
      <c r="X1090" s="3" t="str">
        <f t="shared" si="16"/>
        <v>no</v>
      </c>
      <c r="Y1090" s="3" t="s">
        <v>4679</v>
      </c>
    </row>
    <row r="1091" spans="1:25" x14ac:dyDescent="0.55000000000000004">
      <c r="A1091" s="3" t="s">
        <v>918</v>
      </c>
      <c r="B1091" s="3">
        <v>1</v>
      </c>
      <c r="C1091" s="3" t="s">
        <v>1541</v>
      </c>
      <c r="D1091" s="3" t="s">
        <v>1547</v>
      </c>
      <c r="E1091" s="3" t="str">
        <f>VLOOKUP(C1091,airports[],3,FALSE)</f>
        <v>England</v>
      </c>
      <c r="F1091" s="3" t="str">
        <f>VLOOKUP(E1091,Regions[],2,FALSE)</f>
        <v>EMEAR</v>
      </c>
      <c r="G1091" s="3" t="str">
        <f>VLOOKUP(D1091,airports[],3,FALSE)</f>
        <v>Germany</v>
      </c>
      <c r="H1091" s="3" t="str">
        <f>VLOOKUP(G1091,Regions[],2,FALSE)</f>
        <v>EMEAR</v>
      </c>
      <c r="I1091" s="1">
        <f>J1091-K1091</f>
        <v>43347</v>
      </c>
      <c r="J1091" s="1">
        <v>43357</v>
      </c>
      <c r="K1091" s="4">
        <v>10</v>
      </c>
      <c r="L1091" s="7">
        <v>941</v>
      </c>
      <c r="M1091" s="2">
        <v>193.85</v>
      </c>
      <c r="N1091" s="2" t="s">
        <v>4746</v>
      </c>
      <c r="O1091" s="6">
        <f>Q1091-J1091</f>
        <v>4</v>
      </c>
      <c r="P1091" s="6">
        <f>O1091-1</f>
        <v>3</v>
      </c>
      <c r="Q1091" s="1">
        <v>43361</v>
      </c>
      <c r="R1091" s="10">
        <v>2.1</v>
      </c>
      <c r="S1091" s="5" t="s">
        <v>1516</v>
      </c>
      <c r="T1091" s="3" t="s">
        <v>1177</v>
      </c>
      <c r="U1091" s="3">
        <v>858</v>
      </c>
      <c r="V1091" s="3">
        <f>VLOOKUP(U1091,employees[],6,FALSE)</f>
        <v>4</v>
      </c>
      <c r="W1091" s="3">
        <f>VLOOKUP(V1091,levels[],2,FALSE)</f>
        <v>10</v>
      </c>
      <c r="X1091" s="3" t="str">
        <f t="shared" ref="X1091:X1154" si="17">IF(R1091&gt;W1091,"yes","no")</f>
        <v>no</v>
      </c>
      <c r="Y1091" s="3" t="s">
        <v>4679</v>
      </c>
    </row>
    <row r="1092" spans="1:25" x14ac:dyDescent="0.55000000000000004">
      <c r="A1092" s="3" t="s">
        <v>10</v>
      </c>
      <c r="B1092" s="3">
        <v>7</v>
      </c>
      <c r="C1092" s="3" t="s">
        <v>1514</v>
      </c>
      <c r="D1092" s="3" t="s">
        <v>1515</v>
      </c>
      <c r="E1092" s="3" t="str">
        <f>VLOOKUP(C1092,airports[],3,FALSE)</f>
        <v>USA</v>
      </c>
      <c r="F1092" s="3" t="str">
        <f>VLOOKUP(E1092,Regions[],2,FALSE)</f>
        <v>AMER</v>
      </c>
      <c r="G1092" s="3" t="str">
        <f>VLOOKUP(D1092,airports[],3,FALSE)</f>
        <v>USA</v>
      </c>
      <c r="H1092" s="3" t="str">
        <f>VLOOKUP(G1092,Regions[],2,FALSE)</f>
        <v>AMER</v>
      </c>
      <c r="I1092" s="1">
        <f>J1092-K1092</f>
        <v>42777</v>
      </c>
      <c r="J1092" s="1">
        <v>42781</v>
      </c>
      <c r="K1092" s="4">
        <v>4</v>
      </c>
      <c r="L1092" s="7">
        <v>1226</v>
      </c>
      <c r="M1092" s="2">
        <v>192.19</v>
      </c>
      <c r="N1092" s="2" t="s">
        <v>4746</v>
      </c>
      <c r="O1092" s="6">
        <f>Q1092-J1092</f>
        <v>15</v>
      </c>
      <c r="P1092" s="6">
        <f>O1092-1</f>
        <v>14</v>
      </c>
      <c r="Q1092" s="1">
        <v>42796</v>
      </c>
      <c r="R1092" s="10">
        <v>2.2000000000000002</v>
      </c>
      <c r="S1092" s="5" t="s">
        <v>1516</v>
      </c>
      <c r="T1092" s="3" t="s">
        <v>1177</v>
      </c>
      <c r="U1092" s="3">
        <v>840</v>
      </c>
      <c r="V1092" s="3">
        <f>VLOOKUP(U1092,employees[],6,FALSE)</f>
        <v>4</v>
      </c>
      <c r="W1092" s="3">
        <f>VLOOKUP(V1092,levels[],2,FALSE)</f>
        <v>10</v>
      </c>
      <c r="X1092" s="3" t="str">
        <f t="shared" si="17"/>
        <v>no</v>
      </c>
      <c r="Y1092" s="3" t="s">
        <v>4684</v>
      </c>
    </row>
    <row r="1093" spans="1:25" x14ac:dyDescent="0.55000000000000004">
      <c r="A1093" s="3" t="s">
        <v>801</v>
      </c>
      <c r="B1093" s="3">
        <v>5</v>
      </c>
      <c r="C1093" s="3" t="s">
        <v>1542</v>
      </c>
      <c r="D1093" s="3" t="s">
        <v>1545</v>
      </c>
      <c r="E1093" s="3" t="str">
        <f>VLOOKUP(C1093,airports[],3,FALSE)</f>
        <v>England</v>
      </c>
      <c r="F1093" s="3" t="str">
        <f>VLOOKUP(E1093,Regions[],2,FALSE)</f>
        <v>EMEAR</v>
      </c>
      <c r="G1093" s="3" t="str">
        <f>VLOOKUP(D1093,airports[],3,FALSE)</f>
        <v>Italy (FCO-Leonardo Da Vinci</v>
      </c>
      <c r="H1093" s="3" t="str">
        <f>VLOOKUP(G1093,Regions[],2,FALSE)</f>
        <v>EMEAR</v>
      </c>
      <c r="I1093" s="1">
        <f>J1093-K1093</f>
        <v>43455</v>
      </c>
      <c r="J1093" s="1">
        <v>43473</v>
      </c>
      <c r="K1093" s="4">
        <v>18</v>
      </c>
      <c r="L1093" s="7">
        <v>1405</v>
      </c>
      <c r="M1093" s="2">
        <v>192.27</v>
      </c>
      <c r="N1093" s="2" t="s">
        <v>4746</v>
      </c>
      <c r="O1093" s="6">
        <f>Q1093-J1093</f>
        <v>9</v>
      </c>
      <c r="P1093" s="6">
        <f>O1093-1</f>
        <v>8</v>
      </c>
      <c r="Q1093" s="1">
        <v>43482</v>
      </c>
      <c r="R1093" s="10">
        <v>2.6</v>
      </c>
      <c r="S1093" s="5" t="s">
        <v>1516</v>
      </c>
      <c r="T1093" s="3" t="s">
        <v>1177</v>
      </c>
      <c r="U1093" s="3">
        <v>217</v>
      </c>
      <c r="V1093" s="3">
        <f>VLOOKUP(U1093,employees[],6,FALSE)</f>
        <v>3</v>
      </c>
      <c r="W1093" s="3">
        <f>VLOOKUP(V1093,levels[],2,FALSE)</f>
        <v>8</v>
      </c>
      <c r="X1093" s="3" t="str">
        <f t="shared" si="17"/>
        <v>no</v>
      </c>
      <c r="Y1093" s="3" t="s">
        <v>4679</v>
      </c>
    </row>
    <row r="1094" spans="1:25" x14ac:dyDescent="0.55000000000000004">
      <c r="A1094" s="3" t="s">
        <v>77</v>
      </c>
      <c r="B1094" s="3">
        <v>8</v>
      </c>
      <c r="C1094" s="3" t="s">
        <v>1514</v>
      </c>
      <c r="D1094" s="3" t="s">
        <v>1525</v>
      </c>
      <c r="E1094" s="3" t="str">
        <f>VLOOKUP(C1094,airports[],3,FALSE)</f>
        <v>USA</v>
      </c>
      <c r="F1094" s="3" t="str">
        <f>VLOOKUP(E1094,Regions[],2,FALSE)</f>
        <v>AMER</v>
      </c>
      <c r="G1094" s="3" t="str">
        <f>VLOOKUP(D1094,airports[],3,FALSE)</f>
        <v>USA</v>
      </c>
      <c r="H1094" s="3" t="str">
        <f>VLOOKUP(G1094,Regions[],2,FALSE)</f>
        <v>AMER</v>
      </c>
      <c r="I1094" s="1">
        <f>J1094-K1094</f>
        <v>43561</v>
      </c>
      <c r="J1094" s="1">
        <v>43574</v>
      </c>
      <c r="K1094" s="4">
        <v>13</v>
      </c>
      <c r="L1094" s="7">
        <v>1180</v>
      </c>
      <c r="M1094" s="2">
        <v>191.19</v>
      </c>
      <c r="N1094" s="2" t="s">
        <v>4746</v>
      </c>
      <c r="O1094" s="6">
        <f>Q1094-J1094</f>
        <v>5</v>
      </c>
      <c r="P1094" s="6">
        <f>O1094-1</f>
        <v>4</v>
      </c>
      <c r="Q1094" s="1">
        <v>43579</v>
      </c>
      <c r="R1094" s="10">
        <v>2</v>
      </c>
      <c r="S1094" s="5" t="s">
        <v>1516</v>
      </c>
      <c r="T1094" s="3" t="s">
        <v>1177</v>
      </c>
      <c r="U1094" s="3">
        <v>25</v>
      </c>
      <c r="V1094" s="3">
        <f>VLOOKUP(U1094,employees[],6,FALSE)</f>
        <v>4</v>
      </c>
      <c r="W1094" s="3">
        <f>VLOOKUP(V1094,levels[],2,FALSE)</f>
        <v>10</v>
      </c>
      <c r="X1094" s="3" t="str">
        <f t="shared" si="17"/>
        <v>no</v>
      </c>
      <c r="Y1094" s="3" t="s">
        <v>4679</v>
      </c>
    </row>
    <row r="1095" spans="1:25" x14ac:dyDescent="0.55000000000000004">
      <c r="A1095" s="3" t="s">
        <v>788</v>
      </c>
      <c r="B1095" s="3">
        <v>4</v>
      </c>
      <c r="C1095" s="3" t="s">
        <v>1541</v>
      </c>
      <c r="D1095" s="3" t="s">
        <v>1550</v>
      </c>
      <c r="E1095" s="3" t="str">
        <f>VLOOKUP(C1095,airports[],3,FALSE)</f>
        <v>England</v>
      </c>
      <c r="F1095" s="3" t="str">
        <f>VLOOKUP(E1095,Regions[],2,FALSE)</f>
        <v>EMEAR</v>
      </c>
      <c r="G1095" s="3" t="str">
        <f>VLOOKUP(D1095,airports[],3,FALSE)</f>
        <v>Russia</v>
      </c>
      <c r="H1095" s="3" t="str">
        <f>VLOOKUP(G1095,Regions[],2,FALSE)</f>
        <v>EMEAR</v>
      </c>
      <c r="I1095" s="1">
        <f>J1095-K1095</f>
        <v>42927</v>
      </c>
      <c r="J1095" s="1">
        <v>42946</v>
      </c>
      <c r="K1095" s="4">
        <v>19</v>
      </c>
      <c r="L1095" s="7">
        <v>2508</v>
      </c>
      <c r="M1095" s="2">
        <v>187.26</v>
      </c>
      <c r="N1095" s="2" t="s">
        <v>4746</v>
      </c>
      <c r="O1095" s="6">
        <f>Q1095-J1095</f>
        <v>3</v>
      </c>
      <c r="P1095" s="6">
        <f>O1095-1</f>
        <v>2</v>
      </c>
      <c r="Q1095" s="1">
        <v>42949</v>
      </c>
      <c r="R1095" s="10">
        <v>3.7</v>
      </c>
      <c r="S1095" s="5" t="s">
        <v>1516</v>
      </c>
      <c r="T1095" s="3" t="s">
        <v>1177</v>
      </c>
      <c r="U1095" s="3">
        <v>601</v>
      </c>
      <c r="V1095" s="3">
        <f>VLOOKUP(U1095,employees[],6,FALSE)</f>
        <v>2</v>
      </c>
      <c r="W1095" s="3">
        <f>VLOOKUP(V1095,levels[],2,FALSE)</f>
        <v>6</v>
      </c>
      <c r="X1095" s="3" t="str">
        <f t="shared" si="17"/>
        <v>no</v>
      </c>
      <c r="Y1095" s="3" t="s">
        <v>4679</v>
      </c>
    </row>
    <row r="1096" spans="1:25" x14ac:dyDescent="0.55000000000000004">
      <c r="A1096" s="3" t="s">
        <v>37</v>
      </c>
      <c r="B1096" s="3">
        <v>4</v>
      </c>
      <c r="C1096" s="3" t="s">
        <v>1514</v>
      </c>
      <c r="D1096" s="3" t="s">
        <v>1519</v>
      </c>
      <c r="E1096" s="3" t="str">
        <f>VLOOKUP(C1096,airports[],3,FALSE)</f>
        <v>USA</v>
      </c>
      <c r="F1096" s="3" t="str">
        <f>VLOOKUP(E1096,Regions[],2,FALSE)</f>
        <v>AMER</v>
      </c>
      <c r="G1096" s="3" t="str">
        <f>VLOOKUP(D1096,airports[],3,FALSE)</f>
        <v>USA</v>
      </c>
      <c r="H1096" s="3" t="str">
        <f>VLOOKUP(G1096,Regions[],2,FALSE)</f>
        <v>AMER</v>
      </c>
      <c r="I1096" s="1">
        <f>J1096-K1096</f>
        <v>43071</v>
      </c>
      <c r="J1096" s="1">
        <v>43083</v>
      </c>
      <c r="K1096" s="4">
        <v>12</v>
      </c>
      <c r="L1096" s="7">
        <v>2235</v>
      </c>
      <c r="M1096" s="2">
        <v>185.05</v>
      </c>
      <c r="N1096" s="2" t="s">
        <v>4746</v>
      </c>
      <c r="O1096" s="6">
        <f>Q1096-J1096</f>
        <v>1</v>
      </c>
      <c r="P1096" s="6">
        <f>O1096-1</f>
        <v>0</v>
      </c>
      <c r="Q1096" s="1">
        <v>43084</v>
      </c>
      <c r="R1096" s="10">
        <v>3.2</v>
      </c>
      <c r="S1096" s="5" t="s">
        <v>1516</v>
      </c>
      <c r="T1096" s="3" t="s">
        <v>1177</v>
      </c>
      <c r="U1096" s="3">
        <v>641</v>
      </c>
      <c r="V1096" s="3">
        <f>VLOOKUP(U1096,employees[],6,FALSE)</f>
        <v>4</v>
      </c>
      <c r="W1096" s="3">
        <f>VLOOKUP(V1096,levels[],2,FALSE)</f>
        <v>10</v>
      </c>
      <c r="X1096" s="3" t="str">
        <f t="shared" si="17"/>
        <v>no</v>
      </c>
      <c r="Y1096" s="3" t="s">
        <v>4679</v>
      </c>
    </row>
    <row r="1097" spans="1:25" x14ac:dyDescent="0.55000000000000004">
      <c r="A1097" s="3" t="s">
        <v>1039</v>
      </c>
      <c r="B1097" s="3">
        <v>5</v>
      </c>
      <c r="C1097" s="3" t="s">
        <v>1541</v>
      </c>
      <c r="D1097" s="3" t="s">
        <v>1544</v>
      </c>
      <c r="E1097" s="3" t="str">
        <f>VLOOKUP(C1097,airports[],3,FALSE)</f>
        <v>England</v>
      </c>
      <c r="F1097" s="3" t="str">
        <f>VLOOKUP(E1097,Regions[],2,FALSE)</f>
        <v>EMEAR</v>
      </c>
      <c r="G1097" s="3" t="str">
        <f>VLOOKUP(D1097,airports[],3,FALSE)</f>
        <v>Germany</v>
      </c>
      <c r="H1097" s="3" t="str">
        <f>VLOOKUP(G1097,Regions[],2,FALSE)</f>
        <v>EMEAR</v>
      </c>
      <c r="I1097" s="1">
        <f>J1097-K1097</f>
        <v>43286</v>
      </c>
      <c r="J1097" s="1">
        <v>43293</v>
      </c>
      <c r="K1097" s="4">
        <v>7</v>
      </c>
      <c r="L1097" s="7">
        <v>654</v>
      </c>
      <c r="M1097" s="2">
        <v>185.06</v>
      </c>
      <c r="N1097" s="2" t="s">
        <v>4746</v>
      </c>
      <c r="O1097" s="6">
        <f>Q1097-J1097</f>
        <v>8</v>
      </c>
      <c r="P1097" s="6">
        <f>O1097-1</f>
        <v>7</v>
      </c>
      <c r="Q1097" s="1">
        <v>43301</v>
      </c>
      <c r="R1097" s="10">
        <v>1.8</v>
      </c>
      <c r="S1097" s="5" t="s">
        <v>1516</v>
      </c>
      <c r="T1097" s="3" t="s">
        <v>1177</v>
      </c>
      <c r="U1097" s="3">
        <v>601</v>
      </c>
      <c r="V1097" s="3">
        <f>VLOOKUP(U1097,employees[],6,FALSE)</f>
        <v>2</v>
      </c>
      <c r="W1097" s="3">
        <f>VLOOKUP(V1097,levels[],2,FALSE)</f>
        <v>6</v>
      </c>
      <c r="X1097" s="3" t="str">
        <f t="shared" si="17"/>
        <v>no</v>
      </c>
      <c r="Y1097" s="3" t="s">
        <v>4679</v>
      </c>
    </row>
    <row r="1098" spans="1:25" x14ac:dyDescent="0.55000000000000004">
      <c r="A1098" s="3" t="s">
        <v>685</v>
      </c>
      <c r="B1098" s="3">
        <v>2</v>
      </c>
      <c r="C1098" s="3" t="s">
        <v>1542</v>
      </c>
      <c r="D1098" s="3" t="s">
        <v>1544</v>
      </c>
      <c r="E1098" s="3" t="str">
        <f>VLOOKUP(C1098,airports[],3,FALSE)</f>
        <v>England</v>
      </c>
      <c r="F1098" s="3" t="str">
        <f>VLOOKUP(E1098,Regions[],2,FALSE)</f>
        <v>EMEAR</v>
      </c>
      <c r="G1098" s="3" t="str">
        <f>VLOOKUP(D1098,airports[],3,FALSE)</f>
        <v>Germany</v>
      </c>
      <c r="H1098" s="3" t="str">
        <f>VLOOKUP(G1098,Regions[],2,FALSE)</f>
        <v>EMEAR</v>
      </c>
      <c r="I1098" s="1">
        <f>J1098-K1098</f>
        <v>43195</v>
      </c>
      <c r="J1098" s="1">
        <v>43315</v>
      </c>
      <c r="K1098" s="4">
        <v>120</v>
      </c>
      <c r="L1098" s="7">
        <v>630</v>
      </c>
      <c r="M1098" s="2">
        <v>183.7</v>
      </c>
      <c r="N1098" s="2" t="s">
        <v>4746</v>
      </c>
      <c r="O1098" s="6">
        <f>Q1098-J1098</f>
        <v>10</v>
      </c>
      <c r="P1098" s="6">
        <f>O1098-1</f>
        <v>9</v>
      </c>
      <c r="Q1098" s="1">
        <v>43325</v>
      </c>
      <c r="R1098" s="10">
        <v>8.8000000000000007</v>
      </c>
      <c r="S1098" s="5" t="s">
        <v>1516</v>
      </c>
      <c r="T1098" s="3" t="s">
        <v>1177</v>
      </c>
      <c r="U1098" s="3">
        <v>198</v>
      </c>
      <c r="V1098" s="3">
        <f>VLOOKUP(U1098,employees[],6,FALSE)</f>
        <v>4</v>
      </c>
      <c r="W1098" s="3">
        <f>VLOOKUP(V1098,levels[],2,FALSE)</f>
        <v>10</v>
      </c>
      <c r="X1098" s="3" t="str">
        <f t="shared" si="17"/>
        <v>no</v>
      </c>
      <c r="Y1098" s="3" t="s">
        <v>4679</v>
      </c>
    </row>
    <row r="1099" spans="1:25" x14ac:dyDescent="0.55000000000000004">
      <c r="A1099" s="3" t="s">
        <v>20</v>
      </c>
      <c r="B1099" s="3">
        <v>4</v>
      </c>
      <c r="C1099" s="3" t="s">
        <v>1514</v>
      </c>
      <c r="D1099" s="3" t="s">
        <v>1519</v>
      </c>
      <c r="E1099" s="3" t="str">
        <f>VLOOKUP(C1099,airports[],3,FALSE)</f>
        <v>USA</v>
      </c>
      <c r="F1099" s="3" t="str">
        <f>VLOOKUP(E1099,Regions[],2,FALSE)</f>
        <v>AMER</v>
      </c>
      <c r="G1099" s="3" t="str">
        <f>VLOOKUP(D1099,airports[],3,FALSE)</f>
        <v>USA</v>
      </c>
      <c r="H1099" s="3" t="str">
        <f>VLOOKUP(G1099,Regions[],2,FALSE)</f>
        <v>AMER</v>
      </c>
      <c r="I1099" s="1">
        <f>J1099-K1099</f>
        <v>43268</v>
      </c>
      <c r="J1099" s="1">
        <v>43285</v>
      </c>
      <c r="K1099" s="4">
        <v>17</v>
      </c>
      <c r="L1099" s="7">
        <v>2235</v>
      </c>
      <c r="M1099" s="2">
        <v>181.3</v>
      </c>
      <c r="N1099" s="2" t="s">
        <v>4746</v>
      </c>
      <c r="O1099" s="6">
        <f>Q1099-J1099</f>
        <v>2</v>
      </c>
      <c r="P1099" s="6">
        <f>O1099-1</f>
        <v>1</v>
      </c>
      <c r="Q1099" s="1">
        <v>43287</v>
      </c>
      <c r="R1099" s="10">
        <v>3.2</v>
      </c>
      <c r="S1099" s="5" t="s">
        <v>1516</v>
      </c>
      <c r="T1099" s="3" t="s">
        <v>1177</v>
      </c>
      <c r="U1099" s="3">
        <v>641</v>
      </c>
      <c r="V1099" s="3">
        <f>VLOOKUP(U1099,employees[],6,FALSE)</f>
        <v>4</v>
      </c>
      <c r="W1099" s="3">
        <f>VLOOKUP(V1099,levels[],2,FALSE)</f>
        <v>10</v>
      </c>
      <c r="X1099" s="3" t="str">
        <f t="shared" si="17"/>
        <v>no</v>
      </c>
      <c r="Y1099" s="3" t="s">
        <v>4679</v>
      </c>
    </row>
    <row r="1100" spans="1:25" x14ac:dyDescent="0.55000000000000004">
      <c r="A1100" s="3" t="s">
        <v>805</v>
      </c>
      <c r="B1100" s="3">
        <v>4</v>
      </c>
      <c r="C1100" s="3" t="s">
        <v>1542</v>
      </c>
      <c r="D1100" s="3" t="s">
        <v>1545</v>
      </c>
      <c r="E1100" s="3" t="str">
        <f>VLOOKUP(C1100,airports[],3,FALSE)</f>
        <v>England</v>
      </c>
      <c r="F1100" s="3" t="str">
        <f>VLOOKUP(E1100,Regions[],2,FALSE)</f>
        <v>EMEAR</v>
      </c>
      <c r="G1100" s="3" t="str">
        <f>VLOOKUP(D1100,airports[],3,FALSE)</f>
        <v>Italy (FCO-Leonardo Da Vinci</v>
      </c>
      <c r="H1100" s="3" t="str">
        <f>VLOOKUP(G1100,Regions[],2,FALSE)</f>
        <v>EMEAR</v>
      </c>
      <c r="I1100" s="1">
        <f>J1100-K1100</f>
        <v>42809</v>
      </c>
      <c r="J1100" s="1">
        <v>42826</v>
      </c>
      <c r="K1100" s="4">
        <v>17</v>
      </c>
      <c r="L1100" s="7">
        <v>1405</v>
      </c>
      <c r="M1100" s="2">
        <v>179.41</v>
      </c>
      <c r="N1100" s="2" t="s">
        <v>4746</v>
      </c>
      <c r="O1100" s="6">
        <f>Q1100-J1100</f>
        <v>8</v>
      </c>
      <c r="P1100" s="6">
        <f>O1100-1</f>
        <v>7</v>
      </c>
      <c r="Q1100" s="1">
        <v>42834</v>
      </c>
      <c r="R1100" s="10">
        <v>2.6</v>
      </c>
      <c r="S1100" s="5" t="s">
        <v>1516</v>
      </c>
      <c r="T1100" s="3" t="s">
        <v>1177</v>
      </c>
      <c r="U1100" s="3">
        <v>710</v>
      </c>
      <c r="V1100" s="3">
        <f>VLOOKUP(U1100,employees[],6,FALSE)</f>
        <v>3</v>
      </c>
      <c r="W1100" s="3">
        <f>VLOOKUP(V1100,levels[],2,FALSE)</f>
        <v>8</v>
      </c>
      <c r="X1100" s="3" t="str">
        <f t="shared" si="17"/>
        <v>no</v>
      </c>
      <c r="Y1100" s="3" t="s">
        <v>4679</v>
      </c>
    </row>
    <row r="1101" spans="1:25" x14ac:dyDescent="0.55000000000000004">
      <c r="A1101" s="3" t="s">
        <v>64</v>
      </c>
      <c r="B1101" s="3">
        <v>10</v>
      </c>
      <c r="C1101" s="3" t="s">
        <v>1514</v>
      </c>
      <c r="D1101" s="3" t="s">
        <v>1523</v>
      </c>
      <c r="E1101" s="3" t="str">
        <f>VLOOKUP(C1101,airports[],3,FALSE)</f>
        <v>USA</v>
      </c>
      <c r="F1101" s="3" t="str">
        <f>VLOOKUP(E1101,Regions[],2,FALSE)</f>
        <v>AMER</v>
      </c>
      <c r="G1101" s="3" t="str">
        <f>VLOOKUP(D1101,airports[],3,FALSE)</f>
        <v>USA</v>
      </c>
      <c r="H1101" s="3" t="str">
        <f>VLOOKUP(G1101,Regions[],2,FALSE)</f>
        <v>AMER</v>
      </c>
      <c r="I1101" s="1">
        <f>J1101-K1101</f>
        <v>43193</v>
      </c>
      <c r="J1101" s="1">
        <v>43199</v>
      </c>
      <c r="K1101" s="4">
        <v>6</v>
      </c>
      <c r="L1101" s="7">
        <v>1529</v>
      </c>
      <c r="M1101" s="2">
        <v>179.73</v>
      </c>
      <c r="N1101" s="2" t="s">
        <v>4746</v>
      </c>
      <c r="O1101" s="6">
        <f>Q1101-J1101</f>
        <v>3</v>
      </c>
      <c r="P1101" s="6">
        <f>O1101-1</f>
        <v>2</v>
      </c>
      <c r="Q1101" s="1">
        <v>43202</v>
      </c>
      <c r="R1101" s="10">
        <v>2.4</v>
      </c>
      <c r="S1101" s="5" t="s">
        <v>1516</v>
      </c>
      <c r="T1101" s="3" t="s">
        <v>1193</v>
      </c>
      <c r="U1101" s="3">
        <v>201</v>
      </c>
      <c r="V1101" s="3">
        <f>VLOOKUP(U1101,employees[],6,FALSE)</f>
        <v>2</v>
      </c>
      <c r="W1101" s="3">
        <f>VLOOKUP(V1101,levels[],2,FALSE)</f>
        <v>6</v>
      </c>
      <c r="X1101" s="3" t="str">
        <f t="shared" si="17"/>
        <v>no</v>
      </c>
      <c r="Y1101" s="3" t="s">
        <v>4679</v>
      </c>
    </row>
    <row r="1102" spans="1:25" x14ac:dyDescent="0.55000000000000004">
      <c r="A1102" s="3" t="s">
        <v>774</v>
      </c>
      <c r="B1102" s="3">
        <v>2</v>
      </c>
      <c r="C1102" s="3" t="s">
        <v>1541</v>
      </c>
      <c r="D1102" s="3" t="s">
        <v>1547</v>
      </c>
      <c r="E1102" s="3" t="str">
        <f>VLOOKUP(C1102,airports[],3,FALSE)</f>
        <v>England</v>
      </c>
      <c r="F1102" s="3" t="str">
        <f>VLOOKUP(E1102,Regions[],2,FALSE)</f>
        <v>EMEAR</v>
      </c>
      <c r="G1102" s="3" t="str">
        <f>VLOOKUP(D1102,airports[],3,FALSE)</f>
        <v>Germany</v>
      </c>
      <c r="H1102" s="3" t="str">
        <f>VLOOKUP(G1102,Regions[],2,FALSE)</f>
        <v>EMEAR</v>
      </c>
      <c r="I1102" s="1">
        <f>J1102-K1102</f>
        <v>42930</v>
      </c>
      <c r="J1102" s="1">
        <v>42952</v>
      </c>
      <c r="K1102" s="4">
        <v>22</v>
      </c>
      <c r="L1102" s="7">
        <v>941</v>
      </c>
      <c r="M1102" s="2">
        <v>179.44</v>
      </c>
      <c r="N1102" s="2" t="s">
        <v>4746</v>
      </c>
      <c r="O1102" s="6">
        <f>Q1102-J1102</f>
        <v>8</v>
      </c>
      <c r="P1102" s="6">
        <f>O1102-1</f>
        <v>7</v>
      </c>
      <c r="Q1102" s="1">
        <v>42960</v>
      </c>
      <c r="R1102" s="10">
        <v>2.1</v>
      </c>
      <c r="S1102" s="5" t="s">
        <v>1516</v>
      </c>
      <c r="T1102" s="3" t="s">
        <v>1177</v>
      </c>
      <c r="U1102" s="3">
        <v>561</v>
      </c>
      <c r="V1102" s="3">
        <f>VLOOKUP(U1102,employees[],6,FALSE)</f>
        <v>4</v>
      </c>
      <c r="W1102" s="3">
        <f>VLOOKUP(V1102,levels[],2,FALSE)</f>
        <v>10</v>
      </c>
      <c r="X1102" s="3" t="str">
        <f t="shared" si="17"/>
        <v>no</v>
      </c>
      <c r="Y1102" s="3" t="s">
        <v>4679</v>
      </c>
    </row>
    <row r="1103" spans="1:25" x14ac:dyDescent="0.55000000000000004">
      <c r="A1103" s="3" t="s">
        <v>1143</v>
      </c>
      <c r="B1103" s="3">
        <v>3</v>
      </c>
      <c r="C1103" s="3" t="s">
        <v>1542</v>
      </c>
      <c r="D1103" s="3" t="s">
        <v>1544</v>
      </c>
      <c r="E1103" s="3" t="str">
        <f>VLOOKUP(C1103,airports[],3,FALSE)</f>
        <v>England</v>
      </c>
      <c r="F1103" s="3" t="str">
        <f>VLOOKUP(E1103,Regions[],2,FALSE)</f>
        <v>EMEAR</v>
      </c>
      <c r="G1103" s="3" t="str">
        <f>VLOOKUP(D1103,airports[],3,FALSE)</f>
        <v>Germany</v>
      </c>
      <c r="H1103" s="3" t="str">
        <f>VLOOKUP(G1103,Regions[],2,FALSE)</f>
        <v>EMEAR</v>
      </c>
      <c r="I1103" s="1">
        <f>J1103-K1103</f>
        <v>43106</v>
      </c>
      <c r="J1103" s="1">
        <v>43108</v>
      </c>
      <c r="K1103" s="4">
        <v>2</v>
      </c>
      <c r="L1103" s="7">
        <v>630</v>
      </c>
      <c r="M1103" s="2">
        <v>178.79</v>
      </c>
      <c r="N1103" s="2" t="s">
        <v>4746</v>
      </c>
      <c r="O1103" s="6">
        <f>Q1103-J1103</f>
        <v>8</v>
      </c>
      <c r="P1103" s="6">
        <f>O1103-1</f>
        <v>7</v>
      </c>
      <c r="Q1103" s="1">
        <v>43116</v>
      </c>
      <c r="R1103" s="10">
        <v>8.8000000000000007</v>
      </c>
      <c r="S1103" s="5" t="s">
        <v>1516</v>
      </c>
      <c r="T1103" s="3" t="s">
        <v>1177</v>
      </c>
      <c r="U1103" s="3">
        <v>188</v>
      </c>
      <c r="V1103" s="3">
        <f>VLOOKUP(U1103,employees[],6,FALSE)</f>
        <v>2</v>
      </c>
      <c r="W1103" s="3">
        <f>VLOOKUP(V1103,levels[],2,FALSE)</f>
        <v>6</v>
      </c>
      <c r="X1103" s="3" t="str">
        <f t="shared" si="17"/>
        <v>yes</v>
      </c>
      <c r="Y1103" s="3" t="s">
        <v>4679</v>
      </c>
    </row>
    <row r="1104" spans="1:25" x14ac:dyDescent="0.55000000000000004">
      <c r="A1104" s="3" t="s">
        <v>74</v>
      </c>
      <c r="B1104" s="3">
        <v>8</v>
      </c>
      <c r="C1104" s="3" t="s">
        <v>1514</v>
      </c>
      <c r="D1104" s="3" t="s">
        <v>1524</v>
      </c>
      <c r="E1104" s="3" t="str">
        <f>VLOOKUP(C1104,airports[],3,FALSE)</f>
        <v>USA</v>
      </c>
      <c r="F1104" s="3" t="str">
        <f>VLOOKUP(E1104,Regions[],2,FALSE)</f>
        <v>AMER</v>
      </c>
      <c r="G1104" s="3" t="str">
        <f>VLOOKUP(D1104,airports[],3,FALSE)</f>
        <v>USA</v>
      </c>
      <c r="H1104" s="3" t="str">
        <f>VLOOKUP(G1104,Regions[],2,FALSE)</f>
        <v>AMER</v>
      </c>
      <c r="I1104" s="1">
        <f>J1104-K1104</f>
        <v>43028</v>
      </c>
      <c r="J1104" s="1">
        <v>43115</v>
      </c>
      <c r="K1104" s="4">
        <v>87</v>
      </c>
      <c r="L1104" s="7">
        <v>1765</v>
      </c>
      <c r="M1104" s="2">
        <v>176.6</v>
      </c>
      <c r="N1104" s="2" t="s">
        <v>4746</v>
      </c>
      <c r="O1104" s="6">
        <f>Q1104-J1104</f>
        <v>4</v>
      </c>
      <c r="P1104" s="6">
        <f>O1104-1</f>
        <v>3</v>
      </c>
      <c r="Q1104" s="1">
        <v>43119</v>
      </c>
      <c r="R1104" s="10">
        <v>2.6</v>
      </c>
      <c r="S1104" s="5" t="s">
        <v>1516</v>
      </c>
      <c r="T1104" s="3" t="s">
        <v>1177</v>
      </c>
      <c r="U1104" s="3">
        <v>297</v>
      </c>
      <c r="V1104" s="3">
        <f>VLOOKUP(U1104,employees[],6,FALSE)</f>
        <v>4</v>
      </c>
      <c r="W1104" s="3">
        <f>VLOOKUP(V1104,levels[],2,FALSE)</f>
        <v>10</v>
      </c>
      <c r="X1104" s="3" t="str">
        <f t="shared" si="17"/>
        <v>no</v>
      </c>
      <c r="Y1104" s="3" t="s">
        <v>4679</v>
      </c>
    </row>
    <row r="1105" spans="1:25" x14ac:dyDescent="0.55000000000000004">
      <c r="A1105" s="3" t="s">
        <v>777</v>
      </c>
      <c r="B1105" s="3">
        <v>8</v>
      </c>
      <c r="C1105" s="3" t="s">
        <v>1541</v>
      </c>
      <c r="D1105" s="3" t="s">
        <v>1545</v>
      </c>
      <c r="E1105" s="3" t="str">
        <f>VLOOKUP(C1105,airports[],3,FALSE)</f>
        <v>England</v>
      </c>
      <c r="F1105" s="3" t="str">
        <f>VLOOKUP(E1105,Regions[],2,FALSE)</f>
        <v>EMEAR</v>
      </c>
      <c r="G1105" s="3" t="str">
        <f>VLOOKUP(D1105,airports[],3,FALSE)</f>
        <v>Italy (FCO-Leonardo Da Vinci</v>
      </c>
      <c r="H1105" s="3" t="str">
        <f>VLOOKUP(G1105,Regions[],2,FALSE)</f>
        <v>EMEAR</v>
      </c>
      <c r="I1105" s="1">
        <f>J1105-K1105</f>
        <v>43384</v>
      </c>
      <c r="J1105" s="1">
        <v>43405</v>
      </c>
      <c r="K1105" s="4">
        <v>21</v>
      </c>
      <c r="L1105" s="7">
        <v>1443</v>
      </c>
      <c r="M1105" s="2">
        <v>173.57</v>
      </c>
      <c r="N1105" s="2" t="s">
        <v>4746</v>
      </c>
      <c r="O1105" s="6">
        <f>Q1105-J1105</f>
        <v>8</v>
      </c>
      <c r="P1105" s="6">
        <f>O1105-1</f>
        <v>7</v>
      </c>
      <c r="Q1105" s="1">
        <v>43413</v>
      </c>
      <c r="R1105" s="10">
        <v>2.6</v>
      </c>
      <c r="S1105" s="5" t="s">
        <v>1516</v>
      </c>
      <c r="T1105" s="3" t="s">
        <v>1177</v>
      </c>
      <c r="U1105" s="3">
        <v>996</v>
      </c>
      <c r="V1105" s="3">
        <f>VLOOKUP(U1105,employees[],6,FALSE)</f>
        <v>2</v>
      </c>
      <c r="W1105" s="3">
        <f>VLOOKUP(V1105,levels[],2,FALSE)</f>
        <v>6</v>
      </c>
      <c r="X1105" s="3" t="str">
        <f t="shared" si="17"/>
        <v>no</v>
      </c>
      <c r="Y1105" s="3" t="s">
        <v>4679</v>
      </c>
    </row>
    <row r="1106" spans="1:25" x14ac:dyDescent="0.55000000000000004">
      <c r="A1106" s="3" t="s">
        <v>533</v>
      </c>
      <c r="B1106" s="3">
        <v>5</v>
      </c>
      <c r="C1106" s="3" t="s">
        <v>1528</v>
      </c>
      <c r="D1106" s="3" t="s">
        <v>1553</v>
      </c>
      <c r="E1106" s="3" t="str">
        <f>VLOOKUP(C1106,airports[],3,FALSE)</f>
        <v>USA</v>
      </c>
      <c r="F1106" s="3" t="str">
        <f>VLOOKUP(E1106,Regions[],2,FALSE)</f>
        <v>AMER</v>
      </c>
      <c r="G1106" s="3" t="str">
        <f>VLOOKUP(D1106,airports[],3,FALSE)</f>
        <v>Canada</v>
      </c>
      <c r="H1106" s="3" t="str">
        <f>VLOOKUP(G1106,Regions[],2,FALSE)</f>
        <v>AMER</v>
      </c>
      <c r="I1106" s="1">
        <f>J1106-K1106</f>
        <v>43358</v>
      </c>
      <c r="J1106" s="1">
        <v>43368</v>
      </c>
      <c r="K1106" s="4">
        <v>10</v>
      </c>
      <c r="L1106" s="7">
        <v>589</v>
      </c>
      <c r="M1106" s="2">
        <v>167.37</v>
      </c>
      <c r="N1106" s="2" t="s">
        <v>4746</v>
      </c>
      <c r="O1106" s="6">
        <f>Q1106-J1106</f>
        <v>5</v>
      </c>
      <c r="P1106" s="6">
        <f>O1106-1</f>
        <v>4</v>
      </c>
      <c r="Q1106" s="1">
        <v>43373</v>
      </c>
      <c r="R1106" s="10">
        <v>1.2</v>
      </c>
      <c r="S1106" s="5" t="s">
        <v>1516</v>
      </c>
      <c r="T1106" s="3" t="s">
        <v>1177</v>
      </c>
      <c r="U1106" s="3">
        <v>871</v>
      </c>
      <c r="V1106" s="3">
        <f>VLOOKUP(U1106,employees[],6,FALSE)</f>
        <v>3</v>
      </c>
      <c r="W1106" s="3">
        <f>VLOOKUP(V1106,levels[],2,FALSE)</f>
        <v>8</v>
      </c>
      <c r="X1106" s="3" t="str">
        <f t="shared" si="17"/>
        <v>no</v>
      </c>
      <c r="Y1106" s="3" t="s">
        <v>4679</v>
      </c>
    </row>
    <row r="1107" spans="1:25" x14ac:dyDescent="0.55000000000000004">
      <c r="A1107" s="3" t="s">
        <v>71</v>
      </c>
      <c r="B1107" s="3">
        <v>7</v>
      </c>
      <c r="C1107" s="3" t="s">
        <v>1514</v>
      </c>
      <c r="D1107" s="3" t="s">
        <v>1524</v>
      </c>
      <c r="E1107" s="3" t="str">
        <f>VLOOKUP(C1107,airports[],3,FALSE)</f>
        <v>USA</v>
      </c>
      <c r="F1107" s="3" t="str">
        <f>VLOOKUP(E1107,Regions[],2,FALSE)</f>
        <v>AMER</v>
      </c>
      <c r="G1107" s="3" t="str">
        <f>VLOOKUP(D1107,airports[],3,FALSE)</f>
        <v>USA</v>
      </c>
      <c r="H1107" s="3" t="str">
        <f>VLOOKUP(G1107,Regions[],2,FALSE)</f>
        <v>AMER</v>
      </c>
      <c r="I1107" s="1">
        <f>J1107-K1107</f>
        <v>43702</v>
      </c>
      <c r="J1107" s="1">
        <v>43711</v>
      </c>
      <c r="K1107" s="4">
        <v>9</v>
      </c>
      <c r="L1107" s="7">
        <v>1765</v>
      </c>
      <c r="M1107" s="2">
        <v>166.76</v>
      </c>
      <c r="N1107" s="2" t="s">
        <v>4746</v>
      </c>
      <c r="O1107" s="6">
        <f>Q1107-J1107</f>
        <v>1</v>
      </c>
      <c r="P1107" s="6">
        <f>O1107-1</f>
        <v>0</v>
      </c>
      <c r="Q1107" s="1">
        <v>43712</v>
      </c>
      <c r="R1107" s="10">
        <v>2.6</v>
      </c>
      <c r="S1107" s="5" t="s">
        <v>1516</v>
      </c>
      <c r="T1107" s="3" t="s">
        <v>1177</v>
      </c>
      <c r="U1107" s="3">
        <v>940</v>
      </c>
      <c r="V1107" s="3">
        <f>VLOOKUP(U1107,employees[],6,FALSE)</f>
        <v>4</v>
      </c>
      <c r="W1107" s="3">
        <f>VLOOKUP(V1107,levels[],2,FALSE)</f>
        <v>10</v>
      </c>
      <c r="X1107" s="3" t="str">
        <f t="shared" si="17"/>
        <v>no</v>
      </c>
      <c r="Y1107" s="3" t="s">
        <v>4679</v>
      </c>
    </row>
    <row r="1108" spans="1:25" x14ac:dyDescent="0.55000000000000004">
      <c r="A1108" s="3" t="s">
        <v>915</v>
      </c>
      <c r="B1108" s="3">
        <v>2</v>
      </c>
      <c r="C1108" s="3" t="s">
        <v>1541</v>
      </c>
      <c r="D1108" s="3" t="s">
        <v>1544</v>
      </c>
      <c r="E1108" s="3" t="str">
        <f>VLOOKUP(C1108,airports[],3,FALSE)</f>
        <v>England</v>
      </c>
      <c r="F1108" s="3" t="str">
        <f>VLOOKUP(E1108,Regions[],2,FALSE)</f>
        <v>EMEAR</v>
      </c>
      <c r="G1108" s="3" t="str">
        <f>VLOOKUP(D1108,airports[],3,FALSE)</f>
        <v>Germany</v>
      </c>
      <c r="H1108" s="3" t="str">
        <f>VLOOKUP(G1108,Regions[],2,FALSE)</f>
        <v>EMEAR</v>
      </c>
      <c r="I1108" s="1">
        <f>J1108-K1108</f>
        <v>42766</v>
      </c>
      <c r="J1108" s="1">
        <v>42776</v>
      </c>
      <c r="K1108" s="4">
        <v>10</v>
      </c>
      <c r="L1108" s="7">
        <v>654</v>
      </c>
      <c r="M1108" s="2">
        <v>165.64</v>
      </c>
      <c r="N1108" s="2" t="s">
        <v>4746</v>
      </c>
      <c r="O1108" s="6">
        <f>Q1108-J1108</f>
        <v>4</v>
      </c>
      <c r="P1108" s="6">
        <f>O1108-1</f>
        <v>3</v>
      </c>
      <c r="Q1108" s="1">
        <v>42780</v>
      </c>
      <c r="R1108" s="10">
        <v>1.8</v>
      </c>
      <c r="S1108" s="5" t="s">
        <v>1516</v>
      </c>
      <c r="T1108" s="3" t="s">
        <v>1177</v>
      </c>
      <c r="U1108" s="3">
        <v>967</v>
      </c>
      <c r="V1108" s="3">
        <f>VLOOKUP(U1108,employees[],6,FALSE)</f>
        <v>2</v>
      </c>
      <c r="W1108" s="3">
        <f>VLOOKUP(V1108,levels[],2,FALSE)</f>
        <v>6</v>
      </c>
      <c r="X1108" s="3" t="str">
        <f t="shared" si="17"/>
        <v>no</v>
      </c>
      <c r="Y1108" s="3" t="s">
        <v>4679</v>
      </c>
    </row>
    <row r="1109" spans="1:25" x14ac:dyDescent="0.55000000000000004">
      <c r="A1109" s="3" t="s">
        <v>786</v>
      </c>
      <c r="B1109" s="3">
        <v>1</v>
      </c>
      <c r="C1109" s="3" t="s">
        <v>1541</v>
      </c>
      <c r="D1109" s="3" t="s">
        <v>1545</v>
      </c>
      <c r="E1109" s="3" t="str">
        <f>VLOOKUP(C1109,airports[],3,FALSE)</f>
        <v>England</v>
      </c>
      <c r="F1109" s="3" t="str">
        <f>VLOOKUP(E1109,Regions[],2,FALSE)</f>
        <v>EMEAR</v>
      </c>
      <c r="G1109" s="3" t="str">
        <f>VLOOKUP(D1109,airports[],3,FALSE)</f>
        <v>Italy (FCO-Leonardo Da Vinci</v>
      </c>
      <c r="H1109" s="3" t="str">
        <f>VLOOKUP(G1109,Regions[],2,FALSE)</f>
        <v>EMEAR</v>
      </c>
      <c r="I1109" s="1">
        <f>J1109-K1109</f>
        <v>43725</v>
      </c>
      <c r="J1109" s="1">
        <v>43745</v>
      </c>
      <c r="K1109" s="4">
        <v>20</v>
      </c>
      <c r="L1109" s="7">
        <v>1443</v>
      </c>
      <c r="M1109" s="2">
        <v>164.54</v>
      </c>
      <c r="N1109" s="2" t="s">
        <v>4746</v>
      </c>
      <c r="O1109" s="6">
        <f>Q1109-J1109</f>
        <v>8</v>
      </c>
      <c r="P1109" s="6">
        <f>O1109-1</f>
        <v>7</v>
      </c>
      <c r="Q1109" s="1">
        <v>43753</v>
      </c>
      <c r="R1109" s="10">
        <v>2.6</v>
      </c>
      <c r="S1109" s="5" t="s">
        <v>1516</v>
      </c>
      <c r="T1109" s="3" t="s">
        <v>1177</v>
      </c>
      <c r="U1109" s="3">
        <v>858</v>
      </c>
      <c r="V1109" s="3">
        <f>VLOOKUP(U1109,employees[],6,FALSE)</f>
        <v>4</v>
      </c>
      <c r="W1109" s="3">
        <f>VLOOKUP(V1109,levels[],2,FALSE)</f>
        <v>10</v>
      </c>
      <c r="X1109" s="3" t="str">
        <f t="shared" si="17"/>
        <v>no</v>
      </c>
      <c r="Y1109" s="3" t="s">
        <v>4679</v>
      </c>
    </row>
    <row r="1110" spans="1:25" x14ac:dyDescent="0.55000000000000004">
      <c r="A1110" s="3" t="s">
        <v>766</v>
      </c>
      <c r="B1110" s="3">
        <v>3</v>
      </c>
      <c r="C1110" s="3" t="s">
        <v>1542</v>
      </c>
      <c r="D1110" s="3" t="s">
        <v>1547</v>
      </c>
      <c r="E1110" s="3" t="str">
        <f>VLOOKUP(C1110,airports[],3,FALSE)</f>
        <v>England</v>
      </c>
      <c r="F1110" s="3" t="str">
        <f>VLOOKUP(E1110,Regions[],2,FALSE)</f>
        <v>EMEAR</v>
      </c>
      <c r="G1110" s="3" t="str">
        <f>VLOOKUP(D1110,airports[],3,FALSE)</f>
        <v>Germany</v>
      </c>
      <c r="H1110" s="3" t="str">
        <f>VLOOKUP(G1110,Regions[],2,FALSE)</f>
        <v>EMEAR</v>
      </c>
      <c r="I1110" s="1">
        <f>J1110-K1110</f>
        <v>43614</v>
      </c>
      <c r="J1110" s="1">
        <v>43637</v>
      </c>
      <c r="K1110" s="4">
        <v>23</v>
      </c>
      <c r="L1110" s="7">
        <v>913</v>
      </c>
      <c r="M1110" s="2">
        <v>164.86</v>
      </c>
      <c r="N1110" s="2" t="s">
        <v>4746</v>
      </c>
      <c r="O1110" s="6">
        <f>Q1110-J1110</f>
        <v>3</v>
      </c>
      <c r="P1110" s="6">
        <f>O1110-1</f>
        <v>2</v>
      </c>
      <c r="Q1110" s="1">
        <v>43640</v>
      </c>
      <c r="R1110" s="10">
        <v>2.1</v>
      </c>
      <c r="S1110" s="5" t="s">
        <v>1516</v>
      </c>
      <c r="T1110" s="3" t="s">
        <v>1177</v>
      </c>
      <c r="U1110" s="3">
        <v>139</v>
      </c>
      <c r="V1110" s="3">
        <f>VLOOKUP(U1110,employees[],6,FALSE)</f>
        <v>4</v>
      </c>
      <c r="W1110" s="3">
        <f>VLOOKUP(V1110,levels[],2,FALSE)</f>
        <v>10</v>
      </c>
      <c r="X1110" s="3" t="str">
        <f t="shared" si="17"/>
        <v>no</v>
      </c>
      <c r="Y1110" s="3" t="s">
        <v>4679</v>
      </c>
    </row>
    <row r="1111" spans="1:25" x14ac:dyDescent="0.55000000000000004">
      <c r="A1111" s="3" t="s">
        <v>689</v>
      </c>
      <c r="B1111" s="3">
        <v>2</v>
      </c>
      <c r="C1111" s="3" t="s">
        <v>1541</v>
      </c>
      <c r="D1111" s="3" t="s">
        <v>1544</v>
      </c>
      <c r="E1111" s="3" t="str">
        <f>VLOOKUP(C1111,airports[],3,FALSE)</f>
        <v>England</v>
      </c>
      <c r="F1111" s="3" t="str">
        <f>VLOOKUP(E1111,Regions[],2,FALSE)</f>
        <v>EMEAR</v>
      </c>
      <c r="G1111" s="3" t="str">
        <f>VLOOKUP(D1111,airports[],3,FALSE)</f>
        <v>Germany</v>
      </c>
      <c r="H1111" s="3" t="str">
        <f>VLOOKUP(G1111,Regions[],2,FALSE)</f>
        <v>EMEAR</v>
      </c>
      <c r="I1111" s="1">
        <f>J1111-K1111</f>
        <v>42611</v>
      </c>
      <c r="J1111" s="1">
        <v>42747</v>
      </c>
      <c r="K1111" s="4">
        <v>136</v>
      </c>
      <c r="L1111" s="7">
        <v>654</v>
      </c>
      <c r="M1111" s="2">
        <v>163.28</v>
      </c>
      <c r="N1111" s="2" t="s">
        <v>4746</v>
      </c>
      <c r="O1111" s="6">
        <f>Q1111-J1111</f>
        <v>4</v>
      </c>
      <c r="P1111" s="6">
        <f>O1111-1</f>
        <v>3</v>
      </c>
      <c r="Q1111" s="1">
        <v>42751</v>
      </c>
      <c r="R1111" s="10">
        <v>1.8</v>
      </c>
      <c r="S1111" s="5" t="s">
        <v>1516</v>
      </c>
      <c r="T1111" s="3" t="s">
        <v>1177</v>
      </c>
      <c r="U1111" s="3">
        <v>950</v>
      </c>
      <c r="V1111" s="3">
        <f>VLOOKUP(U1111,employees[],6,FALSE)</f>
        <v>3</v>
      </c>
      <c r="W1111" s="3">
        <f>VLOOKUP(V1111,levels[],2,FALSE)</f>
        <v>8</v>
      </c>
      <c r="X1111" s="3" t="str">
        <f t="shared" si="17"/>
        <v>no</v>
      </c>
      <c r="Y1111" s="3" t="s">
        <v>4679</v>
      </c>
    </row>
    <row r="1112" spans="1:25" x14ac:dyDescent="0.55000000000000004">
      <c r="A1112" s="3" t="s">
        <v>765</v>
      </c>
      <c r="B1112" s="3">
        <v>7</v>
      </c>
      <c r="C1112" s="3" t="s">
        <v>1542</v>
      </c>
      <c r="D1112" s="3" t="s">
        <v>1551</v>
      </c>
      <c r="E1112" s="3" t="str">
        <f>VLOOKUP(C1112,airports[],3,FALSE)</f>
        <v>England</v>
      </c>
      <c r="F1112" s="3" t="str">
        <f>VLOOKUP(E1112,Regions[],2,FALSE)</f>
        <v>EMEAR</v>
      </c>
      <c r="G1112" s="3" t="str">
        <f>VLOOKUP(D1112,airports[],3,FALSE)</f>
        <v>Netherlands</v>
      </c>
      <c r="H1112" s="3" t="str">
        <f>VLOOKUP(G1112,Regions[],2,FALSE)</f>
        <v>EMEAR</v>
      </c>
      <c r="I1112" s="1">
        <f>J1112-K1112</f>
        <v>43111</v>
      </c>
      <c r="J1112" s="1">
        <v>43135</v>
      </c>
      <c r="K1112" s="4">
        <v>24</v>
      </c>
      <c r="L1112" s="7">
        <v>364</v>
      </c>
      <c r="M1112" s="2">
        <v>160.08000000000001</v>
      </c>
      <c r="N1112" s="2" t="s">
        <v>4746</v>
      </c>
      <c r="O1112" s="6">
        <f>Q1112-J1112</f>
        <v>5</v>
      </c>
      <c r="P1112" s="6">
        <f>O1112-1</f>
        <v>4</v>
      </c>
      <c r="Q1112" s="1">
        <v>43140</v>
      </c>
      <c r="R1112" s="10">
        <v>1.5</v>
      </c>
      <c r="S1112" s="5" t="s">
        <v>1516</v>
      </c>
      <c r="T1112" s="3" t="s">
        <v>1177</v>
      </c>
      <c r="U1112" s="3">
        <v>586</v>
      </c>
      <c r="V1112" s="3">
        <f>VLOOKUP(U1112,employees[],6,FALSE)</f>
        <v>4</v>
      </c>
      <c r="W1112" s="3">
        <f>VLOOKUP(V1112,levels[],2,FALSE)</f>
        <v>10</v>
      </c>
      <c r="X1112" s="3" t="str">
        <f t="shared" si="17"/>
        <v>no</v>
      </c>
      <c r="Y1112" s="3" t="s">
        <v>4679</v>
      </c>
    </row>
    <row r="1113" spans="1:25" x14ac:dyDescent="0.55000000000000004">
      <c r="A1113" s="3" t="s">
        <v>41</v>
      </c>
      <c r="B1113" s="3">
        <v>7</v>
      </c>
      <c r="C1113" s="3" t="s">
        <v>1514</v>
      </c>
      <c r="D1113" s="3" t="s">
        <v>1520</v>
      </c>
      <c r="E1113" s="3" t="str">
        <f>VLOOKUP(C1113,airports[],3,FALSE)</f>
        <v>USA</v>
      </c>
      <c r="F1113" s="3" t="str">
        <f>VLOOKUP(E1113,Regions[],2,FALSE)</f>
        <v>AMER</v>
      </c>
      <c r="G1113" s="3" t="str">
        <f>VLOOKUP(D1113,airports[],3,FALSE)</f>
        <v>USA</v>
      </c>
      <c r="H1113" s="3" t="str">
        <f>VLOOKUP(G1113,Regions[],2,FALSE)</f>
        <v>AMER</v>
      </c>
      <c r="I1113" s="1">
        <f>J1113-K1113</f>
        <v>42891</v>
      </c>
      <c r="J1113" s="1">
        <v>42900</v>
      </c>
      <c r="K1113" s="4">
        <v>9</v>
      </c>
      <c r="L1113" s="7">
        <v>2279</v>
      </c>
      <c r="M1113" s="2">
        <v>159.34</v>
      </c>
      <c r="N1113" s="2" t="s">
        <v>4746</v>
      </c>
      <c r="O1113" s="6">
        <f>Q1113-J1113</f>
        <v>5</v>
      </c>
      <c r="P1113" s="6">
        <f>O1113-1</f>
        <v>4</v>
      </c>
      <c r="Q1113" s="1">
        <v>42905</v>
      </c>
      <c r="R1113" s="10">
        <v>3.2</v>
      </c>
      <c r="S1113" s="5" t="s">
        <v>1516</v>
      </c>
      <c r="T1113" s="3" t="s">
        <v>1177</v>
      </c>
      <c r="U1113" s="3">
        <v>711</v>
      </c>
      <c r="V1113" s="3">
        <f>VLOOKUP(U1113,employees[],6,FALSE)</f>
        <v>4</v>
      </c>
      <c r="W1113" s="3">
        <f>VLOOKUP(V1113,levels[],2,FALSE)</f>
        <v>10</v>
      </c>
      <c r="X1113" s="3" t="str">
        <f t="shared" si="17"/>
        <v>no</v>
      </c>
      <c r="Y1113" s="3" t="s">
        <v>4679</v>
      </c>
    </row>
    <row r="1114" spans="1:25" x14ac:dyDescent="0.55000000000000004">
      <c r="A1114" s="3" t="s">
        <v>650</v>
      </c>
      <c r="B1114" s="3">
        <v>3</v>
      </c>
      <c r="C1114" s="3" t="s">
        <v>1529</v>
      </c>
      <c r="D1114" s="3" t="s">
        <v>1538</v>
      </c>
      <c r="E1114" s="3" t="str">
        <f>VLOOKUP(C1114,airports[],3,FALSE)</f>
        <v>Singapore</v>
      </c>
      <c r="F1114" s="3" t="str">
        <f>VLOOKUP(E1114,Regions[],2,FALSE)</f>
        <v>APAC</v>
      </c>
      <c r="G1114" s="3" t="str">
        <f>VLOOKUP(D1114,airports[],3,FALSE)</f>
        <v>Thailand</v>
      </c>
      <c r="H1114" s="3" t="str">
        <f>VLOOKUP(G1114,Regions[],2,FALSE)</f>
        <v>APAC</v>
      </c>
      <c r="I1114" s="1">
        <f>J1114-K1114</f>
        <v>43470</v>
      </c>
      <c r="J1114" s="1">
        <v>43485</v>
      </c>
      <c r="K1114" s="4">
        <v>15</v>
      </c>
      <c r="L1114" s="7">
        <v>1416</v>
      </c>
      <c r="M1114" s="2">
        <v>158.47</v>
      </c>
      <c r="N1114" s="2" t="s">
        <v>4746</v>
      </c>
      <c r="O1114" s="6">
        <f>Q1114-J1114</f>
        <v>5</v>
      </c>
      <c r="P1114" s="6">
        <f>O1114-1</f>
        <v>4</v>
      </c>
      <c r="Q1114" s="1">
        <v>43490</v>
      </c>
      <c r="R1114" s="10">
        <v>2.6</v>
      </c>
      <c r="S1114" s="5" t="s">
        <v>1516</v>
      </c>
      <c r="T1114" s="3" t="s">
        <v>1177</v>
      </c>
      <c r="U1114" s="3">
        <v>700</v>
      </c>
      <c r="V1114" s="3">
        <f>VLOOKUP(U1114,employees[],6,FALSE)</f>
        <v>4</v>
      </c>
      <c r="W1114" s="3">
        <f>VLOOKUP(V1114,levels[],2,FALSE)</f>
        <v>10</v>
      </c>
      <c r="X1114" s="3" t="str">
        <f t="shared" si="17"/>
        <v>no</v>
      </c>
      <c r="Y1114" s="3" t="s">
        <v>4679</v>
      </c>
    </row>
    <row r="1115" spans="1:25" x14ac:dyDescent="0.55000000000000004">
      <c r="A1115" s="3" t="s">
        <v>813</v>
      </c>
      <c r="B1115" s="3">
        <v>1</v>
      </c>
      <c r="C1115" s="3" t="s">
        <v>1542</v>
      </c>
      <c r="D1115" s="3" t="s">
        <v>1546</v>
      </c>
      <c r="E1115" s="3" t="str">
        <f>VLOOKUP(C1115,airports[],3,FALSE)</f>
        <v>England</v>
      </c>
      <c r="F1115" s="3" t="str">
        <f>VLOOKUP(E1115,Regions[],2,FALSE)</f>
        <v>EMEAR</v>
      </c>
      <c r="G1115" s="3" t="str">
        <f>VLOOKUP(D1115,airports[],3,FALSE)</f>
        <v>France</v>
      </c>
      <c r="H1115" s="3" t="str">
        <f>VLOOKUP(G1115,Regions[],2,FALSE)</f>
        <v>EMEAR</v>
      </c>
      <c r="I1115" s="1">
        <f>J1115-K1115</f>
        <v>43732</v>
      </c>
      <c r="J1115" s="1">
        <v>43748</v>
      </c>
      <c r="K1115" s="4">
        <v>16</v>
      </c>
      <c r="L1115" s="7">
        <v>307</v>
      </c>
      <c r="M1115" s="2">
        <v>158.16</v>
      </c>
      <c r="N1115" s="2" t="s">
        <v>4746</v>
      </c>
      <c r="O1115" s="6">
        <f>Q1115-J1115</f>
        <v>4</v>
      </c>
      <c r="P1115" s="6">
        <f>O1115-1</f>
        <v>3</v>
      </c>
      <c r="Q1115" s="1">
        <v>43752</v>
      </c>
      <c r="R1115" s="10">
        <v>1.5</v>
      </c>
      <c r="S1115" s="5" t="s">
        <v>1518</v>
      </c>
      <c r="T1115" s="3" t="s">
        <v>1177</v>
      </c>
      <c r="U1115" s="3">
        <v>460</v>
      </c>
      <c r="V1115" s="3">
        <f>VLOOKUP(U1115,employees[],6,FALSE)</f>
        <v>4</v>
      </c>
      <c r="W1115" s="3">
        <f>VLOOKUP(V1115,levels[],2,FALSE)</f>
        <v>10</v>
      </c>
      <c r="X1115" s="3" t="str">
        <f t="shared" si="17"/>
        <v>no</v>
      </c>
      <c r="Y1115" s="3" t="s">
        <v>4663</v>
      </c>
    </row>
    <row r="1116" spans="1:25" x14ac:dyDescent="0.55000000000000004">
      <c r="A1116" s="3" t="s">
        <v>692</v>
      </c>
      <c r="B1116" s="3">
        <v>3</v>
      </c>
      <c r="C1116" s="3" t="s">
        <v>1541</v>
      </c>
      <c r="D1116" s="3" t="s">
        <v>1547</v>
      </c>
      <c r="E1116" s="3" t="str">
        <f>VLOOKUP(C1116,airports[],3,FALSE)</f>
        <v>England</v>
      </c>
      <c r="F1116" s="3" t="str">
        <f>VLOOKUP(E1116,Regions[],2,FALSE)</f>
        <v>EMEAR</v>
      </c>
      <c r="G1116" s="3" t="str">
        <f>VLOOKUP(D1116,airports[],3,FALSE)</f>
        <v>Germany</v>
      </c>
      <c r="H1116" s="3" t="str">
        <f>VLOOKUP(G1116,Regions[],2,FALSE)</f>
        <v>EMEAR</v>
      </c>
      <c r="I1116" s="1">
        <f>J1116-K1116</f>
        <v>43303</v>
      </c>
      <c r="J1116" s="1">
        <v>43480</v>
      </c>
      <c r="K1116" s="4">
        <v>177</v>
      </c>
      <c r="L1116" s="7">
        <v>941</v>
      </c>
      <c r="M1116" s="2">
        <v>158.57</v>
      </c>
      <c r="N1116" s="2" t="s">
        <v>4746</v>
      </c>
      <c r="O1116" s="6">
        <f>Q1116-J1116</f>
        <v>8</v>
      </c>
      <c r="P1116" s="6">
        <f>O1116-1</f>
        <v>7</v>
      </c>
      <c r="Q1116" s="1">
        <v>43488</v>
      </c>
      <c r="R1116" s="10">
        <v>2.1</v>
      </c>
      <c r="S1116" s="5" t="s">
        <v>1518</v>
      </c>
      <c r="T1116" s="3" t="s">
        <v>1177</v>
      </c>
      <c r="U1116" s="3">
        <v>944</v>
      </c>
      <c r="V1116" s="3">
        <f>VLOOKUP(U1116,employees[],6,FALSE)</f>
        <v>3</v>
      </c>
      <c r="W1116" s="3">
        <f>VLOOKUP(V1116,levels[],2,FALSE)</f>
        <v>8</v>
      </c>
      <c r="X1116" s="3" t="str">
        <f t="shared" si="17"/>
        <v>no</v>
      </c>
      <c r="Y1116" s="3" t="s">
        <v>4663</v>
      </c>
    </row>
    <row r="1117" spans="1:25" x14ac:dyDescent="0.55000000000000004">
      <c r="A1117" s="3" t="s">
        <v>780</v>
      </c>
      <c r="B1117" s="3">
        <v>5</v>
      </c>
      <c r="C1117" s="3" t="s">
        <v>1542</v>
      </c>
      <c r="D1117" s="3" t="s">
        <v>1551</v>
      </c>
      <c r="E1117" s="3" t="str">
        <f>VLOOKUP(C1117,airports[],3,FALSE)</f>
        <v>England</v>
      </c>
      <c r="F1117" s="3" t="str">
        <f>VLOOKUP(E1117,Regions[],2,FALSE)</f>
        <v>EMEAR</v>
      </c>
      <c r="G1117" s="3" t="str">
        <f>VLOOKUP(D1117,airports[],3,FALSE)</f>
        <v>Netherlands</v>
      </c>
      <c r="H1117" s="3" t="str">
        <f>VLOOKUP(G1117,Regions[],2,FALSE)</f>
        <v>EMEAR</v>
      </c>
      <c r="I1117" s="1">
        <f>J1117-K1117</f>
        <v>43338</v>
      </c>
      <c r="J1117" s="1">
        <v>43358</v>
      </c>
      <c r="K1117" s="4">
        <v>20</v>
      </c>
      <c r="L1117" s="7">
        <v>364</v>
      </c>
      <c r="M1117" s="2">
        <v>156.94</v>
      </c>
      <c r="N1117" s="2" t="s">
        <v>4746</v>
      </c>
      <c r="O1117" s="6">
        <f>Q1117-J1117</f>
        <v>4</v>
      </c>
      <c r="P1117" s="6">
        <f>O1117-1</f>
        <v>3</v>
      </c>
      <c r="Q1117" s="1">
        <v>43362</v>
      </c>
      <c r="R1117" s="10">
        <v>1.5</v>
      </c>
      <c r="S1117" s="5" t="s">
        <v>1516</v>
      </c>
      <c r="T1117" s="3" t="s">
        <v>1177</v>
      </c>
      <c r="U1117" s="3">
        <v>494</v>
      </c>
      <c r="V1117" s="3">
        <f>VLOOKUP(U1117,employees[],6,FALSE)</f>
        <v>3</v>
      </c>
      <c r="W1117" s="3">
        <f>VLOOKUP(V1117,levels[],2,FALSE)</f>
        <v>8</v>
      </c>
      <c r="X1117" s="3" t="str">
        <f t="shared" si="17"/>
        <v>no</v>
      </c>
      <c r="Y1117" s="3" t="s">
        <v>4679</v>
      </c>
    </row>
    <row r="1118" spans="1:25" x14ac:dyDescent="0.55000000000000004">
      <c r="A1118" s="3" t="s">
        <v>17</v>
      </c>
      <c r="B1118" s="3">
        <v>8</v>
      </c>
      <c r="C1118" s="3" t="s">
        <v>1514</v>
      </c>
      <c r="D1118" s="3" t="s">
        <v>1517</v>
      </c>
      <c r="E1118" s="3" t="str">
        <f>VLOOKUP(C1118,airports[],3,FALSE)</f>
        <v>USA</v>
      </c>
      <c r="F1118" s="3" t="str">
        <f>VLOOKUP(E1118,Regions[],2,FALSE)</f>
        <v>AMER</v>
      </c>
      <c r="G1118" s="3" t="str">
        <f>VLOOKUP(D1118,airports[],3,FALSE)</f>
        <v>USA</v>
      </c>
      <c r="H1118" s="3" t="str">
        <f>VLOOKUP(G1118,Regions[],2,FALSE)</f>
        <v>AMER</v>
      </c>
      <c r="I1118" s="1">
        <f>J1118-K1118</f>
        <v>42792</v>
      </c>
      <c r="J1118" s="1">
        <v>42814</v>
      </c>
      <c r="K1118" s="4">
        <v>22</v>
      </c>
      <c r="L1118" s="7">
        <v>2606</v>
      </c>
      <c r="M1118" s="2">
        <v>156.41</v>
      </c>
      <c r="N1118" s="2" t="s">
        <v>4746</v>
      </c>
      <c r="O1118" s="6">
        <f>Q1118-J1118</f>
        <v>5</v>
      </c>
      <c r="P1118" s="6">
        <f>O1118-1</f>
        <v>4</v>
      </c>
      <c r="Q1118" s="1">
        <v>42819</v>
      </c>
      <c r="R1118" s="10">
        <v>3.6</v>
      </c>
      <c r="S1118" s="5" t="s">
        <v>1516</v>
      </c>
      <c r="T1118" s="3" t="s">
        <v>1177</v>
      </c>
      <c r="U1118" s="3">
        <v>506</v>
      </c>
      <c r="V1118" s="3">
        <f>VLOOKUP(U1118,employees[],6,FALSE)</f>
        <v>3</v>
      </c>
      <c r="W1118" s="3">
        <f>VLOOKUP(V1118,levels[],2,FALSE)</f>
        <v>8</v>
      </c>
      <c r="X1118" s="3" t="str">
        <f t="shared" si="17"/>
        <v>no</v>
      </c>
      <c r="Y1118" s="3" t="s">
        <v>4684</v>
      </c>
    </row>
    <row r="1119" spans="1:25" x14ac:dyDescent="0.55000000000000004">
      <c r="A1119" s="3" t="s">
        <v>694</v>
      </c>
      <c r="B1119" s="3">
        <v>5</v>
      </c>
      <c r="C1119" s="3" t="s">
        <v>1542</v>
      </c>
      <c r="D1119" s="3" t="s">
        <v>1543</v>
      </c>
      <c r="E1119" s="3" t="str">
        <f>VLOOKUP(C1119,airports[],3,FALSE)</f>
        <v>England</v>
      </c>
      <c r="F1119" s="3" t="str">
        <f>VLOOKUP(E1119,Regions[],2,FALSE)</f>
        <v>EMEAR</v>
      </c>
      <c r="G1119" s="3" t="str">
        <f>VLOOKUP(D1119,airports[],3,FALSE)</f>
        <v>Spain</v>
      </c>
      <c r="H1119" s="3" t="str">
        <f>VLOOKUP(G1119,Regions[],2,FALSE)</f>
        <v>EMEAR</v>
      </c>
      <c r="I1119" s="1">
        <f>J1119-K1119</f>
        <v>42944</v>
      </c>
      <c r="J1119" s="1">
        <v>43082</v>
      </c>
      <c r="K1119" s="4">
        <v>138</v>
      </c>
      <c r="L1119" s="7">
        <v>1109</v>
      </c>
      <c r="M1119" s="2">
        <v>155.38999999999999</v>
      </c>
      <c r="N1119" s="2" t="s">
        <v>4746</v>
      </c>
      <c r="O1119" s="6">
        <f>Q1119-J1119</f>
        <v>15</v>
      </c>
      <c r="P1119" s="6">
        <f>O1119-1</f>
        <v>14</v>
      </c>
      <c r="Q1119" s="1">
        <v>43097</v>
      </c>
      <c r="R1119" s="10">
        <v>2.2999999999999998</v>
      </c>
      <c r="S1119" s="5" t="s">
        <v>1516</v>
      </c>
      <c r="T1119" s="3" t="s">
        <v>1177</v>
      </c>
      <c r="U1119" s="3">
        <v>422</v>
      </c>
      <c r="V1119" s="3">
        <f>VLOOKUP(U1119,employees[],6,FALSE)</f>
        <v>3</v>
      </c>
      <c r="W1119" s="3">
        <f>VLOOKUP(V1119,levels[],2,FALSE)</f>
        <v>8</v>
      </c>
      <c r="X1119" s="3" t="str">
        <f t="shared" si="17"/>
        <v>no</v>
      </c>
      <c r="Y1119" s="3" t="s">
        <v>4679</v>
      </c>
    </row>
    <row r="1120" spans="1:25" x14ac:dyDescent="0.55000000000000004">
      <c r="A1120" s="3" t="s">
        <v>1034</v>
      </c>
      <c r="B1120" s="3">
        <v>2</v>
      </c>
      <c r="C1120" s="3" t="s">
        <v>1542</v>
      </c>
      <c r="D1120" s="3" t="s">
        <v>1544</v>
      </c>
      <c r="E1120" s="3" t="str">
        <f>VLOOKUP(C1120,airports[],3,FALSE)</f>
        <v>England</v>
      </c>
      <c r="F1120" s="3" t="str">
        <f>VLOOKUP(E1120,Regions[],2,FALSE)</f>
        <v>EMEAR</v>
      </c>
      <c r="G1120" s="3" t="str">
        <f>VLOOKUP(D1120,airports[],3,FALSE)</f>
        <v>Germany</v>
      </c>
      <c r="H1120" s="3" t="str">
        <f>VLOOKUP(G1120,Regions[],2,FALSE)</f>
        <v>EMEAR</v>
      </c>
      <c r="I1120" s="1">
        <f>J1120-K1120</f>
        <v>42799</v>
      </c>
      <c r="J1120" s="1">
        <v>42806</v>
      </c>
      <c r="K1120" s="4">
        <v>7</v>
      </c>
      <c r="L1120" s="7">
        <v>630</v>
      </c>
      <c r="M1120" s="2">
        <v>154.44999999999999</v>
      </c>
      <c r="N1120" s="2" t="s">
        <v>4746</v>
      </c>
      <c r="O1120" s="6">
        <f>Q1120-J1120</f>
        <v>7</v>
      </c>
      <c r="P1120" s="6">
        <f>O1120-1</f>
        <v>6</v>
      </c>
      <c r="Q1120" s="1">
        <v>42813</v>
      </c>
      <c r="R1120" s="10">
        <v>8.8000000000000007</v>
      </c>
      <c r="S1120" s="5" t="s">
        <v>1516</v>
      </c>
      <c r="T1120" s="3" t="s">
        <v>1177</v>
      </c>
      <c r="U1120" s="3">
        <v>710</v>
      </c>
      <c r="V1120" s="3">
        <f>VLOOKUP(U1120,employees[],6,FALSE)</f>
        <v>3</v>
      </c>
      <c r="W1120" s="3">
        <f>VLOOKUP(V1120,levels[],2,FALSE)</f>
        <v>8</v>
      </c>
      <c r="X1120" s="3" t="str">
        <f t="shared" si="17"/>
        <v>yes</v>
      </c>
      <c r="Y1120" s="3" t="s">
        <v>4679</v>
      </c>
    </row>
    <row r="1121" spans="1:25" x14ac:dyDescent="0.55000000000000004">
      <c r="A1121" s="3" t="s">
        <v>1090</v>
      </c>
      <c r="B1121" s="3">
        <v>5</v>
      </c>
      <c r="C1121" s="3" t="s">
        <v>1542</v>
      </c>
      <c r="D1121" s="3" t="s">
        <v>1551</v>
      </c>
      <c r="E1121" s="3" t="str">
        <f>VLOOKUP(C1121,airports[],3,FALSE)</f>
        <v>England</v>
      </c>
      <c r="F1121" s="3" t="str">
        <f>VLOOKUP(E1121,Regions[],2,FALSE)</f>
        <v>EMEAR</v>
      </c>
      <c r="G1121" s="3" t="str">
        <f>VLOOKUP(D1121,airports[],3,FALSE)</f>
        <v>Netherlands</v>
      </c>
      <c r="H1121" s="3" t="str">
        <f>VLOOKUP(G1121,Regions[],2,FALSE)</f>
        <v>EMEAR</v>
      </c>
      <c r="I1121" s="1">
        <f>J1121-K1121</f>
        <v>43652</v>
      </c>
      <c r="J1121" s="1">
        <v>43655</v>
      </c>
      <c r="K1121" s="4">
        <v>3</v>
      </c>
      <c r="L1121" s="7">
        <v>364</v>
      </c>
      <c r="M1121" s="2">
        <v>151.44999999999999</v>
      </c>
      <c r="N1121" s="2" t="s">
        <v>4746</v>
      </c>
      <c r="O1121" s="6">
        <f>Q1121-J1121</f>
        <v>6</v>
      </c>
      <c r="P1121" s="6">
        <f>O1121-1</f>
        <v>5</v>
      </c>
      <c r="Q1121" s="1">
        <v>43661</v>
      </c>
      <c r="R1121" s="10">
        <v>1.5</v>
      </c>
      <c r="S1121" s="5" t="s">
        <v>1516</v>
      </c>
      <c r="T1121" s="3" t="s">
        <v>1177</v>
      </c>
      <c r="U1121" s="3">
        <v>560</v>
      </c>
      <c r="V1121" s="3">
        <f>VLOOKUP(U1121,employees[],6,FALSE)</f>
        <v>2</v>
      </c>
      <c r="W1121" s="3">
        <f>VLOOKUP(V1121,levels[],2,FALSE)</f>
        <v>6</v>
      </c>
      <c r="X1121" s="3" t="str">
        <f t="shared" si="17"/>
        <v>no</v>
      </c>
      <c r="Y1121" s="3" t="s">
        <v>4679</v>
      </c>
    </row>
    <row r="1122" spans="1:25" x14ac:dyDescent="0.55000000000000004">
      <c r="A1122" s="3" t="s">
        <v>992</v>
      </c>
      <c r="B1122" s="3">
        <v>3</v>
      </c>
      <c r="C1122" s="3" t="s">
        <v>1541</v>
      </c>
      <c r="D1122" s="3" t="s">
        <v>1544</v>
      </c>
      <c r="E1122" s="3" t="str">
        <f>VLOOKUP(C1122,airports[],3,FALSE)</f>
        <v>England</v>
      </c>
      <c r="F1122" s="3" t="str">
        <f>VLOOKUP(E1122,Regions[],2,FALSE)</f>
        <v>EMEAR</v>
      </c>
      <c r="G1122" s="3" t="str">
        <f>VLOOKUP(D1122,airports[],3,FALSE)</f>
        <v>Germany</v>
      </c>
      <c r="H1122" s="3" t="str">
        <f>VLOOKUP(G1122,Regions[],2,FALSE)</f>
        <v>EMEAR</v>
      </c>
      <c r="I1122" s="1">
        <f>J1122-K1122</f>
        <v>43750</v>
      </c>
      <c r="J1122" s="1">
        <v>43759</v>
      </c>
      <c r="K1122" s="4">
        <v>9</v>
      </c>
      <c r="L1122" s="7">
        <v>654</v>
      </c>
      <c r="M1122" s="2">
        <v>151.63999999999999</v>
      </c>
      <c r="N1122" s="2" t="s">
        <v>4746</v>
      </c>
      <c r="O1122" s="6">
        <f>Q1122-J1122</f>
        <v>4</v>
      </c>
      <c r="P1122" s="6">
        <f>O1122-1</f>
        <v>3</v>
      </c>
      <c r="Q1122" s="1">
        <v>43763</v>
      </c>
      <c r="R1122" s="10">
        <v>1.8</v>
      </c>
      <c r="S1122" s="5" t="s">
        <v>1516</v>
      </c>
      <c r="T1122" s="3" t="s">
        <v>1177</v>
      </c>
      <c r="U1122" s="3">
        <v>139</v>
      </c>
      <c r="V1122" s="3">
        <f>VLOOKUP(U1122,employees[],6,FALSE)</f>
        <v>4</v>
      </c>
      <c r="W1122" s="3">
        <f>VLOOKUP(V1122,levels[],2,FALSE)</f>
        <v>10</v>
      </c>
      <c r="X1122" s="3" t="str">
        <f t="shared" si="17"/>
        <v>no</v>
      </c>
      <c r="Y1122" s="3" t="s">
        <v>4679</v>
      </c>
    </row>
    <row r="1123" spans="1:25" x14ac:dyDescent="0.55000000000000004">
      <c r="A1123" s="3" t="s">
        <v>854</v>
      </c>
      <c r="B1123" s="3">
        <v>7</v>
      </c>
      <c r="C1123" s="3" t="s">
        <v>1542</v>
      </c>
      <c r="D1123" s="3" t="s">
        <v>1544</v>
      </c>
      <c r="E1123" s="3" t="str">
        <f>VLOOKUP(C1123,airports[],3,FALSE)</f>
        <v>England</v>
      </c>
      <c r="F1123" s="3" t="str">
        <f>VLOOKUP(E1123,Regions[],2,FALSE)</f>
        <v>EMEAR</v>
      </c>
      <c r="G1123" s="3" t="str">
        <f>VLOOKUP(D1123,airports[],3,FALSE)</f>
        <v>Germany</v>
      </c>
      <c r="H1123" s="3" t="str">
        <f>VLOOKUP(G1123,Regions[],2,FALSE)</f>
        <v>EMEAR</v>
      </c>
      <c r="I1123" s="1">
        <f>J1123-K1123</f>
        <v>43535</v>
      </c>
      <c r="J1123" s="1">
        <v>43547</v>
      </c>
      <c r="K1123" s="4">
        <v>12</v>
      </c>
      <c r="L1123" s="7">
        <v>630</v>
      </c>
      <c r="M1123" s="2">
        <v>146.91</v>
      </c>
      <c r="N1123" s="2" t="s">
        <v>4746</v>
      </c>
      <c r="O1123" s="6">
        <f>Q1123-J1123</f>
        <v>7</v>
      </c>
      <c r="P1123" s="6">
        <f>O1123-1</f>
        <v>6</v>
      </c>
      <c r="Q1123" s="1">
        <v>43554</v>
      </c>
      <c r="R1123" s="10">
        <v>8.8000000000000007</v>
      </c>
      <c r="S1123" s="5" t="s">
        <v>1516</v>
      </c>
      <c r="T1123" s="3" t="s">
        <v>1177</v>
      </c>
      <c r="U1123" s="3">
        <v>586</v>
      </c>
      <c r="V1123" s="3">
        <f>VLOOKUP(U1123,employees[],6,FALSE)</f>
        <v>4</v>
      </c>
      <c r="W1123" s="3">
        <f>VLOOKUP(V1123,levels[],2,FALSE)</f>
        <v>10</v>
      </c>
      <c r="X1123" s="3" t="str">
        <f t="shared" si="17"/>
        <v>no</v>
      </c>
      <c r="Y1123" s="3" t="s">
        <v>4679</v>
      </c>
    </row>
    <row r="1124" spans="1:25" x14ac:dyDescent="0.55000000000000004">
      <c r="A1124" s="3" t="s">
        <v>817</v>
      </c>
      <c r="B1124" s="3">
        <v>9</v>
      </c>
      <c r="C1124" s="3" t="s">
        <v>1541</v>
      </c>
      <c r="D1124" s="3" t="s">
        <v>1546</v>
      </c>
      <c r="E1124" s="3" t="str">
        <f>VLOOKUP(C1124,airports[],3,FALSE)</f>
        <v>England</v>
      </c>
      <c r="F1124" s="3" t="str">
        <f>VLOOKUP(E1124,Regions[],2,FALSE)</f>
        <v>EMEAR</v>
      </c>
      <c r="G1124" s="3" t="str">
        <f>VLOOKUP(D1124,airports[],3,FALSE)</f>
        <v>France</v>
      </c>
      <c r="H1124" s="3" t="str">
        <f>VLOOKUP(G1124,Regions[],2,FALSE)</f>
        <v>EMEAR</v>
      </c>
      <c r="I1124" s="1">
        <f>J1124-K1124</f>
        <v>43274</v>
      </c>
      <c r="J1124" s="1">
        <v>43289</v>
      </c>
      <c r="K1124" s="4">
        <v>15</v>
      </c>
      <c r="L1124" s="7">
        <v>347</v>
      </c>
      <c r="M1124" s="2">
        <v>144.66999999999999</v>
      </c>
      <c r="N1124" s="2" t="s">
        <v>4746</v>
      </c>
      <c r="O1124" s="6">
        <f>Q1124-J1124</f>
        <v>4</v>
      </c>
      <c r="P1124" s="6">
        <f>O1124-1</f>
        <v>3</v>
      </c>
      <c r="Q1124" s="1">
        <v>43293</v>
      </c>
      <c r="R1124" s="10">
        <v>1.5</v>
      </c>
      <c r="S1124" s="5" t="s">
        <v>1518</v>
      </c>
      <c r="T1124" s="3" t="s">
        <v>1193</v>
      </c>
      <c r="U1124" s="3">
        <v>31</v>
      </c>
      <c r="V1124" s="3">
        <f>VLOOKUP(U1124,employees[],6,FALSE)</f>
        <v>4</v>
      </c>
      <c r="W1124" s="3">
        <f>VLOOKUP(V1124,levels[],2,FALSE)</f>
        <v>10</v>
      </c>
      <c r="X1124" s="3" t="str">
        <f t="shared" si="17"/>
        <v>no</v>
      </c>
      <c r="Y1124" s="3" t="s">
        <v>4663</v>
      </c>
    </row>
    <row r="1125" spans="1:25" x14ac:dyDescent="0.55000000000000004">
      <c r="A1125" s="3" t="s">
        <v>654</v>
      </c>
      <c r="B1125" s="3">
        <v>9</v>
      </c>
      <c r="C1125" s="3" t="s">
        <v>1529</v>
      </c>
      <c r="D1125" s="3" t="s">
        <v>1567</v>
      </c>
      <c r="E1125" s="3" t="str">
        <f>VLOOKUP(C1125,airports[],3,FALSE)</f>
        <v>Singapore</v>
      </c>
      <c r="F1125" s="3" t="str">
        <f>VLOOKUP(E1125,Regions[],2,FALSE)</f>
        <v>APAC</v>
      </c>
      <c r="G1125" s="3" t="str">
        <f>VLOOKUP(D1125,airports[],3,FALSE)</f>
        <v>Indonesia</v>
      </c>
      <c r="H1125" s="3" t="str">
        <f>VLOOKUP(G1125,Regions[],2,FALSE)</f>
        <v>APAC</v>
      </c>
      <c r="I1125" s="1">
        <f>J1125-K1125</f>
        <v>43449</v>
      </c>
      <c r="J1125" s="1">
        <v>43476</v>
      </c>
      <c r="K1125" s="4">
        <v>27</v>
      </c>
      <c r="L1125" s="7">
        <v>882</v>
      </c>
      <c r="M1125" s="2">
        <v>143.97999999999999</v>
      </c>
      <c r="N1125" s="2" t="s">
        <v>4746</v>
      </c>
      <c r="O1125" s="6">
        <f>Q1125-J1125</f>
        <v>10</v>
      </c>
      <c r="P1125" s="6">
        <f>O1125-1</f>
        <v>9</v>
      </c>
      <c r="Q1125" s="1">
        <v>43486</v>
      </c>
      <c r="R1125" s="10">
        <v>2.8</v>
      </c>
      <c r="S1125" s="5" t="s">
        <v>1518</v>
      </c>
      <c r="T1125" s="3" t="s">
        <v>1177</v>
      </c>
      <c r="U1125" s="3">
        <v>912</v>
      </c>
      <c r="V1125" s="3">
        <f>VLOOKUP(U1125,employees[],6,FALSE)</f>
        <v>3</v>
      </c>
      <c r="W1125" s="3">
        <f>VLOOKUP(V1125,levels[],2,FALSE)</f>
        <v>8</v>
      </c>
      <c r="X1125" s="3" t="str">
        <f t="shared" si="17"/>
        <v>no</v>
      </c>
      <c r="Y1125" s="3" t="s">
        <v>4663</v>
      </c>
    </row>
    <row r="1126" spans="1:25" x14ac:dyDescent="0.55000000000000004">
      <c r="A1126" s="3" t="s">
        <v>534</v>
      </c>
      <c r="B1126" s="3">
        <v>9</v>
      </c>
      <c r="C1126" s="3" t="s">
        <v>1528</v>
      </c>
      <c r="D1126" s="3" t="s">
        <v>1553</v>
      </c>
      <c r="E1126" s="3" t="str">
        <f>VLOOKUP(C1126,airports[],3,FALSE)</f>
        <v>USA</v>
      </c>
      <c r="F1126" s="3" t="str">
        <f>VLOOKUP(E1126,Regions[],2,FALSE)</f>
        <v>AMER</v>
      </c>
      <c r="G1126" s="3" t="str">
        <f>VLOOKUP(D1126,airports[],3,FALSE)</f>
        <v>Canada</v>
      </c>
      <c r="H1126" s="3" t="str">
        <f>VLOOKUP(G1126,Regions[],2,FALSE)</f>
        <v>AMER</v>
      </c>
      <c r="I1126" s="1">
        <f>J1126-K1126</f>
        <v>43628</v>
      </c>
      <c r="J1126" s="1">
        <v>43638</v>
      </c>
      <c r="K1126" s="4">
        <v>10</v>
      </c>
      <c r="L1126" s="7">
        <v>589</v>
      </c>
      <c r="M1126" s="2">
        <v>140.26</v>
      </c>
      <c r="N1126" s="2" t="s">
        <v>4746</v>
      </c>
      <c r="O1126" s="6">
        <f>Q1126-J1126</f>
        <v>11</v>
      </c>
      <c r="P1126" s="6">
        <f>O1126-1</f>
        <v>10</v>
      </c>
      <c r="Q1126" s="1">
        <v>43649</v>
      </c>
      <c r="R1126" s="10">
        <v>1.2</v>
      </c>
      <c r="S1126" s="5" t="s">
        <v>1516</v>
      </c>
      <c r="T1126" s="3" t="s">
        <v>1177</v>
      </c>
      <c r="U1126" s="3">
        <v>428</v>
      </c>
      <c r="V1126" s="3">
        <f>VLOOKUP(U1126,employees[],6,FALSE)</f>
        <v>2</v>
      </c>
      <c r="W1126" s="3">
        <f>VLOOKUP(V1126,levels[],2,FALSE)</f>
        <v>6</v>
      </c>
      <c r="X1126" s="3" t="str">
        <f t="shared" si="17"/>
        <v>no</v>
      </c>
      <c r="Y1126" s="3" t="s">
        <v>4679</v>
      </c>
    </row>
    <row r="1127" spans="1:25" x14ac:dyDescent="0.55000000000000004">
      <c r="A1127" s="3" t="s">
        <v>79</v>
      </c>
      <c r="B1127" s="3">
        <v>3</v>
      </c>
      <c r="C1127" s="3" t="s">
        <v>1514</v>
      </c>
      <c r="D1127" s="3" t="s">
        <v>1525</v>
      </c>
      <c r="E1127" s="3" t="str">
        <f>VLOOKUP(C1127,airports[],3,FALSE)</f>
        <v>USA</v>
      </c>
      <c r="F1127" s="3" t="str">
        <f>VLOOKUP(E1127,Regions[],2,FALSE)</f>
        <v>AMER</v>
      </c>
      <c r="G1127" s="3" t="str">
        <f>VLOOKUP(D1127,airports[],3,FALSE)</f>
        <v>USA</v>
      </c>
      <c r="H1127" s="3" t="str">
        <f>VLOOKUP(G1127,Regions[],2,FALSE)</f>
        <v>AMER</v>
      </c>
      <c r="I1127" s="1">
        <f>J1127-K1127</f>
        <v>43269</v>
      </c>
      <c r="J1127" s="1">
        <v>43289</v>
      </c>
      <c r="K1127" s="4">
        <v>20</v>
      </c>
      <c r="L1127" s="7">
        <v>1180</v>
      </c>
      <c r="M1127" s="2">
        <v>140.05000000000001</v>
      </c>
      <c r="N1127" s="2" t="s">
        <v>4746</v>
      </c>
      <c r="O1127" s="6">
        <f>Q1127-J1127</f>
        <v>4</v>
      </c>
      <c r="P1127" s="6">
        <f>O1127-1</f>
        <v>3</v>
      </c>
      <c r="Q1127" s="1">
        <v>43293</v>
      </c>
      <c r="R1127" s="10">
        <v>2</v>
      </c>
      <c r="S1127" s="5" t="s">
        <v>1516</v>
      </c>
      <c r="T1127" s="3" t="s">
        <v>1177</v>
      </c>
      <c r="U1127" s="3">
        <v>641</v>
      </c>
      <c r="V1127" s="3">
        <f>VLOOKUP(U1127,employees[],6,FALSE)</f>
        <v>4</v>
      </c>
      <c r="W1127" s="3">
        <f>VLOOKUP(V1127,levels[],2,FALSE)</f>
        <v>10</v>
      </c>
      <c r="X1127" s="3" t="str">
        <f t="shared" si="17"/>
        <v>no</v>
      </c>
      <c r="Y1127" s="3" t="s">
        <v>4679</v>
      </c>
    </row>
    <row r="1128" spans="1:25" x14ac:dyDescent="0.55000000000000004">
      <c r="A1128" s="3" t="s">
        <v>1069</v>
      </c>
      <c r="B1128" s="3">
        <v>8</v>
      </c>
      <c r="C1128" s="3" t="s">
        <v>1542</v>
      </c>
      <c r="D1128" s="3" t="s">
        <v>1544</v>
      </c>
      <c r="E1128" s="3" t="str">
        <f>VLOOKUP(C1128,airports[],3,FALSE)</f>
        <v>England</v>
      </c>
      <c r="F1128" s="3" t="str">
        <f>VLOOKUP(E1128,Regions[],2,FALSE)</f>
        <v>EMEAR</v>
      </c>
      <c r="G1128" s="3" t="str">
        <f>VLOOKUP(D1128,airports[],3,FALSE)</f>
        <v>Germany</v>
      </c>
      <c r="H1128" s="3" t="str">
        <f>VLOOKUP(G1128,Regions[],2,FALSE)</f>
        <v>EMEAR</v>
      </c>
      <c r="I1128" s="1">
        <f>J1128-K1128</f>
        <v>43673</v>
      </c>
      <c r="J1128" s="1">
        <v>43679</v>
      </c>
      <c r="K1128" s="4">
        <v>6</v>
      </c>
      <c r="L1128" s="7">
        <v>630</v>
      </c>
      <c r="M1128" s="2">
        <v>131.66999999999999</v>
      </c>
      <c r="N1128" s="2" t="s">
        <v>4746</v>
      </c>
      <c r="O1128" s="6">
        <f>Q1128-J1128</f>
        <v>8</v>
      </c>
      <c r="P1128" s="6">
        <f>O1128-1</f>
        <v>7</v>
      </c>
      <c r="Q1128" s="1">
        <v>43687</v>
      </c>
      <c r="R1128" s="10">
        <v>8.8000000000000007</v>
      </c>
      <c r="S1128" s="5" t="s">
        <v>1516</v>
      </c>
      <c r="T1128" s="3" t="s">
        <v>1177</v>
      </c>
      <c r="U1128" s="3">
        <v>566</v>
      </c>
      <c r="V1128" s="3">
        <f>VLOOKUP(U1128,employees[],6,FALSE)</f>
        <v>4</v>
      </c>
      <c r="W1128" s="3">
        <f>VLOOKUP(V1128,levels[],2,FALSE)</f>
        <v>10</v>
      </c>
      <c r="X1128" s="3" t="str">
        <f t="shared" si="17"/>
        <v>no</v>
      </c>
      <c r="Y1128" s="3" t="s">
        <v>4679</v>
      </c>
    </row>
    <row r="1129" spans="1:25" x14ac:dyDescent="0.55000000000000004">
      <c r="A1129" s="3" t="s">
        <v>791</v>
      </c>
      <c r="B1129" s="3">
        <v>10</v>
      </c>
      <c r="C1129" s="3" t="s">
        <v>1541</v>
      </c>
      <c r="D1129" s="3" t="s">
        <v>1549</v>
      </c>
      <c r="E1129" s="3" t="str">
        <f>VLOOKUP(C1129,airports[],3,FALSE)</f>
        <v>England</v>
      </c>
      <c r="F1129" s="3" t="str">
        <f>VLOOKUP(E1129,Regions[],2,FALSE)</f>
        <v>EMEAR</v>
      </c>
      <c r="G1129" s="3" t="str">
        <f>VLOOKUP(D1129,airports[],3,FALSE)</f>
        <v>Spain</v>
      </c>
      <c r="H1129" s="3" t="str">
        <f>VLOOKUP(G1129,Regions[],2,FALSE)</f>
        <v>EMEAR</v>
      </c>
      <c r="I1129" s="1">
        <f>J1129-K1129</f>
        <v>43682</v>
      </c>
      <c r="J1129" s="1">
        <v>43701</v>
      </c>
      <c r="K1129" s="4">
        <v>19</v>
      </c>
      <c r="L1129" s="7">
        <v>1245</v>
      </c>
      <c r="M1129" s="2">
        <v>131.16</v>
      </c>
      <c r="N1129" s="2" t="s">
        <v>4746</v>
      </c>
      <c r="O1129" s="6">
        <f>Q1129-J1129</f>
        <v>7</v>
      </c>
      <c r="P1129" s="6">
        <f>O1129-1</f>
        <v>6</v>
      </c>
      <c r="Q1129" s="1">
        <v>43708</v>
      </c>
      <c r="R1129" s="10">
        <v>2.4</v>
      </c>
      <c r="S1129" s="5" t="s">
        <v>1516</v>
      </c>
      <c r="T1129" s="3" t="s">
        <v>1228</v>
      </c>
      <c r="U1129" s="3">
        <v>135</v>
      </c>
      <c r="V1129" s="3">
        <f>VLOOKUP(U1129,employees[],6,FALSE)</f>
        <v>2</v>
      </c>
      <c r="W1129" s="3">
        <f>VLOOKUP(V1129,levels[],2,FALSE)</f>
        <v>6</v>
      </c>
      <c r="X1129" s="3" t="str">
        <f t="shared" si="17"/>
        <v>no</v>
      </c>
      <c r="Y1129" s="3" t="s">
        <v>4679</v>
      </c>
    </row>
    <row r="1130" spans="1:25" x14ac:dyDescent="0.55000000000000004">
      <c r="A1130" s="3" t="s">
        <v>84</v>
      </c>
      <c r="B1130" s="3">
        <v>4</v>
      </c>
      <c r="C1130" s="3" t="s">
        <v>1514</v>
      </c>
      <c r="D1130" s="3" t="s">
        <v>1525</v>
      </c>
      <c r="E1130" s="3" t="str">
        <f>VLOOKUP(C1130,airports[],3,FALSE)</f>
        <v>USA</v>
      </c>
      <c r="F1130" s="3" t="str">
        <f>VLOOKUP(E1130,Regions[],2,FALSE)</f>
        <v>AMER</v>
      </c>
      <c r="G1130" s="3" t="str">
        <f>VLOOKUP(D1130,airports[],3,FALSE)</f>
        <v>USA</v>
      </c>
      <c r="H1130" s="3" t="str">
        <f>VLOOKUP(G1130,Regions[],2,FALSE)</f>
        <v>AMER</v>
      </c>
      <c r="I1130" s="1">
        <f>J1130-K1130</f>
        <v>43513</v>
      </c>
      <c r="J1130" s="1">
        <v>43559</v>
      </c>
      <c r="K1130" s="4">
        <v>46</v>
      </c>
      <c r="L1130" s="7">
        <v>1180</v>
      </c>
      <c r="M1130" s="2">
        <v>129.37</v>
      </c>
      <c r="N1130" s="2" t="s">
        <v>4746</v>
      </c>
      <c r="O1130" s="6">
        <f>Q1130-J1130</f>
        <v>4</v>
      </c>
      <c r="P1130" s="6">
        <f>O1130-1</f>
        <v>3</v>
      </c>
      <c r="Q1130" s="1">
        <v>43563</v>
      </c>
      <c r="R1130" s="10">
        <v>2</v>
      </c>
      <c r="S1130" s="5" t="s">
        <v>1516</v>
      </c>
      <c r="T1130" s="3" t="s">
        <v>1177</v>
      </c>
      <c r="U1130" s="3">
        <v>860</v>
      </c>
      <c r="V1130" s="3">
        <f>VLOOKUP(U1130,employees[],6,FALSE)</f>
        <v>2</v>
      </c>
      <c r="W1130" s="3">
        <f>VLOOKUP(V1130,levels[],2,FALSE)</f>
        <v>6</v>
      </c>
      <c r="X1130" s="3" t="str">
        <f t="shared" si="17"/>
        <v>no</v>
      </c>
      <c r="Y1130" s="3" t="s">
        <v>4679</v>
      </c>
    </row>
    <row r="1131" spans="1:25" x14ac:dyDescent="0.55000000000000004">
      <c r="A1131" s="3" t="s">
        <v>783</v>
      </c>
      <c r="B1131" s="3">
        <v>9</v>
      </c>
      <c r="C1131" s="3" t="s">
        <v>1542</v>
      </c>
      <c r="D1131" s="3" t="s">
        <v>1546</v>
      </c>
      <c r="E1131" s="3" t="str">
        <f>VLOOKUP(C1131,airports[],3,FALSE)</f>
        <v>England</v>
      </c>
      <c r="F1131" s="3" t="str">
        <f>VLOOKUP(E1131,Regions[],2,FALSE)</f>
        <v>EMEAR</v>
      </c>
      <c r="G1131" s="3" t="str">
        <f>VLOOKUP(D1131,airports[],3,FALSE)</f>
        <v>France</v>
      </c>
      <c r="H1131" s="3" t="str">
        <f>VLOOKUP(G1131,Regions[],2,FALSE)</f>
        <v>EMEAR</v>
      </c>
      <c r="I1131" s="1">
        <f>J1131-K1131</f>
        <v>43176</v>
      </c>
      <c r="J1131" s="1">
        <v>43196</v>
      </c>
      <c r="K1131" s="4">
        <v>20</v>
      </c>
      <c r="L1131" s="7">
        <v>307</v>
      </c>
      <c r="M1131" s="2">
        <v>128.21</v>
      </c>
      <c r="N1131" s="2" t="s">
        <v>4746</v>
      </c>
      <c r="O1131" s="6">
        <f>Q1131-J1131</f>
        <v>4</v>
      </c>
      <c r="P1131" s="6">
        <f>O1131-1</f>
        <v>3</v>
      </c>
      <c r="Q1131" s="1">
        <v>43200</v>
      </c>
      <c r="R1131" s="10">
        <v>1.5</v>
      </c>
      <c r="S1131" s="5" t="s">
        <v>1518</v>
      </c>
      <c r="T1131" s="3" t="s">
        <v>1193</v>
      </c>
      <c r="U1131" s="3">
        <v>31</v>
      </c>
      <c r="V1131" s="3">
        <f>VLOOKUP(U1131,employees[],6,FALSE)</f>
        <v>4</v>
      </c>
      <c r="W1131" s="3">
        <f>VLOOKUP(V1131,levels[],2,FALSE)</f>
        <v>10</v>
      </c>
      <c r="X1131" s="3" t="str">
        <f t="shared" si="17"/>
        <v>no</v>
      </c>
      <c r="Y1131" s="3" t="s">
        <v>4663</v>
      </c>
    </row>
    <row r="1132" spans="1:25" x14ac:dyDescent="0.55000000000000004">
      <c r="A1132" s="3" t="s">
        <v>843</v>
      </c>
      <c r="B1132" s="3">
        <v>8</v>
      </c>
      <c r="C1132" s="3" t="s">
        <v>1542</v>
      </c>
      <c r="D1132" s="3" t="s">
        <v>1551</v>
      </c>
      <c r="E1132" s="3" t="str">
        <f>VLOOKUP(C1132,airports[],3,FALSE)</f>
        <v>England</v>
      </c>
      <c r="F1132" s="3" t="str">
        <f>VLOOKUP(E1132,Regions[],2,FALSE)</f>
        <v>EMEAR</v>
      </c>
      <c r="G1132" s="3" t="str">
        <f>VLOOKUP(D1132,airports[],3,FALSE)</f>
        <v>Netherlands</v>
      </c>
      <c r="H1132" s="3" t="str">
        <f>VLOOKUP(G1132,Regions[],2,FALSE)</f>
        <v>EMEAR</v>
      </c>
      <c r="I1132" s="1">
        <f>J1132-K1132</f>
        <v>43714</v>
      </c>
      <c r="J1132" s="1">
        <v>43727</v>
      </c>
      <c r="K1132" s="4">
        <v>13</v>
      </c>
      <c r="L1132" s="7">
        <v>364</v>
      </c>
      <c r="M1132" s="2">
        <v>127.04</v>
      </c>
      <c r="N1132" s="2" t="s">
        <v>4746</v>
      </c>
      <c r="O1132" s="6">
        <f>Q1132-J1132</f>
        <v>6</v>
      </c>
      <c r="P1132" s="6">
        <f>O1132-1</f>
        <v>5</v>
      </c>
      <c r="Q1132" s="1">
        <v>43733</v>
      </c>
      <c r="R1132" s="10">
        <v>1.5</v>
      </c>
      <c r="S1132" s="5" t="s">
        <v>1516</v>
      </c>
      <c r="T1132" s="3" t="s">
        <v>1177</v>
      </c>
      <c r="U1132" s="3">
        <v>741</v>
      </c>
      <c r="V1132" s="3">
        <f>VLOOKUP(U1132,employees[],6,FALSE)</f>
        <v>4</v>
      </c>
      <c r="W1132" s="3">
        <f>VLOOKUP(V1132,levels[],2,FALSE)</f>
        <v>10</v>
      </c>
      <c r="X1132" s="3" t="str">
        <f t="shared" si="17"/>
        <v>no</v>
      </c>
      <c r="Y1132" s="3" t="s">
        <v>4679</v>
      </c>
    </row>
    <row r="1133" spans="1:25" x14ac:dyDescent="0.55000000000000004">
      <c r="A1133" s="3" t="s">
        <v>719</v>
      </c>
      <c r="B1133" s="3">
        <v>3</v>
      </c>
      <c r="C1133" s="3" t="s">
        <v>1541</v>
      </c>
      <c r="D1133" s="3" t="s">
        <v>1543</v>
      </c>
      <c r="E1133" s="3" t="str">
        <f>VLOOKUP(C1133,airports[],3,FALSE)</f>
        <v>England</v>
      </c>
      <c r="F1133" s="3" t="str">
        <f>VLOOKUP(E1133,Regions[],2,FALSE)</f>
        <v>EMEAR</v>
      </c>
      <c r="G1133" s="3" t="str">
        <f>VLOOKUP(D1133,airports[],3,FALSE)</f>
        <v>Spain</v>
      </c>
      <c r="H1133" s="3" t="str">
        <f>VLOOKUP(G1133,Regions[],2,FALSE)</f>
        <v>EMEAR</v>
      </c>
      <c r="I1133" s="1">
        <f>J1133-K1133</f>
        <v>43525</v>
      </c>
      <c r="J1133" s="1">
        <v>43610</v>
      </c>
      <c r="K1133" s="4">
        <v>85</v>
      </c>
      <c r="L1133" s="7">
        <v>1147</v>
      </c>
      <c r="M1133" s="2">
        <v>123.11</v>
      </c>
      <c r="N1133" s="2" t="s">
        <v>4746</v>
      </c>
      <c r="O1133" s="6">
        <f>Q1133-J1133</f>
        <v>221</v>
      </c>
      <c r="P1133" s="6">
        <f>O1133-1</f>
        <v>220</v>
      </c>
      <c r="Q1133" s="1">
        <v>43831</v>
      </c>
      <c r="R1133" s="10">
        <v>2.2999999999999998</v>
      </c>
      <c r="S1133" s="5" t="s">
        <v>1518</v>
      </c>
      <c r="T1133" s="3" t="s">
        <v>1177</v>
      </c>
      <c r="U1133" s="3">
        <v>280</v>
      </c>
      <c r="V1133" s="3">
        <f>VLOOKUP(U1133,employees[],6,FALSE)</f>
        <v>4</v>
      </c>
      <c r="W1133" s="3">
        <f>VLOOKUP(V1133,levels[],2,FALSE)</f>
        <v>10</v>
      </c>
      <c r="X1133" s="3" t="str">
        <f t="shared" si="17"/>
        <v>no</v>
      </c>
      <c r="Y1133" s="3" t="s">
        <v>4663</v>
      </c>
    </row>
    <row r="1134" spans="1:25" x14ac:dyDescent="0.55000000000000004">
      <c r="A1134" s="3" t="s">
        <v>837</v>
      </c>
      <c r="B1134" s="3">
        <v>2</v>
      </c>
      <c r="C1134" s="3" t="s">
        <v>1542</v>
      </c>
      <c r="D1134" s="3" t="s">
        <v>1546</v>
      </c>
      <c r="E1134" s="3" t="str">
        <f>VLOOKUP(C1134,airports[],3,FALSE)</f>
        <v>England</v>
      </c>
      <c r="F1134" s="3" t="str">
        <f>VLOOKUP(E1134,Regions[],2,FALSE)</f>
        <v>EMEAR</v>
      </c>
      <c r="G1134" s="3" t="str">
        <f>VLOOKUP(D1134,airports[],3,FALSE)</f>
        <v>France</v>
      </c>
      <c r="H1134" s="3" t="str">
        <f>VLOOKUP(G1134,Regions[],2,FALSE)</f>
        <v>EMEAR</v>
      </c>
      <c r="I1134" s="1">
        <f>J1134-K1134</f>
        <v>42771</v>
      </c>
      <c r="J1134" s="1">
        <v>42784</v>
      </c>
      <c r="K1134" s="4">
        <v>13</v>
      </c>
      <c r="L1134" s="7">
        <v>307</v>
      </c>
      <c r="M1134" s="2">
        <v>120.65</v>
      </c>
      <c r="N1134" s="2" t="s">
        <v>4746</v>
      </c>
      <c r="O1134" s="6">
        <f>Q1134-J1134</f>
        <v>4</v>
      </c>
      <c r="P1134" s="6">
        <f>O1134-1</f>
        <v>3</v>
      </c>
      <c r="Q1134" s="1">
        <v>42788</v>
      </c>
      <c r="R1134" s="10">
        <v>1.5</v>
      </c>
      <c r="S1134" s="5" t="s">
        <v>1516</v>
      </c>
      <c r="T1134" s="3" t="s">
        <v>1177</v>
      </c>
      <c r="U1134" s="3">
        <v>713</v>
      </c>
      <c r="V1134" s="3">
        <f>VLOOKUP(U1134,employees[],6,FALSE)</f>
        <v>1</v>
      </c>
      <c r="W1134" s="3">
        <f>VLOOKUP(V1134,levels[],2,FALSE)</f>
        <v>4</v>
      </c>
      <c r="X1134" s="3" t="str">
        <f t="shared" si="17"/>
        <v>no</v>
      </c>
      <c r="Y1134" s="3" t="s">
        <v>4679</v>
      </c>
    </row>
    <row r="1135" spans="1:25" x14ac:dyDescent="0.55000000000000004">
      <c r="A1135" s="3" t="s">
        <v>82</v>
      </c>
      <c r="B1135" s="3">
        <v>7</v>
      </c>
      <c r="C1135" s="3" t="s">
        <v>1514</v>
      </c>
      <c r="D1135" s="3" t="s">
        <v>1525</v>
      </c>
      <c r="E1135" s="3" t="str">
        <f>VLOOKUP(C1135,airports[],3,FALSE)</f>
        <v>USA</v>
      </c>
      <c r="F1135" s="3" t="str">
        <f>VLOOKUP(E1135,Regions[],2,FALSE)</f>
        <v>AMER</v>
      </c>
      <c r="G1135" s="3" t="str">
        <f>VLOOKUP(D1135,airports[],3,FALSE)</f>
        <v>USA</v>
      </c>
      <c r="H1135" s="3" t="str">
        <f>VLOOKUP(G1135,Regions[],2,FALSE)</f>
        <v>AMER</v>
      </c>
      <c r="I1135" s="1">
        <f>J1135-K1135</f>
        <v>42766</v>
      </c>
      <c r="J1135" s="1">
        <v>42918</v>
      </c>
      <c r="K1135" s="4">
        <v>152</v>
      </c>
      <c r="L1135" s="7">
        <v>1180</v>
      </c>
      <c r="M1135" s="2">
        <v>118.38</v>
      </c>
      <c r="N1135" s="2" t="s">
        <v>4746</v>
      </c>
      <c r="O1135" s="6">
        <f>Q1135-J1135</f>
        <v>4</v>
      </c>
      <c r="P1135" s="6">
        <f>O1135-1</f>
        <v>3</v>
      </c>
      <c r="Q1135" s="1">
        <v>42922</v>
      </c>
      <c r="R1135" s="10">
        <v>2</v>
      </c>
      <c r="S1135" s="5" t="s">
        <v>1516</v>
      </c>
      <c r="T1135" s="3" t="s">
        <v>1177</v>
      </c>
      <c r="U1135" s="3">
        <v>728</v>
      </c>
      <c r="V1135" s="3">
        <f>VLOOKUP(U1135,employees[],6,FALSE)</f>
        <v>4</v>
      </c>
      <c r="W1135" s="3">
        <f>VLOOKUP(V1135,levels[],2,FALSE)</f>
        <v>10</v>
      </c>
      <c r="X1135" s="3" t="str">
        <f t="shared" si="17"/>
        <v>no</v>
      </c>
      <c r="Y1135" s="3" t="s">
        <v>4679</v>
      </c>
    </row>
    <row r="1136" spans="1:25" x14ac:dyDescent="0.55000000000000004">
      <c r="A1136" s="3" t="s">
        <v>964</v>
      </c>
      <c r="B1136" s="3">
        <v>5</v>
      </c>
      <c r="C1136" s="3" t="s">
        <v>1541</v>
      </c>
      <c r="D1136" s="3" t="s">
        <v>1551</v>
      </c>
      <c r="E1136" s="3" t="str">
        <f>VLOOKUP(C1136,airports[],3,FALSE)</f>
        <v>England</v>
      </c>
      <c r="F1136" s="3" t="str">
        <f>VLOOKUP(E1136,Regions[],2,FALSE)</f>
        <v>EMEAR</v>
      </c>
      <c r="G1136" s="3" t="str">
        <f>VLOOKUP(D1136,airports[],3,FALSE)</f>
        <v>Netherlands</v>
      </c>
      <c r="H1136" s="3" t="str">
        <f>VLOOKUP(G1136,Regions[],2,FALSE)</f>
        <v>EMEAR</v>
      </c>
      <c r="I1136" s="1">
        <f>J1136-K1136</f>
        <v>43175</v>
      </c>
      <c r="J1136" s="1">
        <v>43184</v>
      </c>
      <c r="K1136" s="4">
        <v>9</v>
      </c>
      <c r="L1136" s="7">
        <v>370</v>
      </c>
      <c r="M1136" s="2">
        <v>115.62</v>
      </c>
      <c r="N1136" s="2" t="s">
        <v>4746</v>
      </c>
      <c r="O1136" s="6">
        <f>Q1136-J1136</f>
        <v>4</v>
      </c>
      <c r="P1136" s="6">
        <f>O1136-1</f>
        <v>3</v>
      </c>
      <c r="Q1136" s="1">
        <v>43188</v>
      </c>
      <c r="R1136" s="10">
        <v>1.5</v>
      </c>
      <c r="S1136" s="5" t="s">
        <v>1516</v>
      </c>
      <c r="T1136" s="3" t="s">
        <v>1177</v>
      </c>
      <c r="U1136" s="3">
        <v>710</v>
      </c>
      <c r="V1136" s="3">
        <f>VLOOKUP(U1136,employees[],6,FALSE)</f>
        <v>3</v>
      </c>
      <c r="W1136" s="3">
        <f>VLOOKUP(V1136,levels[],2,FALSE)</f>
        <v>8</v>
      </c>
      <c r="X1136" s="3" t="str">
        <f t="shared" si="17"/>
        <v>no</v>
      </c>
      <c r="Y1136" s="3" t="s">
        <v>4679</v>
      </c>
    </row>
    <row r="1137" spans="1:25" x14ac:dyDescent="0.55000000000000004">
      <c r="A1137" s="3" t="s">
        <v>806</v>
      </c>
      <c r="B1137" s="3">
        <v>9</v>
      </c>
      <c r="C1137" s="3" t="s">
        <v>1541</v>
      </c>
      <c r="D1137" s="3" t="s">
        <v>1544</v>
      </c>
      <c r="E1137" s="3" t="str">
        <f>VLOOKUP(C1137,airports[],3,FALSE)</f>
        <v>England</v>
      </c>
      <c r="F1137" s="3" t="str">
        <f>VLOOKUP(E1137,Regions[],2,FALSE)</f>
        <v>EMEAR</v>
      </c>
      <c r="G1137" s="3" t="str">
        <f>VLOOKUP(D1137,airports[],3,FALSE)</f>
        <v>Germany</v>
      </c>
      <c r="H1137" s="3" t="str">
        <f>VLOOKUP(G1137,Regions[],2,FALSE)</f>
        <v>EMEAR</v>
      </c>
      <c r="I1137" s="1">
        <f>J1137-K1137</f>
        <v>43791</v>
      </c>
      <c r="J1137" s="1">
        <v>43808</v>
      </c>
      <c r="K1137" s="4">
        <v>17</v>
      </c>
      <c r="L1137" s="7">
        <v>654</v>
      </c>
      <c r="M1137" s="2">
        <v>111.12</v>
      </c>
      <c r="N1137" s="2" t="s">
        <v>4746</v>
      </c>
      <c r="O1137" s="6">
        <f>Q1137-J1137</f>
        <v>9</v>
      </c>
      <c r="P1137" s="6">
        <f>O1137-1</f>
        <v>8</v>
      </c>
      <c r="Q1137" s="1">
        <v>43817</v>
      </c>
      <c r="R1137" s="10">
        <v>1.8</v>
      </c>
      <c r="S1137" s="5" t="s">
        <v>1516</v>
      </c>
      <c r="T1137" s="3" t="s">
        <v>1193</v>
      </c>
      <c r="U1137" s="3">
        <v>636</v>
      </c>
      <c r="V1137" s="3">
        <f>VLOOKUP(U1137,employees[],6,FALSE)</f>
        <v>2</v>
      </c>
      <c r="W1137" s="3">
        <f>VLOOKUP(V1137,levels[],2,FALSE)</f>
        <v>6</v>
      </c>
      <c r="X1137" s="3" t="str">
        <f t="shared" si="17"/>
        <v>no</v>
      </c>
      <c r="Y1137" s="3" t="s">
        <v>4679</v>
      </c>
    </row>
    <row r="1138" spans="1:25" x14ac:dyDescent="0.55000000000000004">
      <c r="A1138" s="3" t="s">
        <v>5</v>
      </c>
      <c r="B1138" s="3">
        <v>2</v>
      </c>
      <c r="C1138" s="3" t="s">
        <v>1514</v>
      </c>
      <c r="D1138" s="3" t="s">
        <v>1515</v>
      </c>
      <c r="E1138" s="3" t="str">
        <f>VLOOKUP(C1138,airports[],3,FALSE)</f>
        <v>USA</v>
      </c>
      <c r="F1138" s="3" t="str">
        <f>VLOOKUP(E1138,Regions[],2,FALSE)</f>
        <v>AMER</v>
      </c>
      <c r="G1138" s="3" t="str">
        <f>VLOOKUP(D1138,airports[],3,FALSE)</f>
        <v>USA</v>
      </c>
      <c r="H1138" s="3" t="str">
        <f>VLOOKUP(G1138,Regions[],2,FALSE)</f>
        <v>AMER</v>
      </c>
      <c r="I1138" s="1">
        <f>J1138-K1138</f>
        <v>43083</v>
      </c>
      <c r="J1138" s="1">
        <v>43107</v>
      </c>
      <c r="K1138" s="4">
        <v>24</v>
      </c>
      <c r="L1138" s="7">
        <v>1226</v>
      </c>
      <c r="M1138" s="2">
        <v>110.93</v>
      </c>
      <c r="N1138" s="2" t="s">
        <v>4746</v>
      </c>
      <c r="O1138" s="6">
        <f>Q1138-J1138</f>
        <v>1</v>
      </c>
      <c r="P1138" s="6">
        <f>O1138-1</f>
        <v>0</v>
      </c>
      <c r="Q1138" s="1">
        <v>43108</v>
      </c>
      <c r="R1138" s="10">
        <v>2.2000000000000002</v>
      </c>
      <c r="S1138" s="5" t="s">
        <v>1516</v>
      </c>
      <c r="T1138" s="3" t="s">
        <v>1177</v>
      </c>
      <c r="U1138" s="3">
        <v>506</v>
      </c>
      <c r="V1138" s="3">
        <f>VLOOKUP(U1138,employees[],6,FALSE)</f>
        <v>3</v>
      </c>
      <c r="W1138" s="3">
        <f>VLOOKUP(V1138,levels[],2,FALSE)</f>
        <v>8</v>
      </c>
      <c r="X1138" s="3" t="str">
        <f t="shared" si="17"/>
        <v>no</v>
      </c>
      <c r="Y1138" s="3" t="s">
        <v>4679</v>
      </c>
    </row>
    <row r="1139" spans="1:25" x14ac:dyDescent="0.55000000000000004">
      <c r="A1139" s="3" t="s">
        <v>11</v>
      </c>
      <c r="B1139" s="3">
        <v>6</v>
      </c>
      <c r="C1139" s="3" t="s">
        <v>1514</v>
      </c>
      <c r="D1139" s="3" t="s">
        <v>1515</v>
      </c>
      <c r="E1139" s="3" t="str">
        <f>VLOOKUP(C1139,airports[],3,FALSE)</f>
        <v>USA</v>
      </c>
      <c r="F1139" s="3" t="str">
        <f>VLOOKUP(E1139,Regions[],2,FALSE)</f>
        <v>AMER</v>
      </c>
      <c r="G1139" s="3" t="str">
        <f>VLOOKUP(D1139,airports[],3,FALSE)</f>
        <v>USA</v>
      </c>
      <c r="H1139" s="3" t="str">
        <f>VLOOKUP(G1139,Regions[],2,FALSE)</f>
        <v>AMER</v>
      </c>
      <c r="I1139" s="1">
        <f>J1139-K1139</f>
        <v>43017</v>
      </c>
      <c r="J1139" s="1">
        <v>43077</v>
      </c>
      <c r="K1139" s="4">
        <v>60</v>
      </c>
      <c r="L1139" s="7">
        <v>1226</v>
      </c>
      <c r="M1139" s="2">
        <v>110.71</v>
      </c>
      <c r="N1139" s="2" t="s">
        <v>4746</v>
      </c>
      <c r="O1139" s="6">
        <f>Q1139-J1139</f>
        <v>4</v>
      </c>
      <c r="P1139" s="6">
        <f>O1139-1</f>
        <v>3</v>
      </c>
      <c r="Q1139" s="1">
        <v>43081</v>
      </c>
      <c r="R1139" s="10">
        <v>2.2000000000000002</v>
      </c>
      <c r="S1139" s="5" t="s">
        <v>1516</v>
      </c>
      <c r="T1139" s="3" t="s">
        <v>1177</v>
      </c>
      <c r="U1139" s="3">
        <v>496</v>
      </c>
      <c r="V1139" s="3">
        <f>VLOOKUP(U1139,employees[],6,FALSE)</f>
        <v>2</v>
      </c>
      <c r="W1139" s="3">
        <f>VLOOKUP(V1139,levels[],2,FALSE)</f>
        <v>6</v>
      </c>
      <c r="X1139" s="3" t="str">
        <f t="shared" si="17"/>
        <v>no</v>
      </c>
      <c r="Y1139" s="3" t="s">
        <v>4679</v>
      </c>
    </row>
    <row r="1140" spans="1:25" x14ac:dyDescent="0.55000000000000004">
      <c r="A1140" s="3" t="s">
        <v>696</v>
      </c>
      <c r="B1140" s="3">
        <v>1</v>
      </c>
      <c r="C1140" s="3" t="s">
        <v>1542</v>
      </c>
      <c r="D1140" s="3" t="s">
        <v>1551</v>
      </c>
      <c r="E1140" s="3" t="str">
        <f>VLOOKUP(C1140,airports[],3,FALSE)</f>
        <v>England</v>
      </c>
      <c r="F1140" s="3" t="str">
        <f>VLOOKUP(E1140,Regions[],2,FALSE)</f>
        <v>EMEAR</v>
      </c>
      <c r="G1140" s="3" t="str">
        <f>VLOOKUP(D1140,airports[],3,FALSE)</f>
        <v>Netherlands</v>
      </c>
      <c r="H1140" s="3" t="str">
        <f>VLOOKUP(G1140,Regions[],2,FALSE)</f>
        <v>EMEAR</v>
      </c>
      <c r="I1140" s="1">
        <f>J1140-K1140</f>
        <v>43252</v>
      </c>
      <c r="J1140" s="1">
        <v>43389</v>
      </c>
      <c r="K1140" s="4">
        <v>137</v>
      </c>
      <c r="L1140" s="7">
        <v>364</v>
      </c>
      <c r="M1140" s="2">
        <v>109.98</v>
      </c>
      <c r="N1140" s="2" t="s">
        <v>4746</v>
      </c>
      <c r="O1140" s="6">
        <f>Q1140-J1140</f>
        <v>3</v>
      </c>
      <c r="P1140" s="6">
        <f>O1140-1</f>
        <v>2</v>
      </c>
      <c r="Q1140" s="1">
        <v>43392</v>
      </c>
      <c r="R1140" s="10">
        <v>1.5</v>
      </c>
      <c r="S1140" s="5" t="s">
        <v>1516</v>
      </c>
      <c r="T1140" s="3" t="s">
        <v>1177</v>
      </c>
      <c r="U1140" s="3">
        <v>549</v>
      </c>
      <c r="V1140" s="3">
        <f>VLOOKUP(U1140,employees[],6,FALSE)</f>
        <v>4</v>
      </c>
      <c r="W1140" s="3">
        <f>VLOOKUP(V1140,levels[],2,FALSE)</f>
        <v>10</v>
      </c>
      <c r="X1140" s="3" t="str">
        <f t="shared" si="17"/>
        <v>no</v>
      </c>
      <c r="Y1140" s="3" t="s">
        <v>4679</v>
      </c>
    </row>
    <row r="1141" spans="1:25" x14ac:dyDescent="0.55000000000000004">
      <c r="A1141" s="3" t="s">
        <v>25</v>
      </c>
      <c r="B1141" s="3">
        <v>4</v>
      </c>
      <c r="C1141" s="3" t="s">
        <v>1514</v>
      </c>
      <c r="D1141" s="3" t="s">
        <v>1519</v>
      </c>
      <c r="E1141" s="3" t="str">
        <f>VLOOKUP(C1141,airports[],3,FALSE)</f>
        <v>USA</v>
      </c>
      <c r="F1141" s="3" t="str">
        <f>VLOOKUP(E1141,Regions[],2,FALSE)</f>
        <v>AMER</v>
      </c>
      <c r="G1141" s="3" t="str">
        <f>VLOOKUP(D1141,airports[],3,FALSE)</f>
        <v>USA</v>
      </c>
      <c r="H1141" s="3" t="str">
        <f>VLOOKUP(G1141,Regions[],2,FALSE)</f>
        <v>AMER</v>
      </c>
      <c r="I1141" s="1">
        <f>J1141-K1141</f>
        <v>42977</v>
      </c>
      <c r="J1141" s="1">
        <v>42996</v>
      </c>
      <c r="K1141" s="4">
        <v>19</v>
      </c>
      <c r="L1141" s="7">
        <v>2235</v>
      </c>
      <c r="M1141" s="2">
        <v>109.97</v>
      </c>
      <c r="N1141" s="2" t="s">
        <v>4746</v>
      </c>
      <c r="O1141" s="6">
        <f>Q1141-J1141</f>
        <v>5</v>
      </c>
      <c r="P1141" s="6">
        <f>O1141-1</f>
        <v>4</v>
      </c>
      <c r="Q1141" s="1">
        <v>43001</v>
      </c>
      <c r="R1141" s="10">
        <v>3.2</v>
      </c>
      <c r="S1141" s="5" t="s">
        <v>1516</v>
      </c>
      <c r="T1141" s="3" t="s">
        <v>1177</v>
      </c>
      <c r="U1141" s="3">
        <v>479</v>
      </c>
      <c r="V1141" s="3">
        <f>VLOOKUP(U1141,employees[],6,FALSE)</f>
        <v>4</v>
      </c>
      <c r="W1141" s="3">
        <f>VLOOKUP(V1141,levels[],2,FALSE)</f>
        <v>10</v>
      </c>
      <c r="X1141" s="3" t="str">
        <f t="shared" si="17"/>
        <v>no</v>
      </c>
      <c r="Y1141" s="3" t="s">
        <v>4679</v>
      </c>
    </row>
    <row r="1142" spans="1:25" x14ac:dyDescent="0.55000000000000004">
      <c r="A1142" s="3" t="s">
        <v>729</v>
      </c>
      <c r="B1142" s="3">
        <v>2</v>
      </c>
      <c r="C1142" s="3" t="s">
        <v>1541</v>
      </c>
      <c r="D1142" s="3" t="s">
        <v>1551</v>
      </c>
      <c r="E1142" s="3" t="str">
        <f>VLOOKUP(C1142,airports[],3,FALSE)</f>
        <v>England</v>
      </c>
      <c r="F1142" s="3" t="str">
        <f>VLOOKUP(E1142,Regions[],2,FALSE)</f>
        <v>EMEAR</v>
      </c>
      <c r="G1142" s="3" t="str">
        <f>VLOOKUP(D1142,airports[],3,FALSE)</f>
        <v>Netherlands</v>
      </c>
      <c r="H1142" s="3" t="str">
        <f>VLOOKUP(G1142,Regions[],2,FALSE)</f>
        <v>EMEAR</v>
      </c>
      <c r="I1142" s="1">
        <f>J1142-K1142</f>
        <v>43441</v>
      </c>
      <c r="J1142" s="1">
        <v>43498</v>
      </c>
      <c r="K1142" s="4">
        <v>57</v>
      </c>
      <c r="L1142" s="7">
        <v>370</v>
      </c>
      <c r="M1142" s="2">
        <v>107.76</v>
      </c>
      <c r="N1142" s="2" t="s">
        <v>4746</v>
      </c>
      <c r="O1142" s="6">
        <f>Q1142-J1142</f>
        <v>4</v>
      </c>
      <c r="P1142" s="6">
        <f>O1142-1</f>
        <v>3</v>
      </c>
      <c r="Q1142" s="1">
        <v>43502</v>
      </c>
      <c r="R1142" s="10">
        <v>1.5</v>
      </c>
      <c r="S1142" s="5" t="s">
        <v>1516</v>
      </c>
      <c r="T1142" s="3" t="s">
        <v>1177</v>
      </c>
      <c r="U1142" s="3">
        <v>810</v>
      </c>
      <c r="V1142" s="3">
        <f>VLOOKUP(U1142,employees[],6,FALSE)</f>
        <v>4</v>
      </c>
      <c r="W1142" s="3">
        <f>VLOOKUP(V1142,levels[],2,FALSE)</f>
        <v>10</v>
      </c>
      <c r="X1142" s="3" t="str">
        <f t="shared" si="17"/>
        <v>no</v>
      </c>
      <c r="Y1142" s="3" t="s">
        <v>4679</v>
      </c>
    </row>
    <row r="1143" spans="1:25" x14ac:dyDescent="0.55000000000000004">
      <c r="A1143" s="3" t="s">
        <v>703</v>
      </c>
      <c r="B1143" s="3">
        <v>7</v>
      </c>
      <c r="C1143" s="3" t="s">
        <v>1541</v>
      </c>
      <c r="D1143" s="3" t="s">
        <v>1551</v>
      </c>
      <c r="E1143" s="3" t="str">
        <f>VLOOKUP(C1143,airports[],3,FALSE)</f>
        <v>England</v>
      </c>
      <c r="F1143" s="3" t="str">
        <f>VLOOKUP(E1143,Regions[],2,FALSE)</f>
        <v>EMEAR</v>
      </c>
      <c r="G1143" s="3" t="str">
        <f>VLOOKUP(D1143,airports[],3,FALSE)</f>
        <v>Netherlands</v>
      </c>
      <c r="H1143" s="3" t="str">
        <f>VLOOKUP(G1143,Regions[],2,FALSE)</f>
        <v>EMEAR</v>
      </c>
      <c r="I1143" s="1">
        <f>J1143-K1143</f>
        <v>43559</v>
      </c>
      <c r="J1143" s="1">
        <v>43632</v>
      </c>
      <c r="K1143" s="4">
        <v>73</v>
      </c>
      <c r="L1143" s="7">
        <v>370</v>
      </c>
      <c r="M1143" s="2">
        <v>107.73</v>
      </c>
      <c r="N1143" s="2" t="s">
        <v>4746</v>
      </c>
      <c r="O1143" s="6">
        <f>Q1143-J1143</f>
        <v>7</v>
      </c>
      <c r="P1143" s="6">
        <f>O1143-1</f>
        <v>6</v>
      </c>
      <c r="Q1143" s="1">
        <v>43639</v>
      </c>
      <c r="R1143" s="10">
        <v>1.5</v>
      </c>
      <c r="S1143" s="5" t="s">
        <v>1516</v>
      </c>
      <c r="T1143" s="3" t="s">
        <v>1177</v>
      </c>
      <c r="U1143" s="3">
        <v>710</v>
      </c>
      <c r="V1143" s="3">
        <f>VLOOKUP(U1143,employees[],6,FALSE)</f>
        <v>3</v>
      </c>
      <c r="W1143" s="3">
        <f>VLOOKUP(V1143,levels[],2,FALSE)</f>
        <v>8</v>
      </c>
      <c r="X1143" s="3" t="str">
        <f t="shared" si="17"/>
        <v>no</v>
      </c>
      <c r="Y1143" s="3" t="s">
        <v>4679</v>
      </c>
    </row>
    <row r="1144" spans="1:25" x14ac:dyDescent="0.55000000000000004">
      <c r="A1144" s="3" t="s">
        <v>797</v>
      </c>
      <c r="B1144" s="3">
        <v>7</v>
      </c>
      <c r="C1144" s="3" t="s">
        <v>1542</v>
      </c>
      <c r="D1144" s="3" t="s">
        <v>1551</v>
      </c>
      <c r="E1144" s="3" t="str">
        <f>VLOOKUP(C1144,airports[],3,FALSE)</f>
        <v>England</v>
      </c>
      <c r="F1144" s="3" t="str">
        <f>VLOOKUP(E1144,Regions[],2,FALSE)</f>
        <v>EMEAR</v>
      </c>
      <c r="G1144" s="3" t="str">
        <f>VLOOKUP(D1144,airports[],3,FALSE)</f>
        <v>Netherlands</v>
      </c>
      <c r="H1144" s="3" t="str">
        <f>VLOOKUP(G1144,Regions[],2,FALSE)</f>
        <v>EMEAR</v>
      </c>
      <c r="I1144" s="1">
        <f>J1144-K1144</f>
        <v>43497</v>
      </c>
      <c r="J1144" s="1">
        <v>43515</v>
      </c>
      <c r="K1144" s="4">
        <v>18</v>
      </c>
      <c r="L1144" s="7">
        <v>364</v>
      </c>
      <c r="M1144" s="2">
        <v>102.4</v>
      </c>
      <c r="N1144" s="2" t="s">
        <v>4746</v>
      </c>
      <c r="O1144" s="6">
        <f>Q1144-J1144</f>
        <v>4</v>
      </c>
      <c r="P1144" s="6">
        <f>O1144-1</f>
        <v>3</v>
      </c>
      <c r="Q1144" s="1">
        <v>43519</v>
      </c>
      <c r="R1144" s="10">
        <v>1.5</v>
      </c>
      <c r="S1144" s="5" t="s">
        <v>1516</v>
      </c>
      <c r="T1144" s="3" t="s">
        <v>1177</v>
      </c>
      <c r="U1144" s="3">
        <v>52</v>
      </c>
      <c r="V1144" s="3">
        <f>VLOOKUP(U1144,employees[],6,FALSE)</f>
        <v>3</v>
      </c>
      <c r="W1144" s="3">
        <f>VLOOKUP(V1144,levels[],2,FALSE)</f>
        <v>8</v>
      </c>
      <c r="X1144" s="3" t="str">
        <f t="shared" si="17"/>
        <v>no</v>
      </c>
      <c r="Y1144" s="3" t="s">
        <v>4679</v>
      </c>
    </row>
    <row r="1145" spans="1:25" x14ac:dyDescent="0.55000000000000004">
      <c r="A1145" s="3" t="s">
        <v>800</v>
      </c>
      <c r="B1145" s="3">
        <v>2</v>
      </c>
      <c r="C1145" s="3" t="s">
        <v>1541</v>
      </c>
      <c r="D1145" s="3" t="s">
        <v>1544</v>
      </c>
      <c r="E1145" s="3" t="str">
        <f>VLOOKUP(C1145,airports[],3,FALSE)</f>
        <v>England</v>
      </c>
      <c r="F1145" s="3" t="str">
        <f>VLOOKUP(E1145,Regions[],2,FALSE)</f>
        <v>EMEAR</v>
      </c>
      <c r="G1145" s="3" t="str">
        <f>VLOOKUP(D1145,airports[],3,FALSE)</f>
        <v>Germany</v>
      </c>
      <c r="H1145" s="3" t="str">
        <f>VLOOKUP(G1145,Regions[],2,FALSE)</f>
        <v>EMEAR</v>
      </c>
      <c r="I1145" s="1">
        <f>J1145-K1145</f>
        <v>43427</v>
      </c>
      <c r="J1145" s="1">
        <v>43445</v>
      </c>
      <c r="K1145" s="4">
        <v>18</v>
      </c>
      <c r="L1145" s="7">
        <v>654</v>
      </c>
      <c r="M1145" s="2">
        <v>100.22</v>
      </c>
      <c r="N1145" s="2" t="s">
        <v>4746</v>
      </c>
      <c r="O1145" s="6">
        <f>Q1145-J1145</f>
        <v>6</v>
      </c>
      <c r="P1145" s="6">
        <f>O1145-1</f>
        <v>5</v>
      </c>
      <c r="Q1145" s="1">
        <v>43451</v>
      </c>
      <c r="R1145" s="10">
        <v>1.8</v>
      </c>
      <c r="S1145" s="5" t="s">
        <v>1516</v>
      </c>
      <c r="T1145" s="3" t="s">
        <v>1177</v>
      </c>
      <c r="U1145" s="3">
        <v>741</v>
      </c>
      <c r="V1145" s="3">
        <f>VLOOKUP(U1145,employees[],6,FALSE)</f>
        <v>4</v>
      </c>
      <c r="W1145" s="3">
        <f>VLOOKUP(V1145,levels[],2,FALSE)</f>
        <v>10</v>
      </c>
      <c r="X1145" s="3" t="str">
        <f t="shared" si="17"/>
        <v>no</v>
      </c>
      <c r="Y1145" s="3" t="s">
        <v>4679</v>
      </c>
    </row>
    <row r="1146" spans="1:25" x14ac:dyDescent="0.55000000000000004">
      <c r="A1146" s="3" t="s">
        <v>716</v>
      </c>
      <c r="B1146" s="3">
        <v>1</v>
      </c>
      <c r="C1146" s="3" t="s">
        <v>1541</v>
      </c>
      <c r="D1146" s="3" t="s">
        <v>1546</v>
      </c>
      <c r="E1146" s="3" t="str">
        <f>VLOOKUP(C1146,airports[],3,FALSE)</f>
        <v>England</v>
      </c>
      <c r="F1146" s="3" t="str">
        <f>VLOOKUP(E1146,Regions[],2,FALSE)</f>
        <v>EMEAR</v>
      </c>
      <c r="G1146" s="3" t="str">
        <f>VLOOKUP(D1146,airports[],3,FALSE)</f>
        <v>France</v>
      </c>
      <c r="H1146" s="3" t="str">
        <f>VLOOKUP(G1146,Regions[],2,FALSE)</f>
        <v>EMEAR</v>
      </c>
      <c r="I1146" s="1">
        <f>J1146-K1146</f>
        <v>43438</v>
      </c>
      <c r="J1146" s="1">
        <v>43573</v>
      </c>
      <c r="K1146" s="4">
        <v>135</v>
      </c>
      <c r="L1146" s="7">
        <v>347</v>
      </c>
      <c r="M1146" s="2">
        <v>100.86</v>
      </c>
      <c r="N1146" s="2" t="s">
        <v>4746</v>
      </c>
      <c r="O1146" s="6">
        <f>Q1146-J1146</f>
        <v>7</v>
      </c>
      <c r="P1146" s="6">
        <f>O1146-1</f>
        <v>6</v>
      </c>
      <c r="Q1146" s="1">
        <v>43580</v>
      </c>
      <c r="R1146" s="10">
        <v>1.5</v>
      </c>
      <c r="S1146" s="5" t="s">
        <v>1516</v>
      </c>
      <c r="T1146" s="3" t="s">
        <v>1177</v>
      </c>
      <c r="U1146" s="3">
        <v>102</v>
      </c>
      <c r="V1146" s="3">
        <f>VLOOKUP(U1146,employees[],6,FALSE)</f>
        <v>4</v>
      </c>
      <c r="W1146" s="3">
        <f>VLOOKUP(V1146,levels[],2,FALSE)</f>
        <v>10</v>
      </c>
      <c r="X1146" s="3" t="str">
        <f t="shared" si="17"/>
        <v>no</v>
      </c>
      <c r="Y1146" s="3" t="s">
        <v>4679</v>
      </c>
    </row>
    <row r="1147" spans="1:25" x14ac:dyDescent="0.55000000000000004">
      <c r="A1147" s="3" t="s">
        <v>898</v>
      </c>
      <c r="B1147" s="3">
        <v>6</v>
      </c>
      <c r="C1147" s="3" t="s">
        <v>1541</v>
      </c>
      <c r="D1147" s="3" t="s">
        <v>1546</v>
      </c>
      <c r="E1147" s="3" t="str">
        <f>VLOOKUP(C1147,airports[],3,FALSE)</f>
        <v>England</v>
      </c>
      <c r="F1147" s="3" t="str">
        <f>VLOOKUP(E1147,Regions[],2,FALSE)</f>
        <v>EMEAR</v>
      </c>
      <c r="G1147" s="3" t="str">
        <f>VLOOKUP(D1147,airports[],3,FALSE)</f>
        <v>France</v>
      </c>
      <c r="H1147" s="3" t="str">
        <f>VLOOKUP(G1147,Regions[],2,FALSE)</f>
        <v>EMEAR</v>
      </c>
      <c r="I1147" s="1">
        <f>J1147-K1147</f>
        <v>43224</v>
      </c>
      <c r="J1147" s="1">
        <v>43234</v>
      </c>
      <c r="K1147" s="4">
        <v>10</v>
      </c>
      <c r="L1147" s="7">
        <v>347</v>
      </c>
      <c r="M1147" s="2">
        <v>91.44</v>
      </c>
      <c r="N1147" s="2" t="s">
        <v>4746</v>
      </c>
      <c r="O1147" s="6">
        <f>Q1147-J1147</f>
        <v>3</v>
      </c>
      <c r="P1147" s="6">
        <f>O1147-1</f>
        <v>2</v>
      </c>
      <c r="Q1147" s="1">
        <v>43237</v>
      </c>
      <c r="R1147" s="10">
        <v>1.5</v>
      </c>
      <c r="S1147" s="5" t="s">
        <v>1516</v>
      </c>
      <c r="T1147" s="3" t="s">
        <v>1177</v>
      </c>
      <c r="U1147" s="3">
        <v>171</v>
      </c>
      <c r="V1147" s="3">
        <f>VLOOKUP(U1147,employees[],6,FALSE)</f>
        <v>3</v>
      </c>
      <c r="W1147" s="3">
        <f>VLOOKUP(V1147,levels[],2,FALSE)</f>
        <v>8</v>
      </c>
      <c r="X1147" s="3" t="str">
        <f t="shared" si="17"/>
        <v>no</v>
      </c>
      <c r="Y1147" s="3" t="s">
        <v>4679</v>
      </c>
    </row>
    <row r="1148" spans="1:25" x14ac:dyDescent="0.55000000000000004">
      <c r="A1148" s="3" t="s">
        <v>718</v>
      </c>
      <c r="B1148" s="3">
        <v>2</v>
      </c>
      <c r="C1148" s="3" t="s">
        <v>1542</v>
      </c>
      <c r="D1148" s="3" t="s">
        <v>1546</v>
      </c>
      <c r="E1148" s="3" t="str">
        <f>VLOOKUP(C1148,airports[],3,FALSE)</f>
        <v>England</v>
      </c>
      <c r="F1148" s="3" t="str">
        <f>VLOOKUP(E1148,Regions[],2,FALSE)</f>
        <v>EMEAR</v>
      </c>
      <c r="G1148" s="3" t="str">
        <f>VLOOKUP(D1148,airports[],3,FALSE)</f>
        <v>France</v>
      </c>
      <c r="H1148" s="3" t="str">
        <f>VLOOKUP(G1148,Regions[],2,FALSE)</f>
        <v>EMEAR</v>
      </c>
      <c r="I1148" s="1">
        <f>J1148-K1148</f>
        <v>43701</v>
      </c>
      <c r="J1148" s="1">
        <v>43815</v>
      </c>
      <c r="K1148" s="4">
        <v>114</v>
      </c>
      <c r="L1148" s="7">
        <v>307</v>
      </c>
      <c r="M1148" s="2">
        <v>89.76</v>
      </c>
      <c r="N1148" s="2" t="s">
        <v>4746</v>
      </c>
      <c r="O1148" s="6">
        <f>Q1148-J1148</f>
        <v>8</v>
      </c>
      <c r="P1148" s="6">
        <f>O1148-1</f>
        <v>7</v>
      </c>
      <c r="Q1148" s="1">
        <v>43823</v>
      </c>
      <c r="R1148" s="10">
        <v>1.5</v>
      </c>
      <c r="S1148" s="5" t="s">
        <v>1516</v>
      </c>
      <c r="T1148" s="3" t="s">
        <v>1177</v>
      </c>
      <c r="U1148" s="3">
        <v>586</v>
      </c>
      <c r="V1148" s="3">
        <f>VLOOKUP(U1148,employees[],6,FALSE)</f>
        <v>4</v>
      </c>
      <c r="W1148" s="3">
        <f>VLOOKUP(V1148,levels[],2,FALSE)</f>
        <v>10</v>
      </c>
      <c r="X1148" s="3" t="str">
        <f t="shared" si="17"/>
        <v>no</v>
      </c>
      <c r="Y1148" s="3" t="s">
        <v>4679</v>
      </c>
    </row>
    <row r="1149" spans="1:25" x14ac:dyDescent="0.55000000000000004">
      <c r="A1149" s="3" t="s">
        <v>748</v>
      </c>
      <c r="B1149" s="3">
        <v>9</v>
      </c>
      <c r="C1149" s="3" t="s">
        <v>1541</v>
      </c>
      <c r="D1149" s="3" t="s">
        <v>1546</v>
      </c>
      <c r="E1149" s="3" t="str">
        <f>VLOOKUP(C1149,airports[],3,FALSE)</f>
        <v>England</v>
      </c>
      <c r="F1149" s="3" t="str">
        <f>VLOOKUP(E1149,Regions[],2,FALSE)</f>
        <v>EMEAR</v>
      </c>
      <c r="G1149" s="3" t="str">
        <f>VLOOKUP(D1149,airports[],3,FALSE)</f>
        <v>France</v>
      </c>
      <c r="H1149" s="3" t="str">
        <f>VLOOKUP(G1149,Regions[],2,FALSE)</f>
        <v>EMEAR</v>
      </c>
      <c r="I1149" s="1">
        <f>J1149-K1149</f>
        <v>43536</v>
      </c>
      <c r="J1149" s="1">
        <v>43570</v>
      </c>
      <c r="K1149" s="4">
        <v>34</v>
      </c>
      <c r="L1149" s="7">
        <v>347</v>
      </c>
      <c r="M1149" s="2">
        <v>86.41</v>
      </c>
      <c r="N1149" s="2" t="s">
        <v>4746</v>
      </c>
      <c r="O1149" s="6">
        <f>Q1149-J1149</f>
        <v>8</v>
      </c>
      <c r="P1149" s="6">
        <f>O1149-1</f>
        <v>7</v>
      </c>
      <c r="Q1149" s="1">
        <v>43578</v>
      </c>
      <c r="R1149" s="10">
        <v>1.5</v>
      </c>
      <c r="S1149" s="5" t="s">
        <v>1516</v>
      </c>
      <c r="T1149" s="3" t="s">
        <v>1193</v>
      </c>
      <c r="U1149" s="3">
        <v>31</v>
      </c>
      <c r="V1149" s="3">
        <f>VLOOKUP(U1149,employees[],6,FALSE)</f>
        <v>4</v>
      </c>
      <c r="W1149" s="3">
        <f>VLOOKUP(V1149,levels[],2,FALSE)</f>
        <v>10</v>
      </c>
      <c r="X1149" s="3" t="str">
        <f t="shared" si="17"/>
        <v>no</v>
      </c>
      <c r="Y1149" s="3" t="s">
        <v>4679</v>
      </c>
    </row>
    <row r="1150" spans="1:25" x14ac:dyDescent="0.55000000000000004">
      <c r="A1150" s="3" t="s">
        <v>6</v>
      </c>
      <c r="B1150" s="3">
        <v>2</v>
      </c>
      <c r="C1150" s="3" t="s">
        <v>1514</v>
      </c>
      <c r="D1150" s="3" t="s">
        <v>1515</v>
      </c>
      <c r="E1150" s="3" t="str">
        <f>VLOOKUP(C1150,airports[],3,FALSE)</f>
        <v>USA</v>
      </c>
      <c r="F1150" s="3" t="str">
        <f>VLOOKUP(E1150,Regions[],2,FALSE)</f>
        <v>AMER</v>
      </c>
      <c r="G1150" s="3" t="str">
        <f>VLOOKUP(D1150,airports[],3,FALSE)</f>
        <v>USA</v>
      </c>
      <c r="H1150" s="3" t="str">
        <f>VLOOKUP(G1150,Regions[],2,FALSE)</f>
        <v>AMER</v>
      </c>
      <c r="I1150" s="1">
        <f>J1150-K1150</f>
        <v>43793</v>
      </c>
      <c r="J1150" s="1">
        <v>43809</v>
      </c>
      <c r="K1150" s="4">
        <v>16</v>
      </c>
      <c r="L1150" s="7">
        <v>1226</v>
      </c>
      <c r="M1150" s="2">
        <v>82.12</v>
      </c>
      <c r="N1150" s="2" t="s">
        <v>4746</v>
      </c>
      <c r="O1150" s="6">
        <f>Q1150-J1150</f>
        <v>5</v>
      </c>
      <c r="P1150" s="6">
        <f>O1150-1</f>
        <v>4</v>
      </c>
      <c r="Q1150" s="1">
        <v>43814</v>
      </c>
      <c r="R1150" s="10">
        <v>2.2000000000000002</v>
      </c>
      <c r="S1150" s="5" t="s">
        <v>1516</v>
      </c>
      <c r="T1150" s="3" t="s">
        <v>1177</v>
      </c>
      <c r="U1150" s="3">
        <v>252</v>
      </c>
      <c r="V1150" s="3">
        <f>VLOOKUP(U1150,employees[],6,FALSE)</f>
        <v>4</v>
      </c>
      <c r="W1150" s="3">
        <f>VLOOKUP(V1150,levels[],2,FALSE)</f>
        <v>10</v>
      </c>
      <c r="X1150" s="3" t="str">
        <f t="shared" si="17"/>
        <v>no</v>
      </c>
      <c r="Y1150" s="3" t="s">
        <v>4684</v>
      </c>
    </row>
    <row r="1151" spans="1:25" x14ac:dyDescent="0.55000000000000004">
      <c r="A1151" s="3" t="s">
        <v>75</v>
      </c>
      <c r="B1151" s="3">
        <v>1</v>
      </c>
      <c r="C1151" s="3" t="s">
        <v>1514</v>
      </c>
      <c r="D1151" s="3" t="s">
        <v>1525</v>
      </c>
      <c r="E1151" s="3" t="str">
        <f>VLOOKUP(C1151,airports[],3,FALSE)</f>
        <v>USA</v>
      </c>
      <c r="F1151" s="3" t="str">
        <f>VLOOKUP(E1151,Regions[],2,FALSE)</f>
        <v>AMER</v>
      </c>
      <c r="G1151" s="3" t="str">
        <f>VLOOKUP(D1151,airports[],3,FALSE)</f>
        <v>USA</v>
      </c>
      <c r="H1151" s="3" t="str">
        <f>VLOOKUP(G1151,Regions[],2,FALSE)</f>
        <v>AMER</v>
      </c>
      <c r="I1151" s="1">
        <f>J1151-K1151</f>
        <v>42908</v>
      </c>
      <c r="J1151" s="1">
        <v>42923</v>
      </c>
      <c r="K1151" s="4">
        <v>15</v>
      </c>
      <c r="L1151" s="7">
        <v>1180</v>
      </c>
      <c r="M1151" s="2">
        <v>82.15</v>
      </c>
      <c r="N1151" s="2" t="s">
        <v>4746</v>
      </c>
      <c r="O1151" s="6">
        <f>Q1151-J1151</f>
        <v>3</v>
      </c>
      <c r="P1151" s="6">
        <f>O1151-1</f>
        <v>2</v>
      </c>
      <c r="Q1151" s="1">
        <v>42926</v>
      </c>
      <c r="R1151" s="10">
        <v>2</v>
      </c>
      <c r="S1151" s="5" t="s">
        <v>1516</v>
      </c>
      <c r="T1151" s="3" t="s">
        <v>1177</v>
      </c>
      <c r="U1151" s="3">
        <v>284</v>
      </c>
      <c r="V1151" s="3">
        <f>VLOOKUP(U1151,employees[],6,FALSE)</f>
        <v>4</v>
      </c>
      <c r="W1151" s="3">
        <f>VLOOKUP(V1151,levels[],2,FALSE)</f>
        <v>10</v>
      </c>
      <c r="X1151" s="3" t="str">
        <f t="shared" si="17"/>
        <v>no</v>
      </c>
      <c r="Y1151" s="3" t="s">
        <v>4679</v>
      </c>
    </row>
    <row r="1152" spans="1:25" x14ac:dyDescent="0.55000000000000004">
      <c r="A1152" s="3" t="s">
        <v>1017</v>
      </c>
      <c r="B1152" s="3">
        <v>1</v>
      </c>
      <c r="C1152" s="3" t="s">
        <v>1542</v>
      </c>
      <c r="D1152" s="3" t="s">
        <v>1547</v>
      </c>
      <c r="E1152" s="3" t="str">
        <f>VLOOKUP(C1152,airports[],3,FALSE)</f>
        <v>England</v>
      </c>
      <c r="F1152" s="3" t="str">
        <f>VLOOKUP(E1152,Regions[],2,FALSE)</f>
        <v>EMEAR</v>
      </c>
      <c r="G1152" s="3" t="str">
        <f>VLOOKUP(D1152,airports[],3,FALSE)</f>
        <v>Germany</v>
      </c>
      <c r="H1152" s="3" t="str">
        <f>VLOOKUP(G1152,Regions[],2,FALSE)</f>
        <v>EMEAR</v>
      </c>
      <c r="I1152" s="1">
        <f>J1152-K1152</f>
        <v>43046</v>
      </c>
      <c r="J1152" s="1">
        <v>43054</v>
      </c>
      <c r="K1152" s="4">
        <v>8</v>
      </c>
      <c r="L1152" s="7">
        <v>913</v>
      </c>
      <c r="M1152" s="2">
        <v>76.67</v>
      </c>
      <c r="N1152" s="2" t="s">
        <v>4746</v>
      </c>
      <c r="O1152" s="6">
        <f>Q1152-J1152</f>
        <v>9</v>
      </c>
      <c r="P1152" s="6">
        <f>O1152-1</f>
        <v>8</v>
      </c>
      <c r="Q1152" s="1">
        <v>43063</v>
      </c>
      <c r="R1152" s="10">
        <v>2.1</v>
      </c>
      <c r="S1152" s="5" t="s">
        <v>1516</v>
      </c>
      <c r="T1152" s="3" t="s">
        <v>1177</v>
      </c>
      <c r="U1152" s="3">
        <v>120</v>
      </c>
      <c r="V1152" s="3">
        <f>VLOOKUP(U1152,employees[],6,FALSE)</f>
        <v>2</v>
      </c>
      <c r="W1152" s="3">
        <f>VLOOKUP(V1152,levels[],2,FALSE)</f>
        <v>6</v>
      </c>
      <c r="X1152" s="3" t="str">
        <f t="shared" si="17"/>
        <v>no</v>
      </c>
      <c r="Y1152" s="3" t="s">
        <v>4679</v>
      </c>
    </row>
    <row r="1153" spans="1:25" x14ac:dyDescent="0.55000000000000004">
      <c r="A1153" s="3" t="s">
        <v>749</v>
      </c>
      <c r="B1153" s="3">
        <v>7</v>
      </c>
      <c r="C1153" s="3" t="s">
        <v>1541</v>
      </c>
      <c r="D1153" s="3" t="s">
        <v>1551</v>
      </c>
      <c r="E1153" s="3" t="str">
        <f>VLOOKUP(C1153,airports[],3,FALSE)</f>
        <v>England</v>
      </c>
      <c r="F1153" s="3" t="str">
        <f>VLOOKUP(E1153,Regions[],2,FALSE)</f>
        <v>EMEAR</v>
      </c>
      <c r="G1153" s="3" t="str">
        <f>VLOOKUP(D1153,airports[],3,FALSE)</f>
        <v>Netherlands</v>
      </c>
      <c r="H1153" s="3" t="str">
        <f>VLOOKUP(G1153,Regions[],2,FALSE)</f>
        <v>EMEAR</v>
      </c>
      <c r="I1153" s="1">
        <f>J1153-K1153</f>
        <v>43574</v>
      </c>
      <c r="J1153" s="1">
        <v>43608</v>
      </c>
      <c r="K1153" s="4">
        <v>34</v>
      </c>
      <c r="L1153" s="7">
        <v>370</v>
      </c>
      <c r="M1153" s="2">
        <v>75.39</v>
      </c>
      <c r="N1153" s="2" t="s">
        <v>4746</v>
      </c>
      <c r="O1153" s="6">
        <f>Q1153-J1153</f>
        <v>9</v>
      </c>
      <c r="P1153" s="6">
        <f>O1153-1</f>
        <v>8</v>
      </c>
      <c r="Q1153" s="1">
        <v>43617</v>
      </c>
      <c r="R1153" s="10">
        <v>1.5</v>
      </c>
      <c r="S1153" s="5" t="s">
        <v>1518</v>
      </c>
      <c r="T1153" s="3" t="s">
        <v>1177</v>
      </c>
      <c r="U1153" s="3">
        <v>810</v>
      </c>
      <c r="V1153" s="3">
        <f>VLOOKUP(U1153,employees[],6,FALSE)</f>
        <v>4</v>
      </c>
      <c r="W1153" s="3">
        <f>VLOOKUP(V1153,levels[],2,FALSE)</f>
        <v>10</v>
      </c>
      <c r="X1153" s="3" t="str">
        <f t="shared" si="17"/>
        <v>no</v>
      </c>
      <c r="Y1153" s="3" t="s">
        <v>4663</v>
      </c>
    </row>
    <row r="1154" spans="1:25" x14ac:dyDescent="0.55000000000000004">
      <c r="A1154" s="3" t="s">
        <v>772</v>
      </c>
      <c r="B1154" s="3">
        <v>9</v>
      </c>
      <c r="C1154" s="3" t="s">
        <v>1541</v>
      </c>
      <c r="D1154" s="3" t="s">
        <v>1551</v>
      </c>
      <c r="E1154" s="3" t="str">
        <f>VLOOKUP(C1154,airports[],3,FALSE)</f>
        <v>England</v>
      </c>
      <c r="F1154" s="3" t="str">
        <f>VLOOKUP(E1154,Regions[],2,FALSE)</f>
        <v>EMEAR</v>
      </c>
      <c r="G1154" s="3" t="str">
        <f>VLOOKUP(D1154,airports[],3,FALSE)</f>
        <v>Netherlands</v>
      </c>
      <c r="H1154" s="3" t="str">
        <f>VLOOKUP(G1154,Regions[],2,FALSE)</f>
        <v>EMEAR</v>
      </c>
      <c r="I1154" s="1">
        <f>J1154-K1154</f>
        <v>43234</v>
      </c>
      <c r="J1154" s="1">
        <v>43256</v>
      </c>
      <c r="K1154" s="4">
        <v>22</v>
      </c>
      <c r="L1154" s="7">
        <v>370</v>
      </c>
      <c r="M1154" s="2">
        <v>67.63</v>
      </c>
      <c r="N1154" s="2" t="s">
        <v>4746</v>
      </c>
      <c r="O1154" s="6">
        <f>Q1154-J1154</f>
        <v>8</v>
      </c>
      <c r="P1154" s="6">
        <f>O1154-1</f>
        <v>7</v>
      </c>
      <c r="Q1154" s="1">
        <v>43264</v>
      </c>
      <c r="R1154" s="10">
        <v>1.5</v>
      </c>
      <c r="S1154" s="5" t="s">
        <v>1518</v>
      </c>
      <c r="T1154" s="3" t="s">
        <v>1193</v>
      </c>
      <c r="U1154" s="3">
        <v>31</v>
      </c>
      <c r="V1154" s="3">
        <f>VLOOKUP(U1154,employees[],6,FALSE)</f>
        <v>4</v>
      </c>
      <c r="W1154" s="3">
        <f>VLOOKUP(V1154,levels[],2,FALSE)</f>
        <v>10</v>
      </c>
      <c r="X1154" s="3" t="str">
        <f t="shared" si="17"/>
        <v>no</v>
      </c>
      <c r="Y1154" s="3" t="s">
        <v>4663</v>
      </c>
    </row>
    <row r="1155" spans="1:25" x14ac:dyDescent="0.55000000000000004">
      <c r="A1155" s="3" t="s">
        <v>822</v>
      </c>
      <c r="B1155" s="3">
        <v>9</v>
      </c>
      <c r="C1155" s="3" t="s">
        <v>1542</v>
      </c>
      <c r="D1155" s="3" t="s">
        <v>1546</v>
      </c>
      <c r="E1155" s="3" t="str">
        <f>VLOOKUP(C1155,airports[],3,FALSE)</f>
        <v>England</v>
      </c>
      <c r="F1155" s="3" t="str">
        <f>VLOOKUP(E1155,Regions[],2,FALSE)</f>
        <v>EMEAR</v>
      </c>
      <c r="G1155" s="3" t="str">
        <f>VLOOKUP(D1155,airports[],3,FALSE)</f>
        <v>France</v>
      </c>
      <c r="H1155" s="3" t="str">
        <f>VLOOKUP(G1155,Regions[],2,FALSE)</f>
        <v>EMEAR</v>
      </c>
      <c r="I1155" s="1">
        <f>J1155-K1155</f>
        <v>42995</v>
      </c>
      <c r="J1155" s="1">
        <v>43010</v>
      </c>
      <c r="K1155" s="4">
        <v>15</v>
      </c>
      <c r="L1155" s="7">
        <v>307</v>
      </c>
      <c r="M1155" s="2">
        <v>51.44</v>
      </c>
      <c r="N1155" s="2" t="s">
        <v>4746</v>
      </c>
      <c r="O1155" s="6">
        <f>Q1155-J1155</f>
        <v>10</v>
      </c>
      <c r="P1155" s="6">
        <f>O1155-1</f>
        <v>9</v>
      </c>
      <c r="Q1155" s="1">
        <v>43020</v>
      </c>
      <c r="R1155" s="10">
        <v>1.5</v>
      </c>
      <c r="S1155" s="5" t="s">
        <v>1516</v>
      </c>
      <c r="T1155" s="3" t="s">
        <v>1193</v>
      </c>
      <c r="U1155" s="3">
        <v>31</v>
      </c>
      <c r="V1155" s="3">
        <f>VLOOKUP(U1155,employees[],6,FALSE)</f>
        <v>4</v>
      </c>
      <c r="W1155" s="3">
        <f>VLOOKUP(V1155,levels[],2,FALSE)</f>
        <v>10</v>
      </c>
      <c r="X1155" s="3" t="str">
        <f t="shared" ref="X1155:X1158" si="18">IF(R1155&gt;W1155,"yes","no")</f>
        <v>no</v>
      </c>
      <c r="Y1155" s="3" t="s">
        <v>4679</v>
      </c>
    </row>
    <row r="1156" spans="1:25" x14ac:dyDescent="0.55000000000000004">
      <c r="A1156" s="3" t="s">
        <v>831</v>
      </c>
      <c r="B1156" s="3">
        <v>8</v>
      </c>
      <c r="C1156" s="3" t="s">
        <v>1541</v>
      </c>
      <c r="D1156" s="3" t="s">
        <v>1551</v>
      </c>
      <c r="E1156" s="3" t="str">
        <f>VLOOKUP(C1156,airports[],3,FALSE)</f>
        <v>England</v>
      </c>
      <c r="F1156" s="3" t="str">
        <f>VLOOKUP(E1156,Regions[],2,FALSE)</f>
        <v>EMEAR</v>
      </c>
      <c r="G1156" s="3" t="str">
        <f>VLOOKUP(D1156,airports[],3,FALSE)</f>
        <v>Netherlands</v>
      </c>
      <c r="H1156" s="3" t="str">
        <f>VLOOKUP(G1156,Regions[],2,FALSE)</f>
        <v>EMEAR</v>
      </c>
      <c r="I1156" s="1">
        <f>J1156-K1156</f>
        <v>43341</v>
      </c>
      <c r="J1156" s="1">
        <v>43355</v>
      </c>
      <c r="K1156" s="4">
        <v>14</v>
      </c>
      <c r="L1156" s="7">
        <v>370</v>
      </c>
      <c r="M1156" s="2">
        <v>47.76</v>
      </c>
      <c r="N1156" s="2" t="s">
        <v>4746</v>
      </c>
      <c r="O1156" s="6">
        <f>Q1156-J1156</f>
        <v>4</v>
      </c>
      <c r="P1156" s="6">
        <f>O1156-1</f>
        <v>3</v>
      </c>
      <c r="Q1156" s="1">
        <v>43359</v>
      </c>
      <c r="R1156" s="10">
        <v>1.5</v>
      </c>
      <c r="S1156" s="5" t="s">
        <v>1516</v>
      </c>
      <c r="T1156" s="3" t="s">
        <v>1177</v>
      </c>
      <c r="U1156" s="3">
        <v>705</v>
      </c>
      <c r="V1156" s="3">
        <f>VLOOKUP(U1156,employees[],6,FALSE)</f>
        <v>4</v>
      </c>
      <c r="W1156" s="3">
        <f>VLOOKUP(V1156,levels[],2,FALSE)</f>
        <v>10</v>
      </c>
      <c r="X1156" s="3" t="str">
        <f t="shared" si="18"/>
        <v>no</v>
      </c>
      <c r="Y1156" s="3" t="s">
        <v>4679</v>
      </c>
    </row>
    <row r="1157" spans="1:25" x14ac:dyDescent="0.55000000000000004">
      <c r="A1157" s="3" t="s">
        <v>829</v>
      </c>
      <c r="B1157" s="3">
        <v>5</v>
      </c>
      <c r="C1157" s="3" t="s">
        <v>1541</v>
      </c>
      <c r="D1157" s="3" t="s">
        <v>1551</v>
      </c>
      <c r="E1157" s="3" t="str">
        <f>VLOOKUP(C1157,airports[],3,FALSE)</f>
        <v>England</v>
      </c>
      <c r="F1157" s="3" t="str">
        <f>VLOOKUP(E1157,Regions[],2,FALSE)</f>
        <v>EMEAR</v>
      </c>
      <c r="G1157" s="3" t="str">
        <f>VLOOKUP(D1157,airports[],3,FALSE)</f>
        <v>Netherlands</v>
      </c>
      <c r="H1157" s="3" t="str">
        <f>VLOOKUP(G1157,Regions[],2,FALSE)</f>
        <v>EMEAR</v>
      </c>
      <c r="I1157" s="1">
        <f>J1157-K1157</f>
        <v>43612</v>
      </c>
      <c r="J1157" s="1">
        <v>43626</v>
      </c>
      <c r="K1157" s="4">
        <v>14</v>
      </c>
      <c r="L1157" s="7">
        <v>370</v>
      </c>
      <c r="M1157" s="2">
        <v>44.16</v>
      </c>
      <c r="N1157" s="2" t="s">
        <v>4746</v>
      </c>
      <c r="O1157" s="6">
        <f>Q1157-J1157</f>
        <v>4</v>
      </c>
      <c r="P1157" s="6">
        <f>O1157-1</f>
        <v>3</v>
      </c>
      <c r="Q1157" s="1">
        <v>43630</v>
      </c>
      <c r="R1157" s="10">
        <v>1.5</v>
      </c>
      <c r="S1157" s="5" t="s">
        <v>1518</v>
      </c>
      <c r="T1157" s="3" t="s">
        <v>1177</v>
      </c>
      <c r="U1157" s="3">
        <v>139</v>
      </c>
      <c r="V1157" s="3">
        <f>VLOOKUP(U1157,employees[],6,FALSE)</f>
        <v>4</v>
      </c>
      <c r="W1157" s="3">
        <f>VLOOKUP(V1157,levels[],2,FALSE)</f>
        <v>10</v>
      </c>
      <c r="X1157" s="3" t="str">
        <f t="shared" si="18"/>
        <v>no</v>
      </c>
      <c r="Y1157" s="3" t="s">
        <v>4663</v>
      </c>
    </row>
    <row r="1158" spans="1:25" x14ac:dyDescent="0.55000000000000004">
      <c r="A1158" s="3" t="s">
        <v>700</v>
      </c>
      <c r="B1158" s="3">
        <v>4</v>
      </c>
      <c r="C1158" s="3" t="s">
        <v>1542</v>
      </c>
      <c r="D1158" s="3" t="s">
        <v>1546</v>
      </c>
      <c r="E1158" s="3" t="str">
        <f>VLOOKUP(C1158,airports[],3,FALSE)</f>
        <v>England</v>
      </c>
      <c r="F1158" s="3" t="str">
        <f>VLOOKUP(E1158,Regions[],2,FALSE)</f>
        <v>EMEAR</v>
      </c>
      <c r="G1158" s="3" t="str">
        <f>VLOOKUP(D1158,airports[],3,FALSE)</f>
        <v>France</v>
      </c>
      <c r="H1158" s="3" t="str">
        <f>VLOOKUP(G1158,Regions[],2,FALSE)</f>
        <v>EMEAR</v>
      </c>
      <c r="I1158" s="1">
        <f>J1158-K1158</f>
        <v>43378</v>
      </c>
      <c r="J1158" s="1">
        <v>43457</v>
      </c>
      <c r="K1158" s="4">
        <v>79</v>
      </c>
      <c r="L1158" s="7">
        <v>307</v>
      </c>
      <c r="M1158" s="2">
        <v>43.2</v>
      </c>
      <c r="N1158" s="2" t="s">
        <v>4746</v>
      </c>
      <c r="O1158" s="6">
        <f>Q1158-J1158</f>
        <v>3</v>
      </c>
      <c r="P1158" s="6">
        <f>O1158-1</f>
        <v>2</v>
      </c>
      <c r="Q1158" s="1">
        <v>43460</v>
      </c>
      <c r="R1158" s="10">
        <v>1.5</v>
      </c>
      <c r="S1158" s="5" t="s">
        <v>1516</v>
      </c>
      <c r="T1158" s="3" t="s">
        <v>1177</v>
      </c>
      <c r="U1158" s="3">
        <v>549</v>
      </c>
      <c r="V1158" s="3">
        <f>VLOOKUP(U1158,employees[],6,FALSE)</f>
        <v>4</v>
      </c>
      <c r="W1158" s="3">
        <f>VLOOKUP(V1158,levels[],2,FALSE)</f>
        <v>10</v>
      </c>
      <c r="X1158" s="3" t="str">
        <f t="shared" si="18"/>
        <v>no</v>
      </c>
      <c r="Y1158" s="3" t="s">
        <v>4679</v>
      </c>
    </row>
  </sheetData>
  <autoFilter ref="A1:Y1158" xr:uid="{A60CCDA8-CADB-4375-B556-F529EE736DE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8B9D-76A9-42C0-A26B-439B55B97B89}">
  <dimension ref="A1:J1158"/>
  <sheetViews>
    <sheetView workbookViewId="0">
      <selection activeCell="D1" sqref="D1:D1048576"/>
    </sheetView>
  </sheetViews>
  <sheetFormatPr defaultRowHeight="14.4" x14ac:dyDescent="0.55000000000000004"/>
  <cols>
    <col min="4" max="6" width="10.15625" style="1" bestFit="1" customWidth="1"/>
    <col min="7" max="7" width="10.7890625" style="2" bestFit="1" customWidth="1"/>
    <col min="9" max="9" width="10.7890625" style="2" bestFit="1" customWidth="1"/>
    <col min="10" max="10" width="8.83984375" style="5"/>
  </cols>
  <sheetData>
    <row r="1" spans="1:10" x14ac:dyDescent="0.55000000000000004">
      <c r="A1" s="3" t="s">
        <v>4654</v>
      </c>
      <c r="B1" s="3" t="s">
        <v>0</v>
      </c>
      <c r="C1" s="3" t="s">
        <v>1</v>
      </c>
      <c r="D1" s="1" t="s">
        <v>2</v>
      </c>
      <c r="E1" s="1" t="s">
        <v>4655</v>
      </c>
      <c r="F1" s="1" t="s">
        <v>4656</v>
      </c>
      <c r="G1" s="2" t="s">
        <v>4658</v>
      </c>
      <c r="H1" s="3" t="s">
        <v>3</v>
      </c>
      <c r="I1" s="2" t="s">
        <v>4657</v>
      </c>
      <c r="J1" s="5" t="s">
        <v>4</v>
      </c>
    </row>
    <row r="2" spans="1:10" x14ac:dyDescent="0.55000000000000004">
      <c r="A2" s="3" t="s">
        <v>118</v>
      </c>
      <c r="B2" s="3" t="s">
        <v>1528</v>
      </c>
      <c r="C2" s="3" t="s">
        <v>1529</v>
      </c>
      <c r="D2" s="1">
        <v>43252</v>
      </c>
      <c r="E2" s="1">
        <v>43261</v>
      </c>
      <c r="F2" s="1">
        <v>43272</v>
      </c>
      <c r="G2" s="2">
        <v>15349</v>
      </c>
      <c r="H2" s="3">
        <v>18.5</v>
      </c>
      <c r="I2" s="2">
        <v>28702.63</v>
      </c>
      <c r="J2" s="5" t="s">
        <v>1518</v>
      </c>
    </row>
    <row r="3" spans="1:10" x14ac:dyDescent="0.55000000000000004">
      <c r="A3" s="3" t="s">
        <v>537</v>
      </c>
      <c r="B3" s="3" t="s">
        <v>1529</v>
      </c>
      <c r="C3" s="3" t="s">
        <v>1555</v>
      </c>
      <c r="D3" s="1">
        <v>43613</v>
      </c>
      <c r="E3" s="1">
        <v>43630</v>
      </c>
      <c r="F3" s="1">
        <v>43640</v>
      </c>
      <c r="G3" s="2">
        <v>15336.446741796814</v>
      </c>
      <c r="H3" s="3">
        <v>18.536446741796816</v>
      </c>
      <c r="I3" s="2">
        <v>28557.746452210587</v>
      </c>
      <c r="J3" s="5" t="s">
        <v>1518</v>
      </c>
    </row>
    <row r="4" spans="1:10" x14ac:dyDescent="0.55000000000000004">
      <c r="A4" s="3" t="s">
        <v>538</v>
      </c>
      <c r="B4" s="3" t="s">
        <v>1529</v>
      </c>
      <c r="C4" s="3" t="s">
        <v>1520</v>
      </c>
      <c r="D4" s="1">
        <v>43407</v>
      </c>
      <c r="E4" s="1">
        <v>43444</v>
      </c>
      <c r="F4" s="1">
        <v>43449</v>
      </c>
      <c r="G4" s="2">
        <v>15971.998595373669</v>
      </c>
      <c r="H4" s="3">
        <v>18.171998595373669</v>
      </c>
      <c r="I4" s="2">
        <v>28302.10697112355</v>
      </c>
      <c r="J4" s="5" t="s">
        <v>1518</v>
      </c>
    </row>
    <row r="5" spans="1:10" x14ac:dyDescent="0.55000000000000004">
      <c r="A5" s="3" t="s">
        <v>539</v>
      </c>
      <c r="B5" s="3" t="s">
        <v>1529</v>
      </c>
      <c r="C5" s="3" t="s">
        <v>1525</v>
      </c>
      <c r="D5" s="1">
        <v>43034</v>
      </c>
      <c r="E5" s="1">
        <v>43046</v>
      </c>
      <c r="F5" s="1">
        <v>43055</v>
      </c>
      <c r="G5" s="2">
        <v>15050.653571745759</v>
      </c>
      <c r="H5" s="3">
        <v>19.250653571745758</v>
      </c>
      <c r="I5" s="2">
        <v>27724.225392096418</v>
      </c>
      <c r="J5" s="5" t="s">
        <v>1518</v>
      </c>
    </row>
    <row r="6" spans="1:10" x14ac:dyDescent="0.55000000000000004">
      <c r="A6" s="3" t="s">
        <v>671</v>
      </c>
      <c r="B6" s="3" t="s">
        <v>1541</v>
      </c>
      <c r="C6" s="3" t="s">
        <v>1529</v>
      </c>
      <c r="D6" s="1">
        <v>43535</v>
      </c>
      <c r="E6" s="1">
        <v>43553</v>
      </c>
      <c r="F6" s="1">
        <v>43558</v>
      </c>
      <c r="G6" s="2">
        <v>10883.289204969044</v>
      </c>
      <c r="H6" s="3">
        <v>12.083289204969043</v>
      </c>
      <c r="I6" s="2">
        <v>27020.792922396096</v>
      </c>
      <c r="J6" s="5" t="s">
        <v>1518</v>
      </c>
    </row>
    <row r="7" spans="1:10" x14ac:dyDescent="0.55000000000000004">
      <c r="A7" s="3" t="s">
        <v>540</v>
      </c>
      <c r="B7" s="3" t="s">
        <v>1529</v>
      </c>
      <c r="C7" s="3" t="s">
        <v>1528</v>
      </c>
      <c r="D7" s="1">
        <v>43145</v>
      </c>
      <c r="E7" s="1">
        <v>43151</v>
      </c>
      <c r="F7" s="1">
        <v>43156</v>
      </c>
      <c r="G7" s="2">
        <v>15340.558505775231</v>
      </c>
      <c r="H7" s="3">
        <v>23.54055850577523</v>
      </c>
      <c r="I7" s="2">
        <v>26415.318811320365</v>
      </c>
      <c r="J7" s="5" t="s">
        <v>1518</v>
      </c>
    </row>
    <row r="8" spans="1:10" x14ac:dyDescent="0.55000000000000004">
      <c r="A8" s="3" t="s">
        <v>541</v>
      </c>
      <c r="B8" s="3" t="s">
        <v>1529</v>
      </c>
      <c r="C8" s="3" t="s">
        <v>1523</v>
      </c>
      <c r="D8" s="1">
        <v>43286</v>
      </c>
      <c r="E8" s="1">
        <v>43308</v>
      </c>
      <c r="F8" s="1">
        <v>43318</v>
      </c>
      <c r="G8" s="2">
        <v>16655.793229314382</v>
      </c>
      <c r="H8" s="3">
        <v>23.855793229314383</v>
      </c>
      <c r="I8" s="2">
        <v>26345.633507326645</v>
      </c>
      <c r="J8" s="5" t="s">
        <v>1518</v>
      </c>
    </row>
    <row r="9" spans="1:10" x14ac:dyDescent="0.55000000000000004">
      <c r="A9" s="3" t="s">
        <v>542</v>
      </c>
      <c r="B9" s="3" t="s">
        <v>1529</v>
      </c>
      <c r="C9" s="3" t="s">
        <v>1524</v>
      </c>
      <c r="D9" s="1">
        <v>42835</v>
      </c>
      <c r="E9" s="1">
        <v>42848</v>
      </c>
      <c r="F9" s="1">
        <v>42856</v>
      </c>
      <c r="G9" s="2">
        <v>16961.936242491691</v>
      </c>
      <c r="H9" s="3">
        <v>21.161936242491691</v>
      </c>
      <c r="I9" s="2">
        <v>25301.596951564396</v>
      </c>
      <c r="J9" s="5" t="s">
        <v>1518</v>
      </c>
    </row>
    <row r="10" spans="1:10" x14ac:dyDescent="0.55000000000000004">
      <c r="A10" s="3" t="s">
        <v>982</v>
      </c>
      <c r="B10" s="3" t="s">
        <v>1542</v>
      </c>
      <c r="C10" s="3" t="s">
        <v>1515</v>
      </c>
      <c r="D10" s="1">
        <v>43780</v>
      </c>
      <c r="E10" s="1">
        <v>43790</v>
      </c>
      <c r="F10" s="1">
        <v>43798</v>
      </c>
      <c r="G10" s="2">
        <v>6790.1222562644507</v>
      </c>
      <c r="H10" s="3">
        <v>8.9901222562644509</v>
      </c>
      <c r="I10" s="2">
        <v>25287.551026463374</v>
      </c>
      <c r="J10" s="5" t="s">
        <v>1518</v>
      </c>
    </row>
    <row r="11" spans="1:10" x14ac:dyDescent="0.55000000000000004">
      <c r="A11" s="3" t="s">
        <v>995</v>
      </c>
      <c r="B11" s="3" t="s">
        <v>1542</v>
      </c>
      <c r="C11" s="3" t="s">
        <v>1535</v>
      </c>
      <c r="D11" s="1">
        <v>43736</v>
      </c>
      <c r="E11" s="1">
        <v>43751</v>
      </c>
      <c r="F11" s="1">
        <v>43760</v>
      </c>
      <c r="G11" s="2">
        <v>10593.893704888289</v>
      </c>
      <c r="H11" s="3">
        <v>17.793893704888291</v>
      </c>
      <c r="I11" s="2">
        <v>24817.481504775176</v>
      </c>
      <c r="J11" s="5" t="s">
        <v>1518</v>
      </c>
    </row>
    <row r="12" spans="1:10" x14ac:dyDescent="0.55000000000000004">
      <c r="A12" s="3" t="s">
        <v>665</v>
      </c>
      <c r="B12" s="3" t="s">
        <v>1542</v>
      </c>
      <c r="C12" s="3" t="s">
        <v>1531</v>
      </c>
      <c r="D12" s="1">
        <v>43482</v>
      </c>
      <c r="E12" s="1">
        <v>43511</v>
      </c>
      <c r="F12" s="1">
        <v>43516</v>
      </c>
      <c r="G12" s="2">
        <v>8187</v>
      </c>
      <c r="H12" s="3">
        <v>10.1</v>
      </c>
      <c r="I12" s="2">
        <v>24195.560039327047</v>
      </c>
      <c r="J12" s="5" t="s">
        <v>1518</v>
      </c>
    </row>
    <row r="13" spans="1:10" x14ac:dyDescent="0.55000000000000004">
      <c r="A13" s="3" t="s">
        <v>678</v>
      </c>
      <c r="B13" s="3" t="s">
        <v>1542</v>
      </c>
      <c r="C13" s="3" t="s">
        <v>1539</v>
      </c>
      <c r="D13" s="1">
        <v>43629</v>
      </c>
      <c r="E13" s="1">
        <v>43643</v>
      </c>
      <c r="F13" s="1">
        <v>43648</v>
      </c>
      <c r="G13" s="2">
        <v>16895</v>
      </c>
      <c r="H13" s="3">
        <v>20.3</v>
      </c>
      <c r="I13" s="2">
        <v>24025.183390987942</v>
      </c>
      <c r="J13" s="5" t="s">
        <v>1518</v>
      </c>
    </row>
    <row r="14" spans="1:10" x14ac:dyDescent="0.55000000000000004">
      <c r="A14" s="3" t="s">
        <v>543</v>
      </c>
      <c r="B14" s="3" t="s">
        <v>1529</v>
      </c>
      <c r="C14" s="3" t="s">
        <v>1522</v>
      </c>
      <c r="D14" s="1">
        <v>43041</v>
      </c>
      <c r="E14" s="1">
        <v>43062</v>
      </c>
      <c r="F14" s="1">
        <v>43075</v>
      </c>
      <c r="G14" s="2">
        <v>14101.517247437394</v>
      </c>
      <c r="H14" s="3">
        <v>19.301517247437395</v>
      </c>
      <c r="I14" s="2">
        <v>23999.434178375628</v>
      </c>
      <c r="J14" s="5" t="s">
        <v>1518</v>
      </c>
    </row>
    <row r="15" spans="1:10" x14ac:dyDescent="0.55000000000000004">
      <c r="A15" s="3" t="s">
        <v>544</v>
      </c>
      <c r="B15" s="3" t="s">
        <v>1529</v>
      </c>
      <c r="C15" s="3" t="s">
        <v>1555</v>
      </c>
      <c r="D15" s="1">
        <v>42728</v>
      </c>
      <c r="E15" s="1">
        <v>42752</v>
      </c>
      <c r="F15" s="1">
        <v>42763</v>
      </c>
      <c r="G15" s="2">
        <v>15336.446741796814</v>
      </c>
      <c r="H15" s="3">
        <v>18.536446741796816</v>
      </c>
      <c r="I15" s="2">
        <v>23951.658314757267</v>
      </c>
      <c r="J15" s="5" t="s">
        <v>1518</v>
      </c>
    </row>
    <row r="16" spans="1:10" x14ac:dyDescent="0.55000000000000004">
      <c r="A16" s="3" t="s">
        <v>1142</v>
      </c>
      <c r="B16" s="3" t="s">
        <v>1541</v>
      </c>
      <c r="C16" s="3" t="s">
        <v>1529</v>
      </c>
      <c r="D16" s="1">
        <v>43299</v>
      </c>
      <c r="E16" s="1">
        <v>43324</v>
      </c>
      <c r="F16" s="1">
        <v>43340</v>
      </c>
      <c r="G16" s="2">
        <v>10883.289204969044</v>
      </c>
      <c r="H16" s="3">
        <v>12.083289204969043</v>
      </c>
      <c r="I16" s="2">
        <v>23643.193807096584</v>
      </c>
      <c r="J16" s="5" t="s">
        <v>1518</v>
      </c>
    </row>
    <row r="17" spans="1:10" x14ac:dyDescent="0.55000000000000004">
      <c r="A17" s="3" t="s">
        <v>545</v>
      </c>
      <c r="B17" s="3" t="s">
        <v>1529</v>
      </c>
      <c r="C17" s="3" t="s">
        <v>1526</v>
      </c>
      <c r="D17" s="1">
        <v>42943</v>
      </c>
      <c r="E17" s="1">
        <v>42954</v>
      </c>
      <c r="F17" s="1">
        <v>42965</v>
      </c>
      <c r="G17" s="2">
        <v>12979.114881505762</v>
      </c>
      <c r="H17" s="3">
        <v>21.179114881505761</v>
      </c>
      <c r="I17" s="2">
        <v>23518.514654512455</v>
      </c>
      <c r="J17" s="5" t="s">
        <v>1518</v>
      </c>
    </row>
    <row r="18" spans="1:10" x14ac:dyDescent="0.55000000000000004">
      <c r="A18" s="3" t="s">
        <v>546</v>
      </c>
      <c r="B18" s="3" t="s">
        <v>1529</v>
      </c>
      <c r="C18" s="3" t="s">
        <v>1543</v>
      </c>
      <c r="D18" s="1">
        <v>43794</v>
      </c>
      <c r="E18" s="1">
        <v>43795</v>
      </c>
      <c r="F18" s="1">
        <v>43803</v>
      </c>
      <c r="G18" s="2">
        <v>10899.375056388564</v>
      </c>
      <c r="H18" s="3">
        <v>12.099375056388563</v>
      </c>
      <c r="I18" s="2">
        <v>22586.980718998555</v>
      </c>
      <c r="J18" s="5" t="s">
        <v>1518</v>
      </c>
    </row>
    <row r="19" spans="1:10" x14ac:dyDescent="0.55000000000000004">
      <c r="A19" s="3" t="s">
        <v>1123</v>
      </c>
      <c r="B19" s="3" t="s">
        <v>1542</v>
      </c>
      <c r="C19" s="3" t="s">
        <v>1563</v>
      </c>
      <c r="D19" s="1">
        <v>43539</v>
      </c>
      <c r="E19" s="1">
        <v>43562</v>
      </c>
      <c r="F19" s="1">
        <v>43576</v>
      </c>
      <c r="G19" s="2">
        <v>9597.8002927181442</v>
      </c>
      <c r="H19" s="3">
        <v>17.797800292718144</v>
      </c>
      <c r="I19" s="2">
        <v>21907.498693699588</v>
      </c>
      <c r="J19" s="5" t="s">
        <v>1518</v>
      </c>
    </row>
    <row r="20" spans="1:10" x14ac:dyDescent="0.55000000000000004">
      <c r="A20" s="3" t="s">
        <v>1131</v>
      </c>
      <c r="B20" s="3" t="s">
        <v>1541</v>
      </c>
      <c r="C20" s="3" t="s">
        <v>1567</v>
      </c>
      <c r="D20" s="1">
        <v>43378</v>
      </c>
      <c r="E20" s="1">
        <v>43396</v>
      </c>
      <c r="F20" s="1">
        <v>43410</v>
      </c>
      <c r="G20" s="2">
        <v>11721.413739751119</v>
      </c>
      <c r="H20" s="3">
        <v>13.921413739751118</v>
      </c>
      <c r="I20" s="2">
        <v>21591.561780740834</v>
      </c>
      <c r="J20" s="5" t="s">
        <v>1518</v>
      </c>
    </row>
    <row r="21" spans="1:10" x14ac:dyDescent="0.55000000000000004">
      <c r="A21" s="3" t="s">
        <v>725</v>
      </c>
      <c r="B21" s="3" t="s">
        <v>1541</v>
      </c>
      <c r="C21" s="3" t="s">
        <v>1515</v>
      </c>
      <c r="D21" s="1">
        <v>43473</v>
      </c>
      <c r="E21" s="1">
        <v>43482</v>
      </c>
      <c r="F21" s="1">
        <v>43485</v>
      </c>
      <c r="G21" s="2">
        <v>6760.7638392250346</v>
      </c>
      <c r="H21" s="3">
        <v>7.9607638392250353</v>
      </c>
      <c r="I21" s="2">
        <v>21590.996514205333</v>
      </c>
      <c r="J21" s="5" t="s">
        <v>1518</v>
      </c>
    </row>
    <row r="22" spans="1:10" x14ac:dyDescent="0.55000000000000004">
      <c r="A22" s="3" t="s">
        <v>660</v>
      </c>
      <c r="B22" s="3" t="s">
        <v>1542</v>
      </c>
      <c r="C22" s="3" t="s">
        <v>1529</v>
      </c>
      <c r="D22" s="1">
        <v>43697</v>
      </c>
      <c r="E22" s="1">
        <v>43804</v>
      </c>
      <c r="F22" s="1">
        <v>43809</v>
      </c>
      <c r="G22" s="2">
        <v>10877</v>
      </c>
      <c r="H22" s="3">
        <v>13.3</v>
      </c>
      <c r="I22" s="2">
        <v>21333.668570525977</v>
      </c>
      <c r="J22" s="5" t="s">
        <v>1518</v>
      </c>
    </row>
    <row r="23" spans="1:10" x14ac:dyDescent="0.55000000000000004">
      <c r="A23" s="3" t="s">
        <v>547</v>
      </c>
      <c r="B23" s="3" t="s">
        <v>1529</v>
      </c>
      <c r="C23" s="3" t="s">
        <v>1528</v>
      </c>
      <c r="D23" s="1">
        <v>42980</v>
      </c>
      <c r="E23" s="1">
        <v>43003</v>
      </c>
      <c r="F23" s="1">
        <v>43013</v>
      </c>
      <c r="G23" s="2">
        <v>15340.558505775231</v>
      </c>
      <c r="H23" s="3">
        <v>23.54055850577523</v>
      </c>
      <c r="I23" s="2">
        <v>21040.108588086572</v>
      </c>
      <c r="J23" s="5" t="s">
        <v>1518</v>
      </c>
    </row>
    <row r="24" spans="1:10" x14ac:dyDescent="0.55000000000000004">
      <c r="A24" s="3" t="s">
        <v>883</v>
      </c>
      <c r="B24" s="3" t="s">
        <v>1541</v>
      </c>
      <c r="C24" s="3" t="s">
        <v>1529</v>
      </c>
      <c r="D24" s="1">
        <v>43529</v>
      </c>
      <c r="E24" s="1">
        <v>43540</v>
      </c>
      <c r="F24" s="1">
        <v>43547</v>
      </c>
      <c r="G24" s="2">
        <v>10883.289204969044</v>
      </c>
      <c r="H24" s="3">
        <v>12.083289204969043</v>
      </c>
      <c r="I24" s="2">
        <v>21028.278362993737</v>
      </c>
      <c r="J24" s="5" t="s">
        <v>1518</v>
      </c>
    </row>
    <row r="25" spans="1:10" x14ac:dyDescent="0.55000000000000004">
      <c r="A25" s="3" t="s">
        <v>119</v>
      </c>
      <c r="B25" s="3" t="s">
        <v>1528</v>
      </c>
      <c r="C25" s="3" t="s">
        <v>1530</v>
      </c>
      <c r="D25" s="1">
        <v>43611</v>
      </c>
      <c r="E25" s="1">
        <v>43629</v>
      </c>
      <c r="F25" s="1">
        <v>43650</v>
      </c>
      <c r="G25" s="2">
        <v>10899</v>
      </c>
      <c r="H25" s="3">
        <v>13.3</v>
      </c>
      <c r="I25" s="2">
        <v>20817.09</v>
      </c>
      <c r="J25" s="5" t="s">
        <v>1518</v>
      </c>
    </row>
    <row r="26" spans="1:10" x14ac:dyDescent="0.55000000000000004">
      <c r="A26" s="3" t="s">
        <v>548</v>
      </c>
      <c r="B26" s="3" t="s">
        <v>1529</v>
      </c>
      <c r="C26" s="3" t="s">
        <v>1517</v>
      </c>
      <c r="D26" s="1">
        <v>43797</v>
      </c>
      <c r="E26" s="1">
        <v>43807</v>
      </c>
      <c r="F26" s="1">
        <v>43813</v>
      </c>
      <c r="G26" s="2">
        <v>14584.755540854087</v>
      </c>
      <c r="H26" s="3">
        <v>21.784755540854086</v>
      </c>
      <c r="I26" s="2">
        <v>20733.553274294256</v>
      </c>
      <c r="J26" s="5" t="s">
        <v>1518</v>
      </c>
    </row>
    <row r="27" spans="1:10" x14ac:dyDescent="0.55000000000000004">
      <c r="A27" s="3" t="s">
        <v>120</v>
      </c>
      <c r="B27" s="3" t="s">
        <v>1528</v>
      </c>
      <c r="C27" s="3" t="s">
        <v>1531</v>
      </c>
      <c r="D27" s="1">
        <v>43762</v>
      </c>
      <c r="E27" s="1">
        <v>43784</v>
      </c>
      <c r="F27" s="1">
        <v>43793</v>
      </c>
      <c r="G27" s="2">
        <v>11004</v>
      </c>
      <c r="H27" s="3">
        <v>13.5</v>
      </c>
      <c r="I27" s="2">
        <v>20577.48</v>
      </c>
      <c r="J27" s="5" t="s">
        <v>1518</v>
      </c>
    </row>
    <row r="28" spans="1:10" x14ac:dyDescent="0.55000000000000004">
      <c r="A28" s="3" t="s">
        <v>121</v>
      </c>
      <c r="B28" s="3" t="s">
        <v>1528</v>
      </c>
      <c r="C28" s="3" t="s">
        <v>1529</v>
      </c>
      <c r="D28" s="1">
        <v>43144</v>
      </c>
      <c r="E28" s="1">
        <v>43162</v>
      </c>
      <c r="F28" s="1">
        <v>43170</v>
      </c>
      <c r="G28" s="2">
        <v>15349</v>
      </c>
      <c r="H28" s="3">
        <v>18.5</v>
      </c>
      <c r="I28" s="2">
        <v>20567.66</v>
      </c>
      <c r="J28" s="5" t="s">
        <v>1518</v>
      </c>
    </row>
    <row r="29" spans="1:10" x14ac:dyDescent="0.55000000000000004">
      <c r="A29" s="3" t="s">
        <v>1132</v>
      </c>
      <c r="B29" s="3" t="s">
        <v>1542</v>
      </c>
      <c r="C29" s="3" t="s">
        <v>1535</v>
      </c>
      <c r="D29" s="1">
        <v>43780</v>
      </c>
      <c r="E29" s="1">
        <v>43793</v>
      </c>
      <c r="F29" s="1">
        <v>43807</v>
      </c>
      <c r="G29" s="2">
        <v>10593.893704888289</v>
      </c>
      <c r="H29" s="3">
        <v>17.793893704888291</v>
      </c>
      <c r="I29" s="2">
        <v>20469.119360776109</v>
      </c>
      <c r="J29" s="5" t="s">
        <v>1518</v>
      </c>
    </row>
    <row r="30" spans="1:10" x14ac:dyDescent="0.55000000000000004">
      <c r="A30" s="3" t="s">
        <v>122</v>
      </c>
      <c r="B30" s="3" t="s">
        <v>1528</v>
      </c>
      <c r="C30" s="3" t="s">
        <v>1532</v>
      </c>
      <c r="D30" s="1">
        <v>42941</v>
      </c>
      <c r="E30" s="1">
        <v>42957</v>
      </c>
      <c r="F30" s="1">
        <v>42967</v>
      </c>
      <c r="G30" s="2">
        <v>11115</v>
      </c>
      <c r="H30" s="3">
        <v>13.5</v>
      </c>
      <c r="I30" s="2">
        <v>20229.3</v>
      </c>
      <c r="J30" s="5" t="s">
        <v>1518</v>
      </c>
    </row>
    <row r="31" spans="1:10" x14ac:dyDescent="0.55000000000000004">
      <c r="A31" s="3" t="s">
        <v>123</v>
      </c>
      <c r="B31" s="3" t="s">
        <v>1528</v>
      </c>
      <c r="C31" s="3" t="s">
        <v>1529</v>
      </c>
      <c r="D31" s="1">
        <v>43426</v>
      </c>
      <c r="E31" s="1">
        <v>43537</v>
      </c>
      <c r="F31" s="1">
        <v>43551</v>
      </c>
      <c r="G31" s="2">
        <v>15349</v>
      </c>
      <c r="H31" s="3">
        <v>18.5</v>
      </c>
      <c r="I31" s="2">
        <v>19953.7</v>
      </c>
      <c r="J31" s="5" t="s">
        <v>1518</v>
      </c>
    </row>
    <row r="32" spans="1:10" x14ac:dyDescent="0.55000000000000004">
      <c r="A32" s="3" t="s">
        <v>879</v>
      </c>
      <c r="B32" s="3" t="s">
        <v>1542</v>
      </c>
      <c r="C32" s="3" t="s">
        <v>1531</v>
      </c>
      <c r="D32" s="1">
        <v>43669</v>
      </c>
      <c r="E32" s="1">
        <v>43682</v>
      </c>
      <c r="F32" s="1">
        <v>43685</v>
      </c>
      <c r="G32" s="2">
        <v>8187</v>
      </c>
      <c r="H32" s="3">
        <v>10.1</v>
      </c>
      <c r="I32" s="2">
        <v>19944.98868106689</v>
      </c>
      <c r="J32" s="5" t="s">
        <v>1518</v>
      </c>
    </row>
    <row r="33" spans="1:10" x14ac:dyDescent="0.55000000000000004">
      <c r="A33" s="3" t="s">
        <v>549</v>
      </c>
      <c r="B33" s="3" t="s">
        <v>1529</v>
      </c>
      <c r="C33" s="3" t="s">
        <v>1541</v>
      </c>
      <c r="D33" s="1">
        <v>43490</v>
      </c>
      <c r="E33" s="1">
        <v>43551</v>
      </c>
      <c r="F33" s="1">
        <v>43557</v>
      </c>
      <c r="G33" s="2">
        <v>10883.289204969044</v>
      </c>
      <c r="H33" s="3">
        <v>12.083289204969043</v>
      </c>
      <c r="I33" s="2">
        <v>19829.775451113266</v>
      </c>
      <c r="J33" s="5" t="s">
        <v>1518</v>
      </c>
    </row>
    <row r="34" spans="1:10" x14ac:dyDescent="0.55000000000000004">
      <c r="A34" s="3" t="s">
        <v>1025</v>
      </c>
      <c r="B34" s="3" t="s">
        <v>1541</v>
      </c>
      <c r="C34" s="3" t="s">
        <v>1537</v>
      </c>
      <c r="D34" s="1">
        <v>43695</v>
      </c>
      <c r="E34" s="1">
        <v>43710</v>
      </c>
      <c r="F34" s="1">
        <v>43720</v>
      </c>
      <c r="G34" s="2">
        <v>17020.653891438717</v>
      </c>
      <c r="H34" s="3">
        <v>22.220653891438715</v>
      </c>
      <c r="I34" s="2">
        <v>19766.076334177931</v>
      </c>
      <c r="J34" s="5" t="s">
        <v>1518</v>
      </c>
    </row>
    <row r="35" spans="1:10" x14ac:dyDescent="0.55000000000000004">
      <c r="A35" s="3" t="s">
        <v>124</v>
      </c>
      <c r="B35" s="3" t="s">
        <v>1528</v>
      </c>
      <c r="C35" s="3" t="s">
        <v>1529</v>
      </c>
      <c r="D35" s="1">
        <v>42823</v>
      </c>
      <c r="E35" s="1">
        <v>42837</v>
      </c>
      <c r="F35" s="1">
        <v>42843</v>
      </c>
      <c r="G35" s="2">
        <v>15349</v>
      </c>
      <c r="H35" s="3">
        <v>18.5</v>
      </c>
      <c r="I35" s="2">
        <v>19646.72</v>
      </c>
      <c r="J35" s="5" t="s">
        <v>1518</v>
      </c>
    </row>
    <row r="36" spans="1:10" x14ac:dyDescent="0.55000000000000004">
      <c r="A36" s="3" t="s">
        <v>125</v>
      </c>
      <c r="B36" s="3" t="s">
        <v>1528</v>
      </c>
      <c r="C36" s="3" t="s">
        <v>1533</v>
      </c>
      <c r="D36" s="1">
        <v>42735</v>
      </c>
      <c r="E36" s="1">
        <v>42741</v>
      </c>
      <c r="F36" s="1">
        <v>42746</v>
      </c>
      <c r="G36" s="2">
        <v>12551</v>
      </c>
      <c r="H36" s="3">
        <v>15.3</v>
      </c>
      <c r="I36" s="2">
        <v>19579.560000000001</v>
      </c>
      <c r="J36" s="5" t="s">
        <v>1518</v>
      </c>
    </row>
    <row r="37" spans="1:10" x14ac:dyDescent="0.55000000000000004">
      <c r="A37" s="3" t="s">
        <v>126</v>
      </c>
      <c r="B37" s="3" t="s">
        <v>1528</v>
      </c>
      <c r="C37" s="3" t="s">
        <v>1534</v>
      </c>
      <c r="D37" s="1">
        <v>43630</v>
      </c>
      <c r="E37" s="1">
        <v>43641</v>
      </c>
      <c r="F37" s="1">
        <v>43652</v>
      </c>
      <c r="G37" s="2">
        <v>12116</v>
      </c>
      <c r="H37" s="3">
        <v>14.8</v>
      </c>
      <c r="I37" s="2">
        <v>19506.760000000002</v>
      </c>
      <c r="J37" s="5" t="s">
        <v>1518</v>
      </c>
    </row>
    <row r="38" spans="1:10" x14ac:dyDescent="0.55000000000000004">
      <c r="A38" s="3" t="s">
        <v>127</v>
      </c>
      <c r="B38" s="3" t="s">
        <v>1528</v>
      </c>
      <c r="C38" s="3" t="s">
        <v>1535</v>
      </c>
      <c r="D38" s="1">
        <v>43692</v>
      </c>
      <c r="E38" s="1">
        <v>43803</v>
      </c>
      <c r="F38" s="1">
        <v>43817</v>
      </c>
      <c r="G38" s="2">
        <v>15178</v>
      </c>
      <c r="H38" s="3">
        <v>18.3</v>
      </c>
      <c r="I38" s="2">
        <v>19124.28</v>
      </c>
      <c r="J38" s="5" t="s">
        <v>1518</v>
      </c>
    </row>
    <row r="39" spans="1:10" x14ac:dyDescent="0.55000000000000004">
      <c r="A39" s="3" t="s">
        <v>128</v>
      </c>
      <c r="B39" s="3" t="s">
        <v>1528</v>
      </c>
      <c r="C39" s="3" t="s">
        <v>1533</v>
      </c>
      <c r="D39" s="1">
        <v>43533</v>
      </c>
      <c r="E39" s="1">
        <v>43537</v>
      </c>
      <c r="F39" s="1">
        <v>43542</v>
      </c>
      <c r="G39" s="2">
        <v>12551</v>
      </c>
      <c r="H39" s="3">
        <v>15.3</v>
      </c>
      <c r="I39" s="2">
        <v>19077.52</v>
      </c>
      <c r="J39" s="5" t="s">
        <v>1518</v>
      </c>
    </row>
    <row r="40" spans="1:10" x14ac:dyDescent="0.55000000000000004">
      <c r="A40" s="3" t="s">
        <v>550</v>
      </c>
      <c r="B40" s="3" t="s">
        <v>1529</v>
      </c>
      <c r="C40" s="3" t="s">
        <v>1527</v>
      </c>
      <c r="D40" s="1">
        <v>42990</v>
      </c>
      <c r="E40" s="1">
        <v>43075</v>
      </c>
      <c r="F40" s="1">
        <v>43085</v>
      </c>
      <c r="G40" s="2">
        <v>13581.532046154822</v>
      </c>
      <c r="H40" s="3">
        <v>18.781532046154823</v>
      </c>
      <c r="I40" s="2">
        <v>19035.445123900801</v>
      </c>
      <c r="J40" s="5" t="s">
        <v>1518</v>
      </c>
    </row>
    <row r="41" spans="1:10" x14ac:dyDescent="0.55000000000000004">
      <c r="A41" s="3" t="s">
        <v>129</v>
      </c>
      <c r="B41" s="3" t="s">
        <v>1528</v>
      </c>
      <c r="C41" s="3" t="s">
        <v>1533</v>
      </c>
      <c r="D41" s="1">
        <v>43712</v>
      </c>
      <c r="E41" s="1">
        <v>43732</v>
      </c>
      <c r="F41" s="1">
        <v>43742</v>
      </c>
      <c r="G41" s="2">
        <v>12551</v>
      </c>
      <c r="H41" s="3">
        <v>15.3</v>
      </c>
      <c r="I41" s="2">
        <v>18952.009999999998</v>
      </c>
      <c r="J41" s="5" t="s">
        <v>1518</v>
      </c>
    </row>
    <row r="42" spans="1:10" x14ac:dyDescent="0.55000000000000004">
      <c r="A42" s="3" t="s">
        <v>130</v>
      </c>
      <c r="B42" s="3" t="s">
        <v>1528</v>
      </c>
      <c r="C42" s="3" t="s">
        <v>1535</v>
      </c>
      <c r="D42" s="1">
        <v>43617</v>
      </c>
      <c r="E42" s="1">
        <v>43714</v>
      </c>
      <c r="F42" s="1">
        <v>43721</v>
      </c>
      <c r="G42" s="2">
        <v>15178</v>
      </c>
      <c r="H42" s="3">
        <v>18.3</v>
      </c>
      <c r="I42" s="2">
        <v>18820.72</v>
      </c>
      <c r="J42" s="5" t="s">
        <v>1518</v>
      </c>
    </row>
    <row r="43" spans="1:10" x14ac:dyDescent="0.55000000000000004">
      <c r="A43" s="3" t="s">
        <v>131</v>
      </c>
      <c r="B43" s="3" t="s">
        <v>1528</v>
      </c>
      <c r="C43" s="3" t="s">
        <v>1535</v>
      </c>
      <c r="D43" s="1">
        <v>43164</v>
      </c>
      <c r="E43" s="1">
        <v>43305</v>
      </c>
      <c r="F43" s="1">
        <v>43321</v>
      </c>
      <c r="G43" s="2">
        <v>15178</v>
      </c>
      <c r="H43" s="3">
        <v>18.3</v>
      </c>
      <c r="I43" s="2">
        <v>18820.72</v>
      </c>
      <c r="J43" s="5" t="s">
        <v>1518</v>
      </c>
    </row>
    <row r="44" spans="1:10" x14ac:dyDescent="0.55000000000000004">
      <c r="A44" s="3" t="s">
        <v>937</v>
      </c>
      <c r="B44" s="3" t="s">
        <v>1541</v>
      </c>
      <c r="C44" s="3" t="s">
        <v>1526</v>
      </c>
      <c r="D44" s="1">
        <v>42857</v>
      </c>
      <c r="E44" s="1">
        <v>42897</v>
      </c>
      <c r="F44" s="1">
        <v>42904</v>
      </c>
      <c r="G44" s="2">
        <v>7702.083240103776</v>
      </c>
      <c r="H44" s="3">
        <v>8.9020832401037762</v>
      </c>
      <c r="I44" s="2">
        <v>18814.13572461424</v>
      </c>
      <c r="J44" s="5" t="s">
        <v>1518</v>
      </c>
    </row>
    <row r="45" spans="1:10" x14ac:dyDescent="0.55000000000000004">
      <c r="A45" s="3" t="s">
        <v>1070</v>
      </c>
      <c r="B45" s="3" t="s">
        <v>1541</v>
      </c>
      <c r="C45" s="3" t="s">
        <v>1521</v>
      </c>
      <c r="D45" s="1">
        <v>43229</v>
      </c>
      <c r="E45" s="1">
        <v>43235</v>
      </c>
      <c r="F45" s="1">
        <v>43245</v>
      </c>
      <c r="G45" s="2">
        <v>8395.0096160679404</v>
      </c>
      <c r="H45" s="3">
        <v>9.5950096160679408</v>
      </c>
      <c r="I45" s="2">
        <v>18741.843168756091</v>
      </c>
      <c r="J45" s="5" t="s">
        <v>1518</v>
      </c>
    </row>
    <row r="46" spans="1:10" x14ac:dyDescent="0.55000000000000004">
      <c r="A46" s="3" t="s">
        <v>474</v>
      </c>
      <c r="B46" s="3" t="s">
        <v>1514</v>
      </c>
      <c r="C46" s="3" t="s">
        <v>1549</v>
      </c>
      <c r="D46" s="1">
        <v>43357</v>
      </c>
      <c r="E46" s="1">
        <v>43396</v>
      </c>
      <c r="F46" s="1">
        <v>43404</v>
      </c>
      <c r="G46" s="2">
        <v>5763.0678001873021</v>
      </c>
      <c r="H46" s="3">
        <v>8.9630678001873036</v>
      </c>
      <c r="I46" s="2">
        <v>18693.257030673638</v>
      </c>
      <c r="J46" s="5" t="s">
        <v>1518</v>
      </c>
    </row>
    <row r="47" spans="1:10" x14ac:dyDescent="0.55000000000000004">
      <c r="A47" s="3" t="s">
        <v>132</v>
      </c>
      <c r="B47" s="3" t="s">
        <v>1528</v>
      </c>
      <c r="C47" s="3" t="s">
        <v>1530</v>
      </c>
      <c r="D47" s="1">
        <v>43701</v>
      </c>
      <c r="E47" s="1">
        <v>43818</v>
      </c>
      <c r="F47" s="1">
        <v>43831</v>
      </c>
      <c r="G47" s="2">
        <v>10899</v>
      </c>
      <c r="H47" s="3">
        <v>13.3</v>
      </c>
      <c r="I47" s="2">
        <v>18637.29</v>
      </c>
      <c r="J47" s="5" t="s">
        <v>1518</v>
      </c>
    </row>
    <row r="48" spans="1:10" x14ac:dyDescent="0.55000000000000004">
      <c r="A48" s="3" t="s">
        <v>133</v>
      </c>
      <c r="B48" s="3" t="s">
        <v>1528</v>
      </c>
      <c r="C48" s="3" t="s">
        <v>1530</v>
      </c>
      <c r="D48" s="1">
        <v>43594</v>
      </c>
      <c r="E48" s="1">
        <v>43605</v>
      </c>
      <c r="F48" s="1">
        <v>43613</v>
      </c>
      <c r="G48" s="2">
        <v>10899</v>
      </c>
      <c r="H48" s="3">
        <v>13.3</v>
      </c>
      <c r="I48" s="2">
        <v>18637.29</v>
      </c>
      <c r="J48" s="5" t="s">
        <v>1518</v>
      </c>
    </row>
    <row r="49" spans="1:10" x14ac:dyDescent="0.55000000000000004">
      <c r="A49" s="3" t="s">
        <v>134</v>
      </c>
      <c r="B49" s="3" t="s">
        <v>1528</v>
      </c>
      <c r="C49" s="3" t="s">
        <v>1531</v>
      </c>
      <c r="D49" s="1">
        <v>42984</v>
      </c>
      <c r="E49" s="1">
        <v>42996</v>
      </c>
      <c r="F49" s="1">
        <v>43003</v>
      </c>
      <c r="G49" s="2">
        <v>11004</v>
      </c>
      <c r="H49" s="3">
        <v>13.5</v>
      </c>
      <c r="I49" s="2">
        <v>18596.759999999998</v>
      </c>
      <c r="J49" s="5" t="s">
        <v>1518</v>
      </c>
    </row>
    <row r="50" spans="1:10" x14ac:dyDescent="0.55000000000000004">
      <c r="A50" s="3" t="s">
        <v>135</v>
      </c>
      <c r="B50" s="3" t="s">
        <v>1528</v>
      </c>
      <c r="C50" s="3" t="s">
        <v>1529</v>
      </c>
      <c r="D50" s="1">
        <v>43607</v>
      </c>
      <c r="E50" s="1">
        <v>43710</v>
      </c>
      <c r="F50" s="1">
        <v>43719</v>
      </c>
      <c r="G50" s="2">
        <v>15349</v>
      </c>
      <c r="H50" s="3">
        <v>18.5</v>
      </c>
      <c r="I50" s="2">
        <v>18572.29</v>
      </c>
      <c r="J50" s="5" t="s">
        <v>1518</v>
      </c>
    </row>
    <row r="51" spans="1:10" x14ac:dyDescent="0.55000000000000004">
      <c r="A51" s="3" t="s">
        <v>136</v>
      </c>
      <c r="B51" s="3" t="s">
        <v>1528</v>
      </c>
      <c r="C51" s="3" t="s">
        <v>1534</v>
      </c>
      <c r="D51" s="1">
        <v>42729</v>
      </c>
      <c r="E51" s="1">
        <v>42738</v>
      </c>
      <c r="F51" s="1">
        <v>42744</v>
      </c>
      <c r="G51" s="2">
        <v>12116</v>
      </c>
      <c r="H51" s="3">
        <v>14.8</v>
      </c>
      <c r="I51" s="2">
        <v>18416.32</v>
      </c>
      <c r="J51" s="5" t="s">
        <v>1518</v>
      </c>
    </row>
    <row r="52" spans="1:10" x14ac:dyDescent="0.55000000000000004">
      <c r="A52" s="3" t="s">
        <v>137</v>
      </c>
      <c r="B52" s="3" t="s">
        <v>1528</v>
      </c>
      <c r="C52" s="3" t="s">
        <v>1531</v>
      </c>
      <c r="D52" s="1">
        <v>43549</v>
      </c>
      <c r="E52" s="1">
        <v>43643</v>
      </c>
      <c r="F52" s="1">
        <v>43651</v>
      </c>
      <c r="G52" s="2">
        <v>11004</v>
      </c>
      <c r="H52" s="3">
        <v>13.5</v>
      </c>
      <c r="I52" s="2">
        <v>18376.68</v>
      </c>
      <c r="J52" s="5" t="s">
        <v>1518</v>
      </c>
    </row>
    <row r="53" spans="1:10" x14ac:dyDescent="0.55000000000000004">
      <c r="A53" s="3" t="s">
        <v>138</v>
      </c>
      <c r="B53" s="3" t="s">
        <v>1528</v>
      </c>
      <c r="C53" s="3" t="s">
        <v>1534</v>
      </c>
      <c r="D53" s="1">
        <v>43735</v>
      </c>
      <c r="E53" s="1">
        <v>43756</v>
      </c>
      <c r="F53" s="1">
        <v>43767</v>
      </c>
      <c r="G53" s="2">
        <v>12116</v>
      </c>
      <c r="H53" s="3">
        <v>14.8</v>
      </c>
      <c r="I53" s="2">
        <v>18295.16</v>
      </c>
      <c r="J53" s="5" t="s">
        <v>1518</v>
      </c>
    </row>
    <row r="54" spans="1:10" x14ac:dyDescent="0.55000000000000004">
      <c r="A54" s="3" t="s">
        <v>139</v>
      </c>
      <c r="B54" s="3" t="s">
        <v>1528</v>
      </c>
      <c r="C54" s="3" t="s">
        <v>1532</v>
      </c>
      <c r="D54" s="1">
        <v>43649</v>
      </c>
      <c r="E54" s="1">
        <v>43660</v>
      </c>
      <c r="F54" s="1">
        <v>43672</v>
      </c>
      <c r="G54" s="2">
        <v>11115</v>
      </c>
      <c r="H54" s="3">
        <v>13.5</v>
      </c>
      <c r="I54" s="2">
        <v>18228.599999999999</v>
      </c>
      <c r="J54" s="5" t="s">
        <v>1518</v>
      </c>
    </row>
    <row r="55" spans="1:10" x14ac:dyDescent="0.55000000000000004">
      <c r="A55" s="3" t="s">
        <v>551</v>
      </c>
      <c r="B55" s="3" t="s">
        <v>1529</v>
      </c>
      <c r="C55" s="3" t="s">
        <v>1519</v>
      </c>
      <c r="D55" s="1">
        <v>42947</v>
      </c>
      <c r="E55" s="1">
        <v>42968</v>
      </c>
      <c r="F55" s="1">
        <v>42973</v>
      </c>
      <c r="G55" s="2">
        <v>15613.608891384887</v>
      </c>
      <c r="H55" s="3">
        <v>23.813608891384888</v>
      </c>
      <c r="I55" s="2">
        <v>18132.075722093581</v>
      </c>
      <c r="J55" s="5" t="s">
        <v>1518</v>
      </c>
    </row>
    <row r="56" spans="1:10" x14ac:dyDescent="0.55000000000000004">
      <c r="A56" s="3" t="s">
        <v>140</v>
      </c>
      <c r="B56" s="3" t="s">
        <v>1528</v>
      </c>
      <c r="C56" s="3" t="s">
        <v>1529</v>
      </c>
      <c r="D56" s="1">
        <v>42971</v>
      </c>
      <c r="E56" s="1">
        <v>42985</v>
      </c>
      <c r="F56" s="1">
        <v>42991</v>
      </c>
      <c r="G56" s="2">
        <v>15349</v>
      </c>
      <c r="H56" s="3">
        <v>18.5</v>
      </c>
      <c r="I56" s="2">
        <v>18111.82</v>
      </c>
      <c r="J56" s="5" t="s">
        <v>1518</v>
      </c>
    </row>
    <row r="57" spans="1:10" x14ac:dyDescent="0.55000000000000004">
      <c r="A57" s="3" t="s">
        <v>141</v>
      </c>
      <c r="B57" s="3" t="s">
        <v>1528</v>
      </c>
      <c r="C57" s="3" t="s">
        <v>1536</v>
      </c>
      <c r="D57" s="1">
        <v>43677</v>
      </c>
      <c r="E57" s="1">
        <v>43679</v>
      </c>
      <c r="F57" s="1">
        <v>43684</v>
      </c>
      <c r="G57" s="2">
        <v>11022</v>
      </c>
      <c r="H57" s="3">
        <v>13.5</v>
      </c>
      <c r="I57" s="2">
        <v>18076.079999999998</v>
      </c>
      <c r="J57" s="5" t="s">
        <v>1518</v>
      </c>
    </row>
    <row r="58" spans="1:10" x14ac:dyDescent="0.55000000000000004">
      <c r="A58" s="3" t="s">
        <v>142</v>
      </c>
      <c r="B58" s="3" t="s">
        <v>1528</v>
      </c>
      <c r="C58" s="3" t="s">
        <v>1529</v>
      </c>
      <c r="D58" s="1">
        <v>43207</v>
      </c>
      <c r="E58" s="1">
        <v>43215</v>
      </c>
      <c r="F58" s="1">
        <v>43221</v>
      </c>
      <c r="G58" s="2">
        <v>15349</v>
      </c>
      <c r="H58" s="3">
        <v>18.5</v>
      </c>
      <c r="I58" s="2">
        <v>17958.329999999998</v>
      </c>
      <c r="J58" s="5" t="s">
        <v>1518</v>
      </c>
    </row>
    <row r="59" spans="1:10" x14ac:dyDescent="0.55000000000000004">
      <c r="A59" s="3" t="s">
        <v>1139</v>
      </c>
      <c r="B59" s="3" t="s">
        <v>1541</v>
      </c>
      <c r="C59" s="3" t="s">
        <v>1539</v>
      </c>
      <c r="D59" s="1">
        <v>43692</v>
      </c>
      <c r="E59" s="1">
        <v>43708</v>
      </c>
      <c r="F59" s="1">
        <v>43723</v>
      </c>
      <c r="G59" s="2">
        <v>16908.848631155601</v>
      </c>
      <c r="H59" s="3">
        <v>19.108848631155599</v>
      </c>
      <c r="I59" s="2">
        <v>17943.457897767839</v>
      </c>
      <c r="J59" s="5" t="s">
        <v>1518</v>
      </c>
    </row>
    <row r="60" spans="1:10" x14ac:dyDescent="0.55000000000000004">
      <c r="A60" s="3" t="s">
        <v>143</v>
      </c>
      <c r="B60" s="3" t="s">
        <v>1528</v>
      </c>
      <c r="C60" s="3" t="s">
        <v>1537</v>
      </c>
      <c r="D60" s="1">
        <v>43036</v>
      </c>
      <c r="E60" s="1">
        <v>43153</v>
      </c>
      <c r="F60" s="1">
        <v>43161</v>
      </c>
      <c r="G60" s="2">
        <v>16013</v>
      </c>
      <c r="H60" s="3">
        <v>19.3</v>
      </c>
      <c r="I60" s="2">
        <v>17934.560000000001</v>
      </c>
      <c r="J60" s="5" t="s">
        <v>1518</v>
      </c>
    </row>
    <row r="61" spans="1:10" x14ac:dyDescent="0.55000000000000004">
      <c r="A61" s="3" t="s">
        <v>902</v>
      </c>
      <c r="B61" s="3" t="s">
        <v>1542</v>
      </c>
      <c r="C61" s="3" t="s">
        <v>1535</v>
      </c>
      <c r="D61" s="1">
        <v>43461</v>
      </c>
      <c r="E61" s="1">
        <v>43469</v>
      </c>
      <c r="F61" s="1">
        <v>43473</v>
      </c>
      <c r="G61" s="2">
        <v>10593.893704888289</v>
      </c>
      <c r="H61" s="3">
        <v>17.793893704888291</v>
      </c>
      <c r="I61" s="2">
        <v>17817.679029069357</v>
      </c>
      <c r="J61" s="5" t="s">
        <v>1518</v>
      </c>
    </row>
    <row r="62" spans="1:10" x14ac:dyDescent="0.55000000000000004">
      <c r="A62" s="3" t="s">
        <v>1113</v>
      </c>
      <c r="B62" s="3" t="s">
        <v>1542</v>
      </c>
      <c r="C62" s="3" t="s">
        <v>1534</v>
      </c>
      <c r="D62" s="1">
        <v>43138</v>
      </c>
      <c r="E62" s="1">
        <v>43153</v>
      </c>
      <c r="F62" s="1">
        <v>43166</v>
      </c>
      <c r="G62" s="2">
        <v>8303.6759195524864</v>
      </c>
      <c r="H62" s="3">
        <v>14.503675919552485</v>
      </c>
      <c r="I62" s="2">
        <v>17789.772846272914</v>
      </c>
      <c r="J62" s="5" t="s">
        <v>1518</v>
      </c>
    </row>
    <row r="63" spans="1:10" x14ac:dyDescent="0.55000000000000004">
      <c r="A63" s="3" t="s">
        <v>144</v>
      </c>
      <c r="B63" s="3" t="s">
        <v>1528</v>
      </c>
      <c r="C63" s="3" t="s">
        <v>1535</v>
      </c>
      <c r="D63" s="1">
        <v>43177</v>
      </c>
      <c r="E63" s="1">
        <v>43216</v>
      </c>
      <c r="F63" s="1">
        <v>43235</v>
      </c>
      <c r="G63" s="2">
        <v>15178</v>
      </c>
      <c r="H63" s="3">
        <v>18.3</v>
      </c>
      <c r="I63" s="2">
        <v>17758.259999999998</v>
      </c>
      <c r="J63" s="5" t="s">
        <v>1518</v>
      </c>
    </row>
    <row r="64" spans="1:10" x14ac:dyDescent="0.55000000000000004">
      <c r="A64" s="3" t="s">
        <v>145</v>
      </c>
      <c r="B64" s="3" t="s">
        <v>1528</v>
      </c>
      <c r="C64" s="3" t="s">
        <v>1538</v>
      </c>
      <c r="D64" s="1">
        <v>43114</v>
      </c>
      <c r="E64" s="1">
        <v>43116</v>
      </c>
      <c r="F64" s="1">
        <v>43121</v>
      </c>
      <c r="G64" s="2">
        <v>13964</v>
      </c>
      <c r="H64" s="3">
        <v>16.899999999999999</v>
      </c>
      <c r="I64" s="2">
        <v>17734.28</v>
      </c>
      <c r="J64" s="5" t="s">
        <v>1518</v>
      </c>
    </row>
    <row r="65" spans="1:10" x14ac:dyDescent="0.55000000000000004">
      <c r="A65" s="3" t="s">
        <v>1024</v>
      </c>
      <c r="B65" s="3" t="s">
        <v>1542</v>
      </c>
      <c r="C65" s="3" t="s">
        <v>1567</v>
      </c>
      <c r="D65" s="1">
        <v>43669</v>
      </c>
      <c r="E65" s="1">
        <v>43686</v>
      </c>
      <c r="F65" s="1">
        <v>43696</v>
      </c>
      <c r="G65" s="2">
        <v>11708.741063128311</v>
      </c>
      <c r="H65" s="3">
        <v>20.908741063128311</v>
      </c>
      <c r="I65" s="2">
        <v>17700.004935366353</v>
      </c>
      <c r="J65" s="5" t="s">
        <v>1518</v>
      </c>
    </row>
    <row r="66" spans="1:10" x14ac:dyDescent="0.55000000000000004">
      <c r="A66" s="3" t="s">
        <v>146</v>
      </c>
      <c r="B66" s="3" t="s">
        <v>1528</v>
      </c>
      <c r="C66" s="3" t="s">
        <v>1533</v>
      </c>
      <c r="D66" s="1">
        <v>42732</v>
      </c>
      <c r="E66" s="1">
        <v>42742</v>
      </c>
      <c r="F66" s="1">
        <v>42747</v>
      </c>
      <c r="G66" s="2">
        <v>12551</v>
      </c>
      <c r="H66" s="3">
        <v>15.3</v>
      </c>
      <c r="I66" s="2">
        <v>17696.91</v>
      </c>
      <c r="J66" s="5" t="s">
        <v>1518</v>
      </c>
    </row>
    <row r="67" spans="1:10" x14ac:dyDescent="0.55000000000000004">
      <c r="A67" s="3" t="s">
        <v>147</v>
      </c>
      <c r="B67" s="3" t="s">
        <v>1528</v>
      </c>
      <c r="C67" s="3" t="s">
        <v>1534</v>
      </c>
      <c r="D67" s="1">
        <v>43433</v>
      </c>
      <c r="E67" s="1">
        <v>43449</v>
      </c>
      <c r="F67" s="1">
        <v>43458</v>
      </c>
      <c r="G67" s="2">
        <v>12116</v>
      </c>
      <c r="H67" s="3">
        <v>14.8</v>
      </c>
      <c r="I67" s="2">
        <v>17689.36</v>
      </c>
      <c r="J67" s="5" t="s">
        <v>1518</v>
      </c>
    </row>
    <row r="68" spans="1:10" x14ac:dyDescent="0.55000000000000004">
      <c r="A68" s="3" t="s">
        <v>148</v>
      </c>
      <c r="B68" s="3" t="s">
        <v>1528</v>
      </c>
      <c r="C68" s="3" t="s">
        <v>1532</v>
      </c>
      <c r="D68" s="1">
        <v>42985</v>
      </c>
      <c r="E68" s="1">
        <v>43121</v>
      </c>
      <c r="F68" s="1">
        <v>43137</v>
      </c>
      <c r="G68" s="2">
        <v>11115</v>
      </c>
      <c r="H68" s="3">
        <v>13.5</v>
      </c>
      <c r="I68" s="2">
        <v>17672.850000000002</v>
      </c>
      <c r="J68" s="5" t="s">
        <v>1518</v>
      </c>
    </row>
    <row r="69" spans="1:10" x14ac:dyDescent="0.55000000000000004">
      <c r="A69" s="3" t="s">
        <v>1159</v>
      </c>
      <c r="B69" s="3" t="s">
        <v>1541</v>
      </c>
      <c r="C69" s="3" t="s">
        <v>1560</v>
      </c>
      <c r="D69" s="1">
        <v>43777</v>
      </c>
      <c r="E69" s="1">
        <v>43788</v>
      </c>
      <c r="F69" s="1">
        <v>43807</v>
      </c>
      <c r="G69" s="2">
        <v>9241.4231980666791</v>
      </c>
      <c r="H69" s="3">
        <v>10.441423198066678</v>
      </c>
      <c r="I69" s="2">
        <v>17670.891661213776</v>
      </c>
      <c r="J69" s="5" t="s">
        <v>1518</v>
      </c>
    </row>
    <row r="70" spans="1:10" x14ac:dyDescent="0.55000000000000004">
      <c r="A70" s="3" t="s">
        <v>149</v>
      </c>
      <c r="B70" s="3" t="s">
        <v>1528</v>
      </c>
      <c r="C70" s="3" t="s">
        <v>1529</v>
      </c>
      <c r="D70" s="1">
        <v>43782</v>
      </c>
      <c r="E70" s="1">
        <v>43792</v>
      </c>
      <c r="F70" s="1">
        <v>43797</v>
      </c>
      <c r="G70" s="2">
        <v>15349</v>
      </c>
      <c r="H70" s="3">
        <v>18.5</v>
      </c>
      <c r="I70" s="2">
        <v>17651.349999999999</v>
      </c>
      <c r="J70" s="5" t="s">
        <v>1518</v>
      </c>
    </row>
    <row r="71" spans="1:10" x14ac:dyDescent="0.55000000000000004">
      <c r="A71" s="3" t="s">
        <v>150</v>
      </c>
      <c r="B71" s="3" t="s">
        <v>1528</v>
      </c>
      <c r="C71" s="3" t="s">
        <v>1537</v>
      </c>
      <c r="D71" s="1">
        <v>43151</v>
      </c>
      <c r="E71" s="1">
        <v>43168</v>
      </c>
      <c r="F71" s="1">
        <v>43179</v>
      </c>
      <c r="G71" s="2">
        <v>16013</v>
      </c>
      <c r="H71" s="3">
        <v>19.3</v>
      </c>
      <c r="I71" s="2">
        <v>17614.300000000003</v>
      </c>
      <c r="J71" s="5" t="s">
        <v>1518</v>
      </c>
    </row>
    <row r="72" spans="1:10" x14ac:dyDescent="0.55000000000000004">
      <c r="A72" s="3" t="s">
        <v>151</v>
      </c>
      <c r="B72" s="3" t="s">
        <v>1528</v>
      </c>
      <c r="C72" s="3" t="s">
        <v>1532</v>
      </c>
      <c r="D72" s="1">
        <v>43625</v>
      </c>
      <c r="E72" s="1">
        <v>43705</v>
      </c>
      <c r="F72" s="1">
        <v>43712</v>
      </c>
      <c r="G72" s="2">
        <v>11115</v>
      </c>
      <c r="H72" s="3">
        <v>13.5</v>
      </c>
      <c r="I72" s="2">
        <v>17561.7</v>
      </c>
      <c r="J72" s="5" t="s">
        <v>1518</v>
      </c>
    </row>
    <row r="73" spans="1:10" x14ac:dyDescent="0.55000000000000004">
      <c r="A73" s="3" t="s">
        <v>152</v>
      </c>
      <c r="B73" s="3" t="s">
        <v>1528</v>
      </c>
      <c r="C73" s="3" t="s">
        <v>1531</v>
      </c>
      <c r="D73" s="1">
        <v>43493</v>
      </c>
      <c r="E73" s="1">
        <v>43518</v>
      </c>
      <c r="F73" s="1">
        <v>43526</v>
      </c>
      <c r="G73" s="2">
        <v>11004</v>
      </c>
      <c r="H73" s="3">
        <v>13.5</v>
      </c>
      <c r="I73" s="2">
        <v>17496.36</v>
      </c>
      <c r="J73" s="5" t="s">
        <v>1518</v>
      </c>
    </row>
    <row r="74" spans="1:10" x14ac:dyDescent="0.55000000000000004">
      <c r="A74" s="3" t="s">
        <v>153</v>
      </c>
      <c r="B74" s="3" t="s">
        <v>1528</v>
      </c>
      <c r="C74" s="3" t="s">
        <v>1531</v>
      </c>
      <c r="D74" s="1">
        <v>43392</v>
      </c>
      <c r="E74" s="1">
        <v>43468</v>
      </c>
      <c r="F74" s="1">
        <v>43483</v>
      </c>
      <c r="G74" s="2">
        <v>11004</v>
      </c>
      <c r="H74" s="3">
        <v>13.5</v>
      </c>
      <c r="I74" s="2">
        <v>17496.36</v>
      </c>
      <c r="J74" s="5" t="s">
        <v>1518</v>
      </c>
    </row>
    <row r="75" spans="1:10" x14ac:dyDescent="0.55000000000000004">
      <c r="A75" s="3" t="s">
        <v>154</v>
      </c>
      <c r="B75" s="3" t="s">
        <v>1528</v>
      </c>
      <c r="C75" s="3" t="s">
        <v>1539</v>
      </c>
      <c r="D75" s="1">
        <v>43485</v>
      </c>
      <c r="E75" s="1">
        <v>43498</v>
      </c>
      <c r="F75" s="1">
        <v>43510</v>
      </c>
      <c r="G75" s="2">
        <v>16695</v>
      </c>
      <c r="H75" s="3">
        <v>20.100000000000001</v>
      </c>
      <c r="I75" s="2">
        <v>17362.8</v>
      </c>
      <c r="J75" s="5" t="s">
        <v>1518</v>
      </c>
    </row>
    <row r="76" spans="1:10" x14ac:dyDescent="0.55000000000000004">
      <c r="A76" s="3" t="s">
        <v>155</v>
      </c>
      <c r="B76" s="3" t="s">
        <v>1528</v>
      </c>
      <c r="C76" s="3" t="s">
        <v>1534</v>
      </c>
      <c r="D76" s="1">
        <v>43699</v>
      </c>
      <c r="E76" s="1">
        <v>43706</v>
      </c>
      <c r="F76" s="1">
        <v>43715</v>
      </c>
      <c r="G76" s="2">
        <v>12116</v>
      </c>
      <c r="H76" s="3">
        <v>14.8</v>
      </c>
      <c r="I76" s="2">
        <v>17325.88</v>
      </c>
      <c r="J76" s="5" t="s">
        <v>1518</v>
      </c>
    </row>
    <row r="77" spans="1:10" x14ac:dyDescent="0.55000000000000004">
      <c r="A77" s="3" t="s">
        <v>1059</v>
      </c>
      <c r="B77" s="3" t="s">
        <v>1541</v>
      </c>
      <c r="C77" s="3" t="s">
        <v>1562</v>
      </c>
      <c r="D77" s="1">
        <v>43537</v>
      </c>
      <c r="E77" s="1">
        <v>43551</v>
      </c>
      <c r="F77" s="1">
        <v>43562</v>
      </c>
      <c r="G77" s="2">
        <v>9495.8354639407371</v>
      </c>
      <c r="H77" s="3">
        <v>10.695835463940737</v>
      </c>
      <c r="I77" s="2">
        <v>17206.716140077773</v>
      </c>
      <c r="J77" s="5" t="s">
        <v>1518</v>
      </c>
    </row>
    <row r="78" spans="1:10" x14ac:dyDescent="0.55000000000000004">
      <c r="A78" s="3" t="s">
        <v>156</v>
      </c>
      <c r="B78" s="3" t="s">
        <v>1528</v>
      </c>
      <c r="C78" s="3" t="s">
        <v>1536</v>
      </c>
      <c r="D78" s="1">
        <v>43173</v>
      </c>
      <c r="E78" s="1">
        <v>43236</v>
      </c>
      <c r="F78" s="1">
        <v>43241</v>
      </c>
      <c r="G78" s="2">
        <v>11022</v>
      </c>
      <c r="H78" s="3">
        <v>13.5</v>
      </c>
      <c r="I78" s="2">
        <v>17084.100000000002</v>
      </c>
      <c r="J78" s="5" t="s">
        <v>1518</v>
      </c>
    </row>
    <row r="79" spans="1:10" x14ac:dyDescent="0.55000000000000004">
      <c r="A79" s="3" t="s">
        <v>906</v>
      </c>
      <c r="B79" s="3" t="s">
        <v>1542</v>
      </c>
      <c r="C79" s="3" t="s">
        <v>1521</v>
      </c>
      <c r="D79" s="1">
        <v>43693</v>
      </c>
      <c r="E79" s="1">
        <v>43697</v>
      </c>
      <c r="F79" s="1">
        <v>43703</v>
      </c>
      <c r="G79" s="2">
        <v>8432.7340416308052</v>
      </c>
      <c r="H79" s="3">
        <v>9.6327340416308047</v>
      </c>
      <c r="I79" s="2">
        <v>17053.204938661373</v>
      </c>
      <c r="J79" s="5" t="s">
        <v>1518</v>
      </c>
    </row>
    <row r="80" spans="1:10" x14ac:dyDescent="0.55000000000000004">
      <c r="A80" s="3" t="s">
        <v>157</v>
      </c>
      <c r="B80" s="3" t="s">
        <v>1528</v>
      </c>
      <c r="C80" s="3" t="s">
        <v>1529</v>
      </c>
      <c r="D80" s="1">
        <v>43596</v>
      </c>
      <c r="E80" s="1">
        <v>43623</v>
      </c>
      <c r="F80" s="1">
        <v>43637</v>
      </c>
      <c r="G80" s="2">
        <v>15349</v>
      </c>
      <c r="H80" s="3">
        <v>18.5</v>
      </c>
      <c r="I80" s="2">
        <v>17037.390000000003</v>
      </c>
      <c r="J80" s="5" t="s">
        <v>1518</v>
      </c>
    </row>
    <row r="81" spans="1:10" x14ac:dyDescent="0.55000000000000004">
      <c r="A81" s="3" t="s">
        <v>158</v>
      </c>
      <c r="B81" s="3" t="s">
        <v>1528</v>
      </c>
      <c r="C81" s="3" t="s">
        <v>1538</v>
      </c>
      <c r="D81" s="1">
        <v>43762</v>
      </c>
      <c r="E81" s="1">
        <v>43773</v>
      </c>
      <c r="F81" s="1">
        <v>43780</v>
      </c>
      <c r="G81" s="2">
        <v>13964</v>
      </c>
      <c r="H81" s="3">
        <v>16.899999999999999</v>
      </c>
      <c r="I81" s="2">
        <v>17036.079999999998</v>
      </c>
      <c r="J81" s="5" t="s">
        <v>1518</v>
      </c>
    </row>
    <row r="82" spans="1:10" x14ac:dyDescent="0.55000000000000004">
      <c r="A82" s="3" t="s">
        <v>159</v>
      </c>
      <c r="B82" s="3" t="s">
        <v>1528</v>
      </c>
      <c r="C82" s="3" t="s">
        <v>1536</v>
      </c>
      <c r="D82" s="1">
        <v>43686</v>
      </c>
      <c r="E82" s="1">
        <v>43687</v>
      </c>
      <c r="F82" s="1">
        <v>43694</v>
      </c>
      <c r="G82" s="2">
        <v>11022</v>
      </c>
      <c r="H82" s="3">
        <v>13.5</v>
      </c>
      <c r="I82" s="2">
        <v>16973.88</v>
      </c>
      <c r="J82" s="5" t="s">
        <v>1518</v>
      </c>
    </row>
    <row r="83" spans="1:10" x14ac:dyDescent="0.55000000000000004">
      <c r="A83" s="3" t="s">
        <v>160</v>
      </c>
      <c r="B83" s="3" t="s">
        <v>1528</v>
      </c>
      <c r="C83" s="3" t="s">
        <v>1536</v>
      </c>
      <c r="D83" s="1">
        <v>43722</v>
      </c>
      <c r="E83" s="1">
        <v>43736</v>
      </c>
      <c r="F83" s="1">
        <v>43749</v>
      </c>
      <c r="G83" s="2">
        <v>11022</v>
      </c>
      <c r="H83" s="3">
        <v>13.5</v>
      </c>
      <c r="I83" s="2">
        <v>16973.88</v>
      </c>
      <c r="J83" s="5" t="s">
        <v>1518</v>
      </c>
    </row>
    <row r="84" spans="1:10" x14ac:dyDescent="0.55000000000000004">
      <c r="A84" s="3" t="s">
        <v>1129</v>
      </c>
      <c r="B84" s="3" t="s">
        <v>1541</v>
      </c>
      <c r="C84" s="3" t="s">
        <v>1519</v>
      </c>
      <c r="D84" s="1">
        <v>43204</v>
      </c>
      <c r="E84" s="1">
        <v>43211</v>
      </c>
      <c r="F84" s="1">
        <v>43225</v>
      </c>
      <c r="G84" s="2">
        <v>7627.2393933859621</v>
      </c>
      <c r="H84" s="3">
        <v>8.8272393933859625</v>
      </c>
      <c r="I84" s="2">
        <v>16951.439754802061</v>
      </c>
      <c r="J84" s="5" t="s">
        <v>1518</v>
      </c>
    </row>
    <row r="85" spans="1:10" x14ac:dyDescent="0.55000000000000004">
      <c r="A85" s="3" t="s">
        <v>161</v>
      </c>
      <c r="B85" s="3" t="s">
        <v>1528</v>
      </c>
      <c r="C85" s="3" t="s">
        <v>1532</v>
      </c>
      <c r="D85" s="1">
        <v>43381</v>
      </c>
      <c r="E85" s="1">
        <v>43401</v>
      </c>
      <c r="F85" s="1">
        <v>43414</v>
      </c>
      <c r="G85" s="2">
        <v>11115</v>
      </c>
      <c r="H85" s="3">
        <v>13.5</v>
      </c>
      <c r="I85" s="2">
        <v>16894.8</v>
      </c>
      <c r="J85" s="5" t="s">
        <v>1518</v>
      </c>
    </row>
    <row r="86" spans="1:10" x14ac:dyDescent="0.55000000000000004">
      <c r="A86" s="3" t="s">
        <v>552</v>
      </c>
      <c r="B86" s="3" t="s">
        <v>1529</v>
      </c>
      <c r="C86" s="3" t="s">
        <v>1541</v>
      </c>
      <c r="D86" s="1">
        <v>43026</v>
      </c>
      <c r="E86" s="1">
        <v>43045</v>
      </c>
      <c r="F86" s="1">
        <v>43058</v>
      </c>
      <c r="G86" s="2">
        <v>10883.289204969044</v>
      </c>
      <c r="H86" s="3">
        <v>12.083289204969043</v>
      </c>
      <c r="I86" s="2">
        <v>16887.99557649756</v>
      </c>
      <c r="J86" s="5" t="s">
        <v>1518</v>
      </c>
    </row>
    <row r="87" spans="1:10" x14ac:dyDescent="0.55000000000000004">
      <c r="A87" s="3" t="s">
        <v>162</v>
      </c>
      <c r="B87" s="3" t="s">
        <v>1528</v>
      </c>
      <c r="C87" s="3" t="s">
        <v>1535</v>
      </c>
      <c r="D87" s="1">
        <v>43600</v>
      </c>
      <c r="E87" s="1">
        <v>43619</v>
      </c>
      <c r="F87" s="1">
        <v>43627</v>
      </c>
      <c r="G87" s="2">
        <v>15178</v>
      </c>
      <c r="H87" s="3">
        <v>18.3</v>
      </c>
      <c r="I87" s="2">
        <v>16847.580000000002</v>
      </c>
      <c r="J87" s="5" t="s">
        <v>1518</v>
      </c>
    </row>
    <row r="88" spans="1:10" x14ac:dyDescent="0.55000000000000004">
      <c r="A88" s="3" t="s">
        <v>553</v>
      </c>
      <c r="B88" s="3" t="s">
        <v>1529</v>
      </c>
      <c r="C88" s="3" t="s">
        <v>1523</v>
      </c>
      <c r="D88" s="1">
        <v>42771</v>
      </c>
      <c r="E88" s="1">
        <v>42794</v>
      </c>
      <c r="F88" s="1">
        <v>42806</v>
      </c>
      <c r="G88" s="2">
        <v>16655.793229314382</v>
      </c>
      <c r="H88" s="3">
        <v>23.855793229314383</v>
      </c>
      <c r="I88" s="2">
        <v>16841.196102784754</v>
      </c>
      <c r="J88" s="5" t="s">
        <v>1518</v>
      </c>
    </row>
    <row r="89" spans="1:10" x14ac:dyDescent="0.55000000000000004">
      <c r="A89" s="3" t="s">
        <v>163</v>
      </c>
      <c r="B89" s="3" t="s">
        <v>1528</v>
      </c>
      <c r="C89" s="3" t="s">
        <v>1532</v>
      </c>
      <c r="D89" s="1">
        <v>43506</v>
      </c>
      <c r="E89" s="1">
        <v>43532</v>
      </c>
      <c r="F89" s="1">
        <v>43542</v>
      </c>
      <c r="G89" s="2">
        <v>11115</v>
      </c>
      <c r="H89" s="3">
        <v>13.5</v>
      </c>
      <c r="I89" s="2">
        <v>16783.650000000001</v>
      </c>
      <c r="J89" s="5" t="s">
        <v>1518</v>
      </c>
    </row>
    <row r="90" spans="1:10" x14ac:dyDescent="0.55000000000000004">
      <c r="A90" s="3" t="s">
        <v>164</v>
      </c>
      <c r="B90" s="3" t="s">
        <v>1528</v>
      </c>
      <c r="C90" s="3" t="s">
        <v>1529</v>
      </c>
      <c r="D90" s="1">
        <v>43624</v>
      </c>
      <c r="E90" s="1">
        <v>43737</v>
      </c>
      <c r="F90" s="1">
        <v>43744</v>
      </c>
      <c r="G90" s="2">
        <v>15349</v>
      </c>
      <c r="H90" s="3">
        <v>18.5</v>
      </c>
      <c r="I90" s="2">
        <v>16730.41</v>
      </c>
      <c r="J90" s="5" t="s">
        <v>1518</v>
      </c>
    </row>
    <row r="91" spans="1:10" x14ac:dyDescent="0.55000000000000004">
      <c r="A91" s="3" t="s">
        <v>165</v>
      </c>
      <c r="B91" s="3" t="s">
        <v>1528</v>
      </c>
      <c r="C91" s="3" t="s">
        <v>1529</v>
      </c>
      <c r="D91" s="1">
        <v>43510</v>
      </c>
      <c r="E91" s="1">
        <v>43557</v>
      </c>
      <c r="F91" s="1">
        <v>43571</v>
      </c>
      <c r="G91" s="2">
        <v>15349</v>
      </c>
      <c r="H91" s="3">
        <v>18.5</v>
      </c>
      <c r="I91" s="2">
        <v>16730.41</v>
      </c>
      <c r="J91" s="5" t="s">
        <v>1518</v>
      </c>
    </row>
    <row r="92" spans="1:10" x14ac:dyDescent="0.55000000000000004">
      <c r="A92" s="3" t="s">
        <v>166</v>
      </c>
      <c r="B92" s="3" t="s">
        <v>1528</v>
      </c>
      <c r="C92" s="3" t="s">
        <v>1535</v>
      </c>
      <c r="D92" s="1">
        <v>43801</v>
      </c>
      <c r="E92" s="1">
        <v>43815</v>
      </c>
      <c r="F92" s="1">
        <v>43822</v>
      </c>
      <c r="G92" s="2">
        <v>15178</v>
      </c>
      <c r="H92" s="3">
        <v>18.3</v>
      </c>
      <c r="I92" s="2">
        <v>16695.800000000003</v>
      </c>
      <c r="J92" s="5" t="s">
        <v>1518</v>
      </c>
    </row>
    <row r="93" spans="1:10" x14ac:dyDescent="0.55000000000000004">
      <c r="A93" s="3" t="s">
        <v>167</v>
      </c>
      <c r="B93" s="3" t="s">
        <v>1528</v>
      </c>
      <c r="C93" s="3" t="s">
        <v>1529</v>
      </c>
      <c r="D93" s="1">
        <v>42960</v>
      </c>
      <c r="E93" s="1">
        <v>42968</v>
      </c>
      <c r="F93" s="1">
        <v>42978</v>
      </c>
      <c r="G93" s="2">
        <v>15349</v>
      </c>
      <c r="H93" s="3">
        <v>18.5</v>
      </c>
      <c r="I93" s="2">
        <v>16576.920000000002</v>
      </c>
      <c r="J93" s="5" t="s">
        <v>1518</v>
      </c>
    </row>
    <row r="94" spans="1:10" x14ac:dyDescent="0.55000000000000004">
      <c r="A94" s="3" t="s">
        <v>168</v>
      </c>
      <c r="B94" s="3" t="s">
        <v>1528</v>
      </c>
      <c r="C94" s="3" t="s">
        <v>1530</v>
      </c>
      <c r="D94" s="1">
        <v>43263</v>
      </c>
      <c r="E94" s="1">
        <v>43266</v>
      </c>
      <c r="F94" s="1">
        <v>43276</v>
      </c>
      <c r="G94" s="2">
        <v>10899</v>
      </c>
      <c r="H94" s="3">
        <v>13.3</v>
      </c>
      <c r="I94" s="2">
        <v>16566.48</v>
      </c>
      <c r="J94" s="5" t="s">
        <v>1518</v>
      </c>
    </row>
    <row r="95" spans="1:10" x14ac:dyDescent="0.55000000000000004">
      <c r="A95" s="3" t="s">
        <v>872</v>
      </c>
      <c r="B95" s="3" t="s">
        <v>1541</v>
      </c>
      <c r="C95" s="3" t="s">
        <v>1529</v>
      </c>
      <c r="D95" s="1">
        <v>43512</v>
      </c>
      <c r="E95" s="1">
        <v>43541</v>
      </c>
      <c r="F95" s="1">
        <v>43545</v>
      </c>
      <c r="G95" s="2">
        <v>10883.289204969044</v>
      </c>
      <c r="H95" s="3">
        <v>12.083289204969043</v>
      </c>
      <c r="I95" s="2">
        <v>16452.176335813754</v>
      </c>
      <c r="J95" s="5" t="s">
        <v>1518</v>
      </c>
    </row>
    <row r="96" spans="1:10" x14ac:dyDescent="0.55000000000000004">
      <c r="A96" s="3" t="s">
        <v>169</v>
      </c>
      <c r="B96" s="3" t="s">
        <v>1528</v>
      </c>
      <c r="C96" s="3" t="s">
        <v>1532</v>
      </c>
      <c r="D96" s="1">
        <v>43551</v>
      </c>
      <c r="E96" s="1">
        <v>43567</v>
      </c>
      <c r="F96" s="1">
        <v>43579</v>
      </c>
      <c r="G96" s="2">
        <v>11115</v>
      </c>
      <c r="H96" s="3">
        <v>13.5</v>
      </c>
      <c r="I96" s="2">
        <v>16450.2</v>
      </c>
      <c r="J96" s="5" t="s">
        <v>1518</v>
      </c>
    </row>
    <row r="97" spans="1:10" x14ac:dyDescent="0.55000000000000004">
      <c r="A97" s="3" t="s">
        <v>1140</v>
      </c>
      <c r="B97" s="3" t="s">
        <v>1541</v>
      </c>
      <c r="C97" s="3" t="s">
        <v>1562</v>
      </c>
      <c r="D97" s="1">
        <v>43767</v>
      </c>
      <c r="E97" s="1">
        <v>43779</v>
      </c>
      <c r="F97" s="1">
        <v>43794</v>
      </c>
      <c r="G97" s="2">
        <v>9495.8354639407371</v>
      </c>
      <c r="H97" s="3">
        <v>10.695835463940737</v>
      </c>
      <c r="I97" s="2">
        <v>16446.198299632346</v>
      </c>
      <c r="J97" s="5" t="s">
        <v>1518</v>
      </c>
    </row>
    <row r="98" spans="1:10" x14ac:dyDescent="0.55000000000000004">
      <c r="A98" s="3" t="s">
        <v>170</v>
      </c>
      <c r="B98" s="3" t="s">
        <v>1528</v>
      </c>
      <c r="C98" s="3" t="s">
        <v>1536</v>
      </c>
      <c r="D98" s="1">
        <v>43510</v>
      </c>
      <c r="E98" s="1">
        <v>43514</v>
      </c>
      <c r="F98" s="1">
        <v>43520</v>
      </c>
      <c r="G98" s="2">
        <v>11022</v>
      </c>
      <c r="H98" s="3">
        <v>13.5</v>
      </c>
      <c r="I98" s="2">
        <v>16422.78</v>
      </c>
      <c r="J98" s="5" t="s">
        <v>1518</v>
      </c>
    </row>
    <row r="99" spans="1:10" x14ac:dyDescent="0.55000000000000004">
      <c r="A99" s="3" t="s">
        <v>554</v>
      </c>
      <c r="B99" s="3" t="s">
        <v>1529</v>
      </c>
      <c r="C99" s="3" t="s">
        <v>1556</v>
      </c>
      <c r="D99" s="1">
        <v>42834</v>
      </c>
      <c r="E99" s="1">
        <v>42972</v>
      </c>
      <c r="F99" s="1">
        <v>42980</v>
      </c>
      <c r="G99" s="2">
        <v>15917.035422603203</v>
      </c>
      <c r="H99" s="3">
        <v>21.117035422603205</v>
      </c>
      <c r="I99" s="2">
        <v>16412.912185840967</v>
      </c>
      <c r="J99" s="5" t="s">
        <v>1518</v>
      </c>
    </row>
    <row r="100" spans="1:10" x14ac:dyDescent="0.55000000000000004">
      <c r="A100" s="3" t="s">
        <v>171</v>
      </c>
      <c r="B100" s="3" t="s">
        <v>1528</v>
      </c>
      <c r="C100" s="3" t="s">
        <v>1533</v>
      </c>
      <c r="D100" s="1">
        <v>43674</v>
      </c>
      <c r="E100" s="1">
        <v>43720</v>
      </c>
      <c r="F100" s="1">
        <v>43729</v>
      </c>
      <c r="G100" s="2">
        <v>12551</v>
      </c>
      <c r="H100" s="3">
        <v>15.3</v>
      </c>
      <c r="I100" s="2">
        <v>16316.300000000001</v>
      </c>
      <c r="J100" s="5" t="s">
        <v>1518</v>
      </c>
    </row>
    <row r="101" spans="1:10" x14ac:dyDescent="0.55000000000000004">
      <c r="A101" s="3" t="s">
        <v>172</v>
      </c>
      <c r="B101" s="3" t="s">
        <v>1528</v>
      </c>
      <c r="C101" s="3" t="s">
        <v>1529</v>
      </c>
      <c r="D101" s="1">
        <v>43079</v>
      </c>
      <c r="E101" s="1">
        <v>43117</v>
      </c>
      <c r="F101" s="1">
        <v>43122</v>
      </c>
      <c r="G101" s="2">
        <v>15349</v>
      </c>
      <c r="H101" s="3">
        <v>18.5</v>
      </c>
      <c r="I101" s="2">
        <v>16269.94</v>
      </c>
      <c r="J101" s="5" t="s">
        <v>1518</v>
      </c>
    </row>
    <row r="102" spans="1:10" x14ac:dyDescent="0.55000000000000004">
      <c r="A102" s="3" t="s">
        <v>173</v>
      </c>
      <c r="B102" s="3" t="s">
        <v>1528</v>
      </c>
      <c r="C102" s="3" t="s">
        <v>1535</v>
      </c>
      <c r="D102" s="1">
        <v>43712</v>
      </c>
      <c r="E102" s="1">
        <v>43737</v>
      </c>
      <c r="F102" s="1">
        <v>43755</v>
      </c>
      <c r="G102" s="2">
        <v>15178</v>
      </c>
      <c r="H102" s="3">
        <v>18.3</v>
      </c>
      <c r="I102" s="2">
        <v>16240.460000000001</v>
      </c>
      <c r="J102" s="5" t="s">
        <v>1518</v>
      </c>
    </row>
    <row r="103" spans="1:10" x14ac:dyDescent="0.55000000000000004">
      <c r="A103" s="3" t="s">
        <v>174</v>
      </c>
      <c r="B103" s="3" t="s">
        <v>1528</v>
      </c>
      <c r="C103" s="3" t="s">
        <v>1538</v>
      </c>
      <c r="D103" s="1">
        <v>43757</v>
      </c>
      <c r="E103" s="1">
        <v>43759</v>
      </c>
      <c r="F103" s="1">
        <v>43764</v>
      </c>
      <c r="G103" s="2">
        <v>13964</v>
      </c>
      <c r="H103" s="3">
        <v>16.899999999999999</v>
      </c>
      <c r="I103" s="2">
        <v>16198.24</v>
      </c>
      <c r="J103" s="5" t="s">
        <v>1518</v>
      </c>
    </row>
    <row r="104" spans="1:10" x14ac:dyDescent="0.55000000000000004">
      <c r="A104" s="3" t="s">
        <v>175</v>
      </c>
      <c r="B104" s="3" t="s">
        <v>1528</v>
      </c>
      <c r="C104" s="3" t="s">
        <v>1534</v>
      </c>
      <c r="D104" s="1">
        <v>43618</v>
      </c>
      <c r="E104" s="1">
        <v>43626</v>
      </c>
      <c r="F104" s="1">
        <v>43631</v>
      </c>
      <c r="G104" s="2">
        <v>12116</v>
      </c>
      <c r="H104" s="3">
        <v>14.8</v>
      </c>
      <c r="I104" s="2">
        <v>16114.28</v>
      </c>
      <c r="J104" s="5" t="s">
        <v>1518</v>
      </c>
    </row>
    <row r="105" spans="1:10" x14ac:dyDescent="0.55000000000000004">
      <c r="A105" s="3" t="s">
        <v>176</v>
      </c>
      <c r="B105" s="3" t="s">
        <v>1528</v>
      </c>
      <c r="C105" s="3" t="s">
        <v>1535</v>
      </c>
      <c r="D105" s="1">
        <v>43130</v>
      </c>
      <c r="E105" s="1">
        <v>43135</v>
      </c>
      <c r="F105" s="1">
        <v>43140</v>
      </c>
      <c r="G105" s="2">
        <v>15178</v>
      </c>
      <c r="H105" s="3">
        <v>18.3</v>
      </c>
      <c r="I105" s="2">
        <v>16088.68</v>
      </c>
      <c r="J105" s="5" t="s">
        <v>1518</v>
      </c>
    </row>
    <row r="106" spans="1:10" x14ac:dyDescent="0.55000000000000004">
      <c r="A106" s="3" t="s">
        <v>177</v>
      </c>
      <c r="B106" s="3" t="s">
        <v>1528</v>
      </c>
      <c r="C106" s="3" t="s">
        <v>1531</v>
      </c>
      <c r="D106" s="1">
        <v>43625</v>
      </c>
      <c r="E106" s="1">
        <v>43637</v>
      </c>
      <c r="F106" s="1">
        <v>43649</v>
      </c>
      <c r="G106" s="2">
        <v>11004</v>
      </c>
      <c r="H106" s="3">
        <v>13.5</v>
      </c>
      <c r="I106" s="2">
        <v>16065.84</v>
      </c>
      <c r="J106" s="5" t="s">
        <v>1518</v>
      </c>
    </row>
    <row r="107" spans="1:10" x14ac:dyDescent="0.55000000000000004">
      <c r="A107" s="3" t="s">
        <v>178</v>
      </c>
      <c r="B107" s="3" t="s">
        <v>1528</v>
      </c>
      <c r="C107" s="3" t="s">
        <v>1538</v>
      </c>
      <c r="D107" s="1">
        <v>43807</v>
      </c>
      <c r="E107" s="1">
        <v>43822</v>
      </c>
      <c r="F107" s="1">
        <v>43829</v>
      </c>
      <c r="G107" s="2">
        <v>13964</v>
      </c>
      <c r="H107" s="3">
        <v>16.899999999999999</v>
      </c>
      <c r="I107" s="2">
        <v>16058.599999999999</v>
      </c>
      <c r="J107" s="5" t="s">
        <v>1518</v>
      </c>
    </row>
    <row r="108" spans="1:10" x14ac:dyDescent="0.55000000000000004">
      <c r="A108" s="3" t="s">
        <v>451</v>
      </c>
      <c r="B108" s="3" t="s">
        <v>1514</v>
      </c>
      <c r="C108" s="3" t="s">
        <v>1541</v>
      </c>
      <c r="D108" s="1">
        <v>43146</v>
      </c>
      <c r="E108" s="1">
        <v>43181</v>
      </c>
      <c r="F108" s="1">
        <v>43190</v>
      </c>
      <c r="G108" s="2">
        <v>5536.280559493709</v>
      </c>
      <c r="H108" s="3">
        <v>11.736280559493709</v>
      </c>
      <c r="I108" s="2">
        <v>16017.77436665908</v>
      </c>
      <c r="J108" s="5" t="s">
        <v>1518</v>
      </c>
    </row>
    <row r="109" spans="1:10" x14ac:dyDescent="0.55000000000000004">
      <c r="A109" s="3" t="s">
        <v>990</v>
      </c>
      <c r="B109" s="3" t="s">
        <v>1541</v>
      </c>
      <c r="C109" s="3" t="s">
        <v>1567</v>
      </c>
      <c r="D109" s="1">
        <v>43653</v>
      </c>
      <c r="E109" s="1">
        <v>43658</v>
      </c>
      <c r="F109" s="1">
        <v>43666</v>
      </c>
      <c r="G109" s="2">
        <v>11721.413739751119</v>
      </c>
      <c r="H109" s="3">
        <v>13.921413739751118</v>
      </c>
      <c r="I109" s="2">
        <v>15958.98044663453</v>
      </c>
      <c r="J109" s="5" t="s">
        <v>1518</v>
      </c>
    </row>
    <row r="110" spans="1:10" x14ac:dyDescent="0.55000000000000004">
      <c r="A110" s="3" t="s">
        <v>179</v>
      </c>
      <c r="B110" s="3" t="s">
        <v>1528</v>
      </c>
      <c r="C110" s="3" t="s">
        <v>1531</v>
      </c>
      <c r="D110" s="1">
        <v>43429</v>
      </c>
      <c r="E110" s="1">
        <v>43451</v>
      </c>
      <c r="F110" s="1">
        <v>43457</v>
      </c>
      <c r="G110" s="2">
        <v>11004</v>
      </c>
      <c r="H110" s="3">
        <v>13.5</v>
      </c>
      <c r="I110" s="2">
        <v>15955.8</v>
      </c>
      <c r="J110" s="5" t="s">
        <v>1518</v>
      </c>
    </row>
    <row r="111" spans="1:10" x14ac:dyDescent="0.55000000000000004">
      <c r="A111" s="3" t="s">
        <v>180</v>
      </c>
      <c r="B111" s="3" t="s">
        <v>1528</v>
      </c>
      <c r="C111" s="3" t="s">
        <v>1532</v>
      </c>
      <c r="D111" s="1">
        <v>43773</v>
      </c>
      <c r="E111" s="1">
        <v>43785</v>
      </c>
      <c r="F111" s="1">
        <v>43795</v>
      </c>
      <c r="G111" s="2">
        <v>11115</v>
      </c>
      <c r="H111" s="3">
        <v>13.5</v>
      </c>
      <c r="I111" s="2">
        <v>15894.449999999999</v>
      </c>
      <c r="J111" s="5" t="s">
        <v>1518</v>
      </c>
    </row>
    <row r="112" spans="1:10" x14ac:dyDescent="0.55000000000000004">
      <c r="A112" s="3" t="s">
        <v>846</v>
      </c>
      <c r="B112" s="3" t="s">
        <v>1542</v>
      </c>
      <c r="C112" s="3" t="s">
        <v>1529</v>
      </c>
      <c r="D112" s="1">
        <v>43204</v>
      </c>
      <c r="E112" s="1">
        <v>43336</v>
      </c>
      <c r="F112" s="1">
        <v>43465</v>
      </c>
      <c r="G112" s="2">
        <v>10877</v>
      </c>
      <c r="H112" s="3">
        <v>13.3</v>
      </c>
      <c r="I112" s="2">
        <v>15891.406180085676</v>
      </c>
      <c r="J112" s="5" t="s">
        <v>1518</v>
      </c>
    </row>
    <row r="113" spans="1:10" x14ac:dyDescent="0.55000000000000004">
      <c r="A113" s="3" t="s">
        <v>1023</v>
      </c>
      <c r="B113" s="3" t="s">
        <v>1541</v>
      </c>
      <c r="C113" s="3" t="s">
        <v>1566</v>
      </c>
      <c r="D113" s="1">
        <v>43616</v>
      </c>
      <c r="E113" s="1">
        <v>43617</v>
      </c>
      <c r="F113" s="1">
        <v>43626</v>
      </c>
      <c r="G113" s="2">
        <v>10767.161249637245</v>
      </c>
      <c r="H113" s="3">
        <v>11.967161249637245</v>
      </c>
      <c r="I113" s="2">
        <v>15845.457768070602</v>
      </c>
      <c r="J113" s="5" t="s">
        <v>1518</v>
      </c>
    </row>
    <row r="114" spans="1:10" x14ac:dyDescent="0.55000000000000004">
      <c r="A114" s="3" t="s">
        <v>667</v>
      </c>
      <c r="B114" s="3" t="s">
        <v>1542</v>
      </c>
      <c r="C114" s="3" t="s">
        <v>1564</v>
      </c>
      <c r="D114" s="1">
        <v>43766</v>
      </c>
      <c r="E114" s="1">
        <v>43786</v>
      </c>
      <c r="F114" s="1">
        <v>43788</v>
      </c>
      <c r="G114" s="2">
        <v>9634.019055956278</v>
      </c>
      <c r="H114" s="3">
        <v>11.834019055956277</v>
      </c>
      <c r="I114" s="2">
        <v>15817.4906883032</v>
      </c>
      <c r="J114" s="5" t="s">
        <v>1518</v>
      </c>
    </row>
    <row r="115" spans="1:10" x14ac:dyDescent="0.55000000000000004">
      <c r="A115" s="3" t="s">
        <v>181</v>
      </c>
      <c r="B115" s="3" t="s">
        <v>1528</v>
      </c>
      <c r="C115" s="3" t="s">
        <v>1538</v>
      </c>
      <c r="D115" s="1">
        <v>43579</v>
      </c>
      <c r="E115" s="1">
        <v>43627</v>
      </c>
      <c r="F115" s="1">
        <v>43632</v>
      </c>
      <c r="G115" s="2">
        <v>13964</v>
      </c>
      <c r="H115" s="3">
        <v>16.899999999999999</v>
      </c>
      <c r="I115" s="2">
        <v>15779.319999999998</v>
      </c>
      <c r="J115" s="5" t="s">
        <v>1518</v>
      </c>
    </row>
    <row r="116" spans="1:10" x14ac:dyDescent="0.55000000000000004">
      <c r="A116" s="3" t="s">
        <v>182</v>
      </c>
      <c r="B116" s="3" t="s">
        <v>1528</v>
      </c>
      <c r="C116" s="3" t="s">
        <v>1530</v>
      </c>
      <c r="D116" s="1">
        <v>43076</v>
      </c>
      <c r="E116" s="1">
        <v>43078</v>
      </c>
      <c r="F116" s="1">
        <v>43083</v>
      </c>
      <c r="G116" s="2">
        <v>10899</v>
      </c>
      <c r="H116" s="3">
        <v>13.3</v>
      </c>
      <c r="I116" s="2">
        <v>15694.56</v>
      </c>
      <c r="J116" s="5" t="s">
        <v>1518</v>
      </c>
    </row>
    <row r="117" spans="1:10" x14ac:dyDescent="0.55000000000000004">
      <c r="A117" s="3" t="s">
        <v>183</v>
      </c>
      <c r="B117" s="3" t="s">
        <v>1528</v>
      </c>
      <c r="C117" s="3" t="s">
        <v>1532</v>
      </c>
      <c r="D117" s="1">
        <v>43692</v>
      </c>
      <c r="E117" s="1">
        <v>43720</v>
      </c>
      <c r="F117" s="1">
        <v>43732</v>
      </c>
      <c r="G117" s="2">
        <v>11115</v>
      </c>
      <c r="H117" s="3">
        <v>13.5</v>
      </c>
      <c r="I117" s="2">
        <v>15672.15</v>
      </c>
      <c r="J117" s="5" t="s">
        <v>1518</v>
      </c>
    </row>
    <row r="118" spans="1:10" x14ac:dyDescent="0.55000000000000004">
      <c r="A118" s="3" t="s">
        <v>184</v>
      </c>
      <c r="B118" s="3" t="s">
        <v>1528</v>
      </c>
      <c r="C118" s="3" t="s">
        <v>1538</v>
      </c>
      <c r="D118" s="1">
        <v>43558</v>
      </c>
      <c r="E118" s="1">
        <v>43583</v>
      </c>
      <c r="F118" s="1">
        <v>43597</v>
      </c>
      <c r="G118" s="2">
        <v>13964</v>
      </c>
      <c r="H118" s="3">
        <v>16.899999999999999</v>
      </c>
      <c r="I118" s="2">
        <v>15639.680000000002</v>
      </c>
      <c r="J118" s="5" t="s">
        <v>1518</v>
      </c>
    </row>
    <row r="119" spans="1:10" x14ac:dyDescent="0.55000000000000004">
      <c r="A119" s="3" t="s">
        <v>185</v>
      </c>
      <c r="B119" s="3" t="s">
        <v>1528</v>
      </c>
      <c r="C119" s="3" t="s">
        <v>1530</v>
      </c>
      <c r="D119" s="1">
        <v>42765</v>
      </c>
      <c r="E119" s="1">
        <v>42786</v>
      </c>
      <c r="F119" s="1">
        <v>42793</v>
      </c>
      <c r="G119" s="2">
        <v>10899</v>
      </c>
      <c r="H119" s="3">
        <v>13.3</v>
      </c>
      <c r="I119" s="2">
        <v>15585.57</v>
      </c>
      <c r="J119" s="5" t="s">
        <v>1518</v>
      </c>
    </row>
    <row r="120" spans="1:10" x14ac:dyDescent="0.55000000000000004">
      <c r="A120" s="3" t="s">
        <v>186</v>
      </c>
      <c r="B120" s="3" t="s">
        <v>1528</v>
      </c>
      <c r="C120" s="3" t="s">
        <v>1530</v>
      </c>
      <c r="D120" s="1">
        <v>43579</v>
      </c>
      <c r="E120" s="1">
        <v>43608</v>
      </c>
      <c r="F120" s="1">
        <v>43619</v>
      </c>
      <c r="G120" s="2">
        <v>10899</v>
      </c>
      <c r="H120" s="3">
        <v>13.3</v>
      </c>
      <c r="I120" s="2">
        <v>15585.57</v>
      </c>
      <c r="J120" s="5" t="s">
        <v>1518</v>
      </c>
    </row>
    <row r="121" spans="1:10" x14ac:dyDescent="0.55000000000000004">
      <c r="A121" s="3" t="s">
        <v>187</v>
      </c>
      <c r="B121" s="3" t="s">
        <v>1528</v>
      </c>
      <c r="C121" s="3" t="s">
        <v>1536</v>
      </c>
      <c r="D121" s="1">
        <v>43254</v>
      </c>
      <c r="E121" s="1">
        <v>43335</v>
      </c>
      <c r="F121" s="1">
        <v>43344</v>
      </c>
      <c r="G121" s="2">
        <v>11022</v>
      </c>
      <c r="H121" s="3">
        <v>13.5</v>
      </c>
      <c r="I121" s="2">
        <v>15541.019999999999</v>
      </c>
      <c r="J121" s="5" t="s">
        <v>1518</v>
      </c>
    </row>
    <row r="122" spans="1:10" x14ac:dyDescent="0.55000000000000004">
      <c r="A122" s="3" t="s">
        <v>188</v>
      </c>
      <c r="B122" s="3" t="s">
        <v>1528</v>
      </c>
      <c r="C122" s="3" t="s">
        <v>1529</v>
      </c>
      <c r="D122" s="1">
        <v>43601</v>
      </c>
      <c r="E122" s="1">
        <v>43602</v>
      </c>
      <c r="F122" s="1">
        <v>43608</v>
      </c>
      <c r="G122" s="2">
        <v>15349</v>
      </c>
      <c r="H122" s="3">
        <v>18.5</v>
      </c>
      <c r="I122" s="2">
        <v>15502.49</v>
      </c>
      <c r="J122" s="5" t="s">
        <v>1518</v>
      </c>
    </row>
    <row r="123" spans="1:10" x14ac:dyDescent="0.55000000000000004">
      <c r="A123" s="3" t="s">
        <v>1002</v>
      </c>
      <c r="B123" s="3" t="s">
        <v>1541</v>
      </c>
      <c r="C123" s="3" t="s">
        <v>1535</v>
      </c>
      <c r="D123" s="1">
        <v>43679</v>
      </c>
      <c r="E123" s="1">
        <v>43686</v>
      </c>
      <c r="F123" s="1">
        <v>43695</v>
      </c>
      <c r="G123" s="2">
        <v>10605.48677093488</v>
      </c>
      <c r="H123" s="3">
        <v>11.805486770934879</v>
      </c>
      <c r="I123" s="2">
        <v>15395.182700711015</v>
      </c>
      <c r="J123" s="5" t="s">
        <v>1518</v>
      </c>
    </row>
    <row r="124" spans="1:10" x14ac:dyDescent="0.55000000000000004">
      <c r="A124" s="3" t="s">
        <v>189</v>
      </c>
      <c r="B124" s="3" t="s">
        <v>1528</v>
      </c>
      <c r="C124" s="3" t="s">
        <v>1537</v>
      </c>
      <c r="D124" s="1">
        <v>43545</v>
      </c>
      <c r="E124" s="1">
        <v>43551</v>
      </c>
      <c r="F124" s="1">
        <v>43559</v>
      </c>
      <c r="G124" s="2">
        <v>16013</v>
      </c>
      <c r="H124" s="3">
        <v>19.3</v>
      </c>
      <c r="I124" s="2">
        <v>15372.48</v>
      </c>
      <c r="J124" s="5" t="s">
        <v>1518</v>
      </c>
    </row>
    <row r="125" spans="1:10" x14ac:dyDescent="0.55000000000000004">
      <c r="A125" s="3" t="s">
        <v>190</v>
      </c>
      <c r="B125" s="3" t="s">
        <v>1528</v>
      </c>
      <c r="C125" s="3" t="s">
        <v>1530</v>
      </c>
      <c r="D125" s="1">
        <v>43517</v>
      </c>
      <c r="E125" s="1">
        <v>43529</v>
      </c>
      <c r="F125" s="1">
        <v>43534</v>
      </c>
      <c r="G125" s="2">
        <v>10899</v>
      </c>
      <c r="H125" s="3">
        <v>13.3</v>
      </c>
      <c r="I125" s="2">
        <v>15367.589999999998</v>
      </c>
      <c r="J125" s="5" t="s">
        <v>1518</v>
      </c>
    </row>
    <row r="126" spans="1:10" x14ac:dyDescent="0.55000000000000004">
      <c r="A126" s="3" t="s">
        <v>830</v>
      </c>
      <c r="B126" s="3" t="s">
        <v>1542</v>
      </c>
      <c r="C126" s="3" t="s">
        <v>1531</v>
      </c>
      <c r="D126" s="1">
        <v>42910</v>
      </c>
      <c r="E126" s="1">
        <v>42910</v>
      </c>
      <c r="F126" s="1">
        <v>42917</v>
      </c>
      <c r="G126" s="2">
        <v>8187</v>
      </c>
      <c r="H126" s="3">
        <v>10.1</v>
      </c>
      <c r="I126" s="2">
        <v>15367.450295248258</v>
      </c>
      <c r="J126" s="5" t="s">
        <v>1518</v>
      </c>
    </row>
    <row r="127" spans="1:10" x14ac:dyDescent="0.55000000000000004">
      <c r="A127" s="3" t="s">
        <v>191</v>
      </c>
      <c r="B127" s="3" t="s">
        <v>1528</v>
      </c>
      <c r="C127" s="3" t="s">
        <v>1529</v>
      </c>
      <c r="D127" s="1">
        <v>42772</v>
      </c>
      <c r="E127" s="1">
        <v>42783</v>
      </c>
      <c r="F127" s="1">
        <v>42791</v>
      </c>
      <c r="G127" s="2">
        <v>15349</v>
      </c>
      <c r="H127" s="3">
        <v>18.5</v>
      </c>
      <c r="I127" s="2">
        <v>15349</v>
      </c>
      <c r="J127" s="5" t="s">
        <v>1518</v>
      </c>
    </row>
    <row r="128" spans="1:10" x14ac:dyDescent="0.55000000000000004">
      <c r="A128" s="3" t="s">
        <v>192</v>
      </c>
      <c r="B128" s="3" t="s">
        <v>1528</v>
      </c>
      <c r="C128" s="3" t="s">
        <v>1540</v>
      </c>
      <c r="D128" s="1">
        <v>43313</v>
      </c>
      <c r="E128" s="1">
        <v>43339</v>
      </c>
      <c r="F128" s="1">
        <v>43346</v>
      </c>
      <c r="G128" s="2">
        <v>10789</v>
      </c>
      <c r="H128" s="3">
        <v>13.2</v>
      </c>
      <c r="I128" s="2">
        <v>15320.38</v>
      </c>
      <c r="J128" s="5" t="s">
        <v>1518</v>
      </c>
    </row>
    <row r="129" spans="1:10" x14ac:dyDescent="0.55000000000000004">
      <c r="A129" s="3" t="s">
        <v>193</v>
      </c>
      <c r="B129" s="3" t="s">
        <v>1528</v>
      </c>
      <c r="C129" s="3" t="s">
        <v>1530</v>
      </c>
      <c r="D129" s="1">
        <v>43581</v>
      </c>
      <c r="E129" s="1">
        <v>43594</v>
      </c>
      <c r="F129" s="1">
        <v>43606</v>
      </c>
      <c r="G129" s="2">
        <v>10899</v>
      </c>
      <c r="H129" s="3">
        <v>13.3</v>
      </c>
      <c r="I129" s="2">
        <v>15258.599999999999</v>
      </c>
      <c r="J129" s="5" t="s">
        <v>1518</v>
      </c>
    </row>
    <row r="130" spans="1:10" x14ac:dyDescent="0.55000000000000004">
      <c r="A130" s="3" t="s">
        <v>194</v>
      </c>
      <c r="B130" s="3" t="s">
        <v>1528</v>
      </c>
      <c r="C130" s="3" t="s">
        <v>1538</v>
      </c>
      <c r="D130" s="1">
        <v>43530</v>
      </c>
      <c r="E130" s="1">
        <v>43568</v>
      </c>
      <c r="F130" s="1">
        <v>43573</v>
      </c>
      <c r="G130" s="2">
        <v>13964</v>
      </c>
      <c r="H130" s="3">
        <v>16.899999999999999</v>
      </c>
      <c r="I130" s="2">
        <v>15220.76</v>
      </c>
      <c r="J130" s="5" t="s">
        <v>1518</v>
      </c>
    </row>
    <row r="131" spans="1:10" x14ac:dyDescent="0.55000000000000004">
      <c r="A131" s="3" t="s">
        <v>195</v>
      </c>
      <c r="B131" s="3" t="s">
        <v>1528</v>
      </c>
      <c r="C131" s="3" t="s">
        <v>1529</v>
      </c>
      <c r="D131" s="1">
        <v>43457</v>
      </c>
      <c r="E131" s="1">
        <v>43589</v>
      </c>
      <c r="F131" s="1">
        <v>43595</v>
      </c>
      <c r="G131" s="2">
        <v>15349</v>
      </c>
      <c r="H131" s="3">
        <v>18.5</v>
      </c>
      <c r="I131" s="2">
        <v>15195.51</v>
      </c>
      <c r="J131" s="5" t="s">
        <v>1518</v>
      </c>
    </row>
    <row r="132" spans="1:10" x14ac:dyDescent="0.55000000000000004">
      <c r="A132" s="3" t="s">
        <v>196</v>
      </c>
      <c r="B132" s="3" t="s">
        <v>1528</v>
      </c>
      <c r="C132" s="3" t="s">
        <v>1529</v>
      </c>
      <c r="D132" s="1">
        <v>43010</v>
      </c>
      <c r="E132" s="1">
        <v>43030</v>
      </c>
      <c r="F132" s="1">
        <v>43037</v>
      </c>
      <c r="G132" s="2">
        <v>15349</v>
      </c>
      <c r="H132" s="3">
        <v>18.5</v>
      </c>
      <c r="I132" s="2">
        <v>15195.51</v>
      </c>
      <c r="J132" s="5" t="s">
        <v>1518</v>
      </c>
    </row>
    <row r="133" spans="1:10" x14ac:dyDescent="0.55000000000000004">
      <c r="A133" s="3" t="s">
        <v>197</v>
      </c>
      <c r="B133" s="3" t="s">
        <v>1528</v>
      </c>
      <c r="C133" s="3" t="s">
        <v>1533</v>
      </c>
      <c r="D133" s="1">
        <v>43535</v>
      </c>
      <c r="E133" s="1">
        <v>43552</v>
      </c>
      <c r="F133" s="1">
        <v>43565</v>
      </c>
      <c r="G133" s="2">
        <v>12551</v>
      </c>
      <c r="H133" s="3">
        <v>15.3</v>
      </c>
      <c r="I133" s="2">
        <v>15186.71</v>
      </c>
      <c r="J133" s="5" t="s">
        <v>1518</v>
      </c>
    </row>
    <row r="134" spans="1:10" x14ac:dyDescent="0.55000000000000004">
      <c r="A134" s="3" t="s">
        <v>1114</v>
      </c>
      <c r="B134" s="3" t="s">
        <v>1542</v>
      </c>
      <c r="C134" s="3" t="s">
        <v>1563</v>
      </c>
      <c r="D134" s="1">
        <v>43582</v>
      </c>
      <c r="E134" s="1">
        <v>43597</v>
      </c>
      <c r="F134" s="1">
        <v>43610</v>
      </c>
      <c r="G134" s="2">
        <v>9597.8002927181442</v>
      </c>
      <c r="H134" s="3">
        <v>17.797800292718144</v>
      </c>
      <c r="I134" s="2">
        <v>15085.426732065069</v>
      </c>
      <c r="J134" s="5" t="s">
        <v>1518</v>
      </c>
    </row>
    <row r="135" spans="1:10" x14ac:dyDescent="0.55000000000000004">
      <c r="A135" s="3" t="s">
        <v>198</v>
      </c>
      <c r="B135" s="3" t="s">
        <v>1528</v>
      </c>
      <c r="C135" s="3" t="s">
        <v>1538</v>
      </c>
      <c r="D135" s="1">
        <v>43534</v>
      </c>
      <c r="E135" s="1">
        <v>43548</v>
      </c>
      <c r="F135" s="1">
        <v>43560</v>
      </c>
      <c r="G135" s="2">
        <v>13964</v>
      </c>
      <c r="H135" s="3">
        <v>16.899999999999999</v>
      </c>
      <c r="I135" s="2">
        <v>15081.12</v>
      </c>
      <c r="J135" s="5" t="s">
        <v>1518</v>
      </c>
    </row>
    <row r="136" spans="1:10" x14ac:dyDescent="0.55000000000000004">
      <c r="A136" s="3" t="s">
        <v>199</v>
      </c>
      <c r="B136" s="3" t="s">
        <v>1528</v>
      </c>
      <c r="C136" s="3" t="s">
        <v>1529</v>
      </c>
      <c r="D136" s="1">
        <v>43722</v>
      </c>
      <c r="E136" s="1">
        <v>43736</v>
      </c>
      <c r="F136" s="1">
        <v>43743</v>
      </c>
      <c r="G136" s="2">
        <v>15349</v>
      </c>
      <c r="H136" s="3">
        <v>18.5</v>
      </c>
      <c r="I136" s="2">
        <v>15042.02</v>
      </c>
      <c r="J136" s="5" t="s">
        <v>1518</v>
      </c>
    </row>
    <row r="137" spans="1:10" x14ac:dyDescent="0.55000000000000004">
      <c r="A137" s="3" t="s">
        <v>1046</v>
      </c>
      <c r="B137" s="3" t="s">
        <v>1541</v>
      </c>
      <c r="C137" s="3" t="s">
        <v>1558</v>
      </c>
      <c r="D137" s="1">
        <v>43281</v>
      </c>
      <c r="E137" s="1">
        <v>43281</v>
      </c>
      <c r="F137" s="1">
        <v>43292</v>
      </c>
      <c r="G137" s="2">
        <v>9212.5505073559143</v>
      </c>
      <c r="H137" s="3">
        <v>12.412550507355913</v>
      </c>
      <c r="I137" s="2">
        <v>15033.279247558794</v>
      </c>
      <c r="J137" s="5" t="s">
        <v>1518</v>
      </c>
    </row>
    <row r="138" spans="1:10" x14ac:dyDescent="0.55000000000000004">
      <c r="A138" s="3" t="s">
        <v>200</v>
      </c>
      <c r="B138" s="3" t="s">
        <v>1528</v>
      </c>
      <c r="C138" s="3" t="s">
        <v>1539</v>
      </c>
      <c r="D138" s="1">
        <v>43695</v>
      </c>
      <c r="E138" s="1">
        <v>43710</v>
      </c>
      <c r="F138" s="1">
        <v>43718</v>
      </c>
      <c r="G138" s="2">
        <v>16695</v>
      </c>
      <c r="H138" s="3">
        <v>20.100000000000001</v>
      </c>
      <c r="I138" s="2">
        <v>15025.5</v>
      </c>
      <c r="J138" s="5" t="s">
        <v>1518</v>
      </c>
    </row>
    <row r="139" spans="1:10" x14ac:dyDescent="0.55000000000000004">
      <c r="A139" s="3" t="s">
        <v>732</v>
      </c>
      <c r="B139" s="3" t="s">
        <v>1542</v>
      </c>
      <c r="C139" s="3" t="s">
        <v>1562</v>
      </c>
      <c r="D139" s="1">
        <v>43600</v>
      </c>
      <c r="E139" s="1">
        <v>43655</v>
      </c>
      <c r="F139" s="1">
        <v>43661</v>
      </c>
      <c r="G139" s="2">
        <v>9499.1626583617981</v>
      </c>
      <c r="H139" s="3">
        <v>15.699162658361798</v>
      </c>
      <c r="I139" s="2">
        <v>15025.490205006905</v>
      </c>
      <c r="J139" s="5" t="s">
        <v>1518</v>
      </c>
    </row>
    <row r="140" spans="1:10" x14ac:dyDescent="0.55000000000000004">
      <c r="A140" s="3" t="s">
        <v>912</v>
      </c>
      <c r="B140" s="3" t="s">
        <v>1542</v>
      </c>
      <c r="C140" s="3" t="s">
        <v>1558</v>
      </c>
      <c r="D140" s="1">
        <v>43545</v>
      </c>
      <c r="E140" s="1">
        <v>43551</v>
      </c>
      <c r="F140" s="1">
        <v>43558</v>
      </c>
      <c r="G140" s="2">
        <v>9223.0621638919056</v>
      </c>
      <c r="H140" s="3">
        <v>18.423062163891906</v>
      </c>
      <c r="I140" s="2">
        <v>14958.098500412325</v>
      </c>
      <c r="J140" s="5" t="s">
        <v>1518</v>
      </c>
    </row>
    <row r="141" spans="1:10" x14ac:dyDescent="0.55000000000000004">
      <c r="A141" s="3" t="s">
        <v>201</v>
      </c>
      <c r="B141" s="3" t="s">
        <v>1528</v>
      </c>
      <c r="C141" s="3" t="s">
        <v>1537</v>
      </c>
      <c r="D141" s="1">
        <v>43444</v>
      </c>
      <c r="E141" s="1">
        <v>43456</v>
      </c>
      <c r="F141" s="1">
        <v>43467</v>
      </c>
      <c r="G141" s="2">
        <v>16013</v>
      </c>
      <c r="H141" s="3">
        <v>19.3</v>
      </c>
      <c r="I141" s="2">
        <v>14892.09</v>
      </c>
      <c r="J141" s="5" t="s">
        <v>1518</v>
      </c>
    </row>
    <row r="142" spans="1:10" x14ac:dyDescent="0.55000000000000004">
      <c r="A142" s="3" t="s">
        <v>202</v>
      </c>
      <c r="B142" s="3" t="s">
        <v>1528</v>
      </c>
      <c r="C142" s="3" t="s">
        <v>1529</v>
      </c>
      <c r="D142" s="1">
        <v>43217</v>
      </c>
      <c r="E142" s="1">
        <v>43234</v>
      </c>
      <c r="F142" s="1">
        <v>43240</v>
      </c>
      <c r="G142" s="2">
        <v>15349</v>
      </c>
      <c r="H142" s="3">
        <v>18.5</v>
      </c>
      <c r="I142" s="2">
        <v>14888.529999999999</v>
      </c>
      <c r="J142" s="5" t="s">
        <v>1518</v>
      </c>
    </row>
    <row r="143" spans="1:10" x14ac:dyDescent="0.55000000000000004">
      <c r="A143" s="3" t="s">
        <v>203</v>
      </c>
      <c r="B143" s="3" t="s">
        <v>1528</v>
      </c>
      <c r="C143" s="3" t="s">
        <v>1535</v>
      </c>
      <c r="D143" s="1">
        <v>43692</v>
      </c>
      <c r="E143" s="1">
        <v>43701</v>
      </c>
      <c r="F143" s="1">
        <v>43707</v>
      </c>
      <c r="G143" s="2">
        <v>15178</v>
      </c>
      <c r="H143" s="3">
        <v>18.3</v>
      </c>
      <c r="I143" s="2">
        <v>14874.44</v>
      </c>
      <c r="J143" s="5" t="s">
        <v>1518</v>
      </c>
    </row>
    <row r="144" spans="1:10" x14ac:dyDescent="0.55000000000000004">
      <c r="A144" s="3" t="s">
        <v>204</v>
      </c>
      <c r="B144" s="3" t="s">
        <v>1528</v>
      </c>
      <c r="C144" s="3" t="s">
        <v>1530</v>
      </c>
      <c r="D144" s="1">
        <v>43718</v>
      </c>
      <c r="E144" s="1">
        <v>43733</v>
      </c>
      <c r="F144" s="1">
        <v>43739</v>
      </c>
      <c r="G144" s="2">
        <v>10899</v>
      </c>
      <c r="H144" s="3">
        <v>13.3</v>
      </c>
      <c r="I144" s="2">
        <v>14822.640000000001</v>
      </c>
      <c r="J144" s="5" t="s">
        <v>1518</v>
      </c>
    </row>
    <row r="145" spans="1:10" x14ac:dyDescent="0.55000000000000004">
      <c r="A145" s="3" t="s">
        <v>981</v>
      </c>
      <c r="B145" s="3" t="s">
        <v>1541</v>
      </c>
      <c r="C145" s="3" t="s">
        <v>1528</v>
      </c>
      <c r="D145" s="1">
        <v>43364</v>
      </c>
      <c r="E145" s="1">
        <v>43375</v>
      </c>
      <c r="F145" s="1">
        <v>43383</v>
      </c>
      <c r="G145" s="2">
        <v>5539.6440653886566</v>
      </c>
      <c r="H145" s="3">
        <v>6.7396440653886565</v>
      </c>
      <c r="I145" s="2">
        <v>14807.418842153998</v>
      </c>
      <c r="J145" s="5" t="s">
        <v>1518</v>
      </c>
    </row>
    <row r="146" spans="1:10" x14ac:dyDescent="0.55000000000000004">
      <c r="A146" s="3" t="s">
        <v>205</v>
      </c>
      <c r="B146" s="3" t="s">
        <v>1528</v>
      </c>
      <c r="C146" s="3" t="s">
        <v>1531</v>
      </c>
      <c r="D146" s="1">
        <v>43681</v>
      </c>
      <c r="E146" s="1">
        <v>43804</v>
      </c>
      <c r="F146" s="1">
        <v>43811</v>
      </c>
      <c r="G146" s="2">
        <v>11004</v>
      </c>
      <c r="H146" s="3">
        <v>13.5</v>
      </c>
      <c r="I146" s="2">
        <v>14745.36</v>
      </c>
      <c r="J146" s="5" t="s">
        <v>1518</v>
      </c>
    </row>
    <row r="147" spans="1:10" x14ac:dyDescent="0.55000000000000004">
      <c r="A147" s="3" t="s">
        <v>206</v>
      </c>
      <c r="B147" s="3" t="s">
        <v>1528</v>
      </c>
      <c r="C147" s="3" t="s">
        <v>1529</v>
      </c>
      <c r="D147" s="1">
        <v>42922</v>
      </c>
      <c r="E147" s="1">
        <v>42930</v>
      </c>
      <c r="F147" s="1">
        <v>42935</v>
      </c>
      <c r="G147" s="2">
        <v>15349</v>
      </c>
      <c r="H147" s="3">
        <v>18.5</v>
      </c>
      <c r="I147" s="2">
        <v>14735.039999999999</v>
      </c>
      <c r="J147" s="5" t="s">
        <v>1518</v>
      </c>
    </row>
    <row r="148" spans="1:10" x14ac:dyDescent="0.55000000000000004">
      <c r="A148" s="3" t="s">
        <v>527</v>
      </c>
      <c r="B148" s="3" t="s">
        <v>1514</v>
      </c>
      <c r="C148" s="3" t="s">
        <v>1548</v>
      </c>
      <c r="D148" s="1">
        <v>43142</v>
      </c>
      <c r="E148" s="1">
        <v>43309</v>
      </c>
      <c r="F148" s="1">
        <v>43316</v>
      </c>
      <c r="G148" s="2">
        <v>8044</v>
      </c>
      <c r="H148" s="3">
        <v>10</v>
      </c>
      <c r="I148" s="2">
        <v>14698.801571702796</v>
      </c>
      <c r="J148" s="5" t="s">
        <v>1518</v>
      </c>
    </row>
    <row r="149" spans="1:10" x14ac:dyDescent="0.55000000000000004">
      <c r="A149" s="3" t="s">
        <v>207</v>
      </c>
      <c r="B149" s="3" t="s">
        <v>1528</v>
      </c>
      <c r="C149" s="3" t="s">
        <v>1532</v>
      </c>
      <c r="D149" s="1">
        <v>43392</v>
      </c>
      <c r="E149" s="1">
        <v>43414</v>
      </c>
      <c r="F149" s="1">
        <v>43422</v>
      </c>
      <c r="G149" s="2">
        <v>11115</v>
      </c>
      <c r="H149" s="3">
        <v>13.5</v>
      </c>
      <c r="I149" s="2">
        <v>14671.800000000001</v>
      </c>
      <c r="J149" s="5" t="s">
        <v>1518</v>
      </c>
    </row>
    <row r="150" spans="1:10" x14ac:dyDescent="0.55000000000000004">
      <c r="A150" s="3" t="s">
        <v>208</v>
      </c>
      <c r="B150" s="3" t="s">
        <v>1528</v>
      </c>
      <c r="C150" s="3" t="s">
        <v>1532</v>
      </c>
      <c r="D150" s="1">
        <v>43465</v>
      </c>
      <c r="E150" s="1">
        <v>43549</v>
      </c>
      <c r="F150" s="1">
        <v>43558</v>
      </c>
      <c r="G150" s="2">
        <v>11115</v>
      </c>
      <c r="H150" s="3">
        <v>13.5</v>
      </c>
      <c r="I150" s="2">
        <v>14671.800000000001</v>
      </c>
      <c r="J150" s="5" t="s">
        <v>1518</v>
      </c>
    </row>
    <row r="151" spans="1:10" x14ac:dyDescent="0.55000000000000004">
      <c r="A151" s="3" t="s">
        <v>209</v>
      </c>
      <c r="B151" s="3" t="s">
        <v>1528</v>
      </c>
      <c r="C151" s="3" t="s">
        <v>1538</v>
      </c>
      <c r="D151" s="1">
        <v>43567</v>
      </c>
      <c r="E151" s="1">
        <v>43592</v>
      </c>
      <c r="F151" s="1">
        <v>43599</v>
      </c>
      <c r="G151" s="2">
        <v>13964</v>
      </c>
      <c r="H151" s="3">
        <v>16.899999999999999</v>
      </c>
      <c r="I151" s="2">
        <v>14662.2</v>
      </c>
      <c r="J151" s="5" t="s">
        <v>1518</v>
      </c>
    </row>
    <row r="152" spans="1:10" x14ac:dyDescent="0.55000000000000004">
      <c r="A152" s="3" t="s">
        <v>210</v>
      </c>
      <c r="B152" s="3" t="s">
        <v>1528</v>
      </c>
      <c r="C152" s="3" t="s">
        <v>1531</v>
      </c>
      <c r="D152" s="1">
        <v>43541</v>
      </c>
      <c r="E152" s="1">
        <v>43555</v>
      </c>
      <c r="F152" s="1">
        <v>43563</v>
      </c>
      <c r="G152" s="2">
        <v>11004</v>
      </c>
      <c r="H152" s="3">
        <v>13.5</v>
      </c>
      <c r="I152" s="2">
        <v>14635.320000000002</v>
      </c>
      <c r="J152" s="5" t="s">
        <v>1518</v>
      </c>
    </row>
    <row r="153" spans="1:10" x14ac:dyDescent="0.55000000000000004">
      <c r="A153" s="3" t="s">
        <v>819</v>
      </c>
      <c r="B153" s="3" t="s">
        <v>1541</v>
      </c>
      <c r="C153" s="3" t="s">
        <v>1521</v>
      </c>
      <c r="D153" s="1">
        <v>43600</v>
      </c>
      <c r="E153" s="1">
        <v>43615</v>
      </c>
      <c r="F153" s="1">
        <v>43619</v>
      </c>
      <c r="G153" s="2">
        <v>8395.0096160679404</v>
      </c>
      <c r="H153" s="3">
        <v>9.5950096160679408</v>
      </c>
      <c r="I153" s="2">
        <v>14623.680320015965</v>
      </c>
      <c r="J153" s="5" t="s">
        <v>1518</v>
      </c>
    </row>
    <row r="154" spans="1:10" x14ac:dyDescent="0.55000000000000004">
      <c r="A154" s="3" t="s">
        <v>211</v>
      </c>
      <c r="B154" s="3" t="s">
        <v>1528</v>
      </c>
      <c r="C154" s="3" t="s">
        <v>1531</v>
      </c>
      <c r="D154" s="1">
        <v>43679</v>
      </c>
      <c r="E154" s="1">
        <v>43709</v>
      </c>
      <c r="F154" s="1">
        <v>43720</v>
      </c>
      <c r="G154" s="2">
        <v>11004</v>
      </c>
      <c r="H154" s="3">
        <v>13.5</v>
      </c>
      <c r="I154" s="2">
        <v>14525.28</v>
      </c>
      <c r="J154" s="5" t="s">
        <v>1518</v>
      </c>
    </row>
    <row r="155" spans="1:10" x14ac:dyDescent="0.55000000000000004">
      <c r="A155" s="3" t="s">
        <v>212</v>
      </c>
      <c r="B155" s="3" t="s">
        <v>1528</v>
      </c>
      <c r="C155" s="3" t="s">
        <v>1531</v>
      </c>
      <c r="D155" s="1">
        <v>43302</v>
      </c>
      <c r="E155" s="1">
        <v>43343</v>
      </c>
      <c r="F155" s="1">
        <v>43351</v>
      </c>
      <c r="G155" s="2">
        <v>11004</v>
      </c>
      <c r="H155" s="3">
        <v>13.5</v>
      </c>
      <c r="I155" s="2">
        <v>14525.28</v>
      </c>
      <c r="J155" s="5" t="s">
        <v>1518</v>
      </c>
    </row>
    <row r="156" spans="1:10" x14ac:dyDescent="0.55000000000000004">
      <c r="A156" s="3" t="s">
        <v>213</v>
      </c>
      <c r="B156" s="3" t="s">
        <v>1528</v>
      </c>
      <c r="C156" s="3" t="s">
        <v>1531</v>
      </c>
      <c r="D156" s="1">
        <v>42823</v>
      </c>
      <c r="E156" s="1">
        <v>42834</v>
      </c>
      <c r="F156" s="1">
        <v>42845</v>
      </c>
      <c r="G156" s="2">
        <v>11004</v>
      </c>
      <c r="H156" s="3">
        <v>13.5</v>
      </c>
      <c r="I156" s="2">
        <v>14525.28</v>
      </c>
      <c r="J156" s="5" t="s">
        <v>1518</v>
      </c>
    </row>
    <row r="157" spans="1:10" x14ac:dyDescent="0.55000000000000004">
      <c r="A157" s="3" t="s">
        <v>214</v>
      </c>
      <c r="B157" s="3" t="s">
        <v>1528</v>
      </c>
      <c r="C157" s="3" t="s">
        <v>1531</v>
      </c>
      <c r="D157" s="1">
        <v>43591</v>
      </c>
      <c r="E157" s="1">
        <v>43595</v>
      </c>
      <c r="F157" s="1">
        <v>43600</v>
      </c>
      <c r="G157" s="2">
        <v>11004</v>
      </c>
      <c r="H157" s="3">
        <v>13.5</v>
      </c>
      <c r="I157" s="2">
        <v>14525.28</v>
      </c>
      <c r="J157" s="5" t="s">
        <v>1518</v>
      </c>
    </row>
    <row r="158" spans="1:10" x14ac:dyDescent="0.55000000000000004">
      <c r="A158" s="3" t="s">
        <v>1028</v>
      </c>
      <c r="B158" s="3" t="s">
        <v>1542</v>
      </c>
      <c r="C158" s="3" t="s">
        <v>1563</v>
      </c>
      <c r="D158" s="1">
        <v>43662</v>
      </c>
      <c r="E158" s="1">
        <v>43671</v>
      </c>
      <c r="F158" s="1">
        <v>43681</v>
      </c>
      <c r="G158" s="2">
        <v>9597.8002927181442</v>
      </c>
      <c r="H158" s="3">
        <v>17.797800292718144</v>
      </c>
      <c r="I158" s="2">
        <v>14508.913608546658</v>
      </c>
      <c r="J158" s="5" t="s">
        <v>1518</v>
      </c>
    </row>
    <row r="159" spans="1:10" x14ac:dyDescent="0.55000000000000004">
      <c r="A159" s="3" t="s">
        <v>1035</v>
      </c>
      <c r="B159" s="3" t="s">
        <v>1541</v>
      </c>
      <c r="C159" s="3" t="s">
        <v>1562</v>
      </c>
      <c r="D159" s="1">
        <v>43366</v>
      </c>
      <c r="E159" s="1">
        <v>43371</v>
      </c>
      <c r="F159" s="1">
        <v>43381</v>
      </c>
      <c r="G159" s="2">
        <v>9495.8354639407371</v>
      </c>
      <c r="H159" s="3">
        <v>10.695835463940737</v>
      </c>
      <c r="I159" s="2">
        <v>14449.838968463102</v>
      </c>
      <c r="J159" s="5" t="s">
        <v>1518</v>
      </c>
    </row>
    <row r="160" spans="1:10" x14ac:dyDescent="0.55000000000000004">
      <c r="A160" s="3" t="s">
        <v>1079</v>
      </c>
      <c r="B160" s="3" t="s">
        <v>1542</v>
      </c>
      <c r="C160" s="3" t="s">
        <v>1529</v>
      </c>
      <c r="D160" s="1">
        <v>43692</v>
      </c>
      <c r="E160" s="1">
        <v>43700</v>
      </c>
      <c r="F160" s="1">
        <v>43711</v>
      </c>
      <c r="G160" s="2">
        <v>10877</v>
      </c>
      <c r="H160" s="3">
        <v>13.3</v>
      </c>
      <c r="I160" s="2">
        <v>14258.727462953586</v>
      </c>
      <c r="J160" s="5" t="s">
        <v>1518</v>
      </c>
    </row>
    <row r="161" spans="1:10" x14ac:dyDescent="0.55000000000000004">
      <c r="A161" s="3" t="s">
        <v>215</v>
      </c>
      <c r="B161" s="3" t="s">
        <v>1528</v>
      </c>
      <c r="C161" s="3" t="s">
        <v>1540</v>
      </c>
      <c r="D161" s="1">
        <v>43609</v>
      </c>
      <c r="E161" s="1">
        <v>43617</v>
      </c>
      <c r="F161" s="1">
        <v>43623</v>
      </c>
      <c r="G161" s="2">
        <v>10789</v>
      </c>
      <c r="H161" s="3">
        <v>13.2</v>
      </c>
      <c r="I161" s="2">
        <v>14241.480000000001</v>
      </c>
      <c r="J161" s="5" t="s">
        <v>1518</v>
      </c>
    </row>
    <row r="162" spans="1:10" x14ac:dyDescent="0.55000000000000004">
      <c r="A162" s="3" t="s">
        <v>670</v>
      </c>
      <c r="B162" s="3" t="s">
        <v>1541</v>
      </c>
      <c r="C162" s="3" t="s">
        <v>1535</v>
      </c>
      <c r="D162" s="1">
        <v>43788</v>
      </c>
      <c r="E162" s="1">
        <v>43807</v>
      </c>
      <c r="F162" s="1">
        <v>43808</v>
      </c>
      <c r="G162" s="2">
        <v>10605.48677093488</v>
      </c>
      <c r="H162" s="3">
        <v>11.805486770934879</v>
      </c>
      <c r="I162" s="2">
        <v>14227.27228893294</v>
      </c>
      <c r="J162" s="5" t="s">
        <v>1518</v>
      </c>
    </row>
    <row r="163" spans="1:10" x14ac:dyDescent="0.55000000000000004">
      <c r="A163" s="3" t="s">
        <v>216</v>
      </c>
      <c r="B163" s="3" t="s">
        <v>1528</v>
      </c>
      <c r="C163" s="3" t="s">
        <v>1531</v>
      </c>
      <c r="D163" s="1">
        <v>43389</v>
      </c>
      <c r="E163" s="1">
        <v>43471</v>
      </c>
      <c r="F163" s="1">
        <v>43477</v>
      </c>
      <c r="G163" s="2">
        <v>11004</v>
      </c>
      <c r="H163" s="3">
        <v>13.5</v>
      </c>
      <c r="I163" s="2">
        <v>14195.16</v>
      </c>
      <c r="J163" s="5" t="s">
        <v>1518</v>
      </c>
    </row>
    <row r="164" spans="1:10" x14ac:dyDescent="0.55000000000000004">
      <c r="A164" s="3" t="s">
        <v>664</v>
      </c>
      <c r="B164" s="3" t="s">
        <v>1542</v>
      </c>
      <c r="C164" s="3" t="s">
        <v>1567</v>
      </c>
      <c r="D164" s="1">
        <v>43789</v>
      </c>
      <c r="E164" s="1">
        <v>43819</v>
      </c>
      <c r="F164" s="1">
        <v>43823</v>
      </c>
      <c r="G164" s="2">
        <v>11708.741063128311</v>
      </c>
      <c r="H164" s="3">
        <v>20.908741063128311</v>
      </c>
      <c r="I164" s="2">
        <v>14183.447663439261</v>
      </c>
      <c r="J164" s="5" t="s">
        <v>1518</v>
      </c>
    </row>
    <row r="165" spans="1:10" x14ac:dyDescent="0.55000000000000004">
      <c r="A165" s="3" t="s">
        <v>217</v>
      </c>
      <c r="B165" s="3" t="s">
        <v>1528</v>
      </c>
      <c r="C165" s="3" t="s">
        <v>1533</v>
      </c>
      <c r="D165" s="1">
        <v>42892</v>
      </c>
      <c r="E165" s="1">
        <v>43028</v>
      </c>
      <c r="F165" s="1">
        <v>43035</v>
      </c>
      <c r="G165" s="2">
        <v>12551</v>
      </c>
      <c r="H165" s="3">
        <v>15.3</v>
      </c>
      <c r="I165" s="2">
        <v>14182.63</v>
      </c>
      <c r="J165" s="5" t="s">
        <v>1518</v>
      </c>
    </row>
    <row r="166" spans="1:10" x14ac:dyDescent="0.55000000000000004">
      <c r="A166" s="3" t="s">
        <v>555</v>
      </c>
      <c r="B166" s="3" t="s">
        <v>1529</v>
      </c>
      <c r="C166" s="3" t="s">
        <v>1528</v>
      </c>
      <c r="D166" s="1">
        <v>43598</v>
      </c>
      <c r="E166" s="1">
        <v>43607</v>
      </c>
      <c r="F166" s="1">
        <v>43614</v>
      </c>
      <c r="G166" s="2">
        <v>15340.558505775231</v>
      </c>
      <c r="H166" s="3">
        <v>23.54055850577523</v>
      </c>
      <c r="I166" s="2">
        <v>14129.124015357405</v>
      </c>
      <c r="J166" s="5" t="s">
        <v>1518</v>
      </c>
    </row>
    <row r="167" spans="1:10" x14ac:dyDescent="0.55000000000000004">
      <c r="A167" s="3" t="s">
        <v>218</v>
      </c>
      <c r="B167" s="3" t="s">
        <v>1528</v>
      </c>
      <c r="C167" s="3" t="s">
        <v>1529</v>
      </c>
      <c r="D167" s="1">
        <v>43601</v>
      </c>
      <c r="E167" s="1">
        <v>43612</v>
      </c>
      <c r="F167" s="1">
        <v>43620</v>
      </c>
      <c r="G167" s="2">
        <v>15349</v>
      </c>
      <c r="H167" s="3">
        <v>18.5</v>
      </c>
      <c r="I167" s="2">
        <v>14121.08</v>
      </c>
      <c r="J167" s="5" t="s">
        <v>1518</v>
      </c>
    </row>
    <row r="168" spans="1:10" x14ac:dyDescent="0.55000000000000004">
      <c r="A168" s="3" t="s">
        <v>219</v>
      </c>
      <c r="B168" s="3" t="s">
        <v>1528</v>
      </c>
      <c r="C168" s="3" t="s">
        <v>1535</v>
      </c>
      <c r="D168" s="1">
        <v>43626</v>
      </c>
      <c r="E168" s="1">
        <v>43655</v>
      </c>
      <c r="F168" s="1">
        <v>43671</v>
      </c>
      <c r="G168" s="2">
        <v>15178</v>
      </c>
      <c r="H168" s="3">
        <v>18.3</v>
      </c>
      <c r="I168" s="2">
        <v>14115.54</v>
      </c>
      <c r="J168" s="5" t="s">
        <v>1518</v>
      </c>
    </row>
    <row r="169" spans="1:10" x14ac:dyDescent="0.55000000000000004">
      <c r="A169" s="3" t="s">
        <v>1067</v>
      </c>
      <c r="B169" s="3" t="s">
        <v>1541</v>
      </c>
      <c r="C169" s="3" t="s">
        <v>1519</v>
      </c>
      <c r="D169" s="1">
        <v>43629</v>
      </c>
      <c r="E169" s="1">
        <v>43635</v>
      </c>
      <c r="F169" s="1">
        <v>43645</v>
      </c>
      <c r="G169" s="2">
        <v>7627.2393933859621</v>
      </c>
      <c r="H169" s="3">
        <v>8.8272393933859625</v>
      </c>
      <c r="I169" s="2">
        <v>14049.84195893504</v>
      </c>
      <c r="J169" s="5" t="s">
        <v>1518</v>
      </c>
    </row>
    <row r="170" spans="1:10" x14ac:dyDescent="0.55000000000000004">
      <c r="A170" s="3" t="s">
        <v>1054</v>
      </c>
      <c r="B170" s="3" t="s">
        <v>1542</v>
      </c>
      <c r="C170" s="3" t="s">
        <v>1552</v>
      </c>
      <c r="D170" s="1">
        <v>43282</v>
      </c>
      <c r="E170" s="1">
        <v>43324</v>
      </c>
      <c r="F170" s="1">
        <v>43471</v>
      </c>
      <c r="G170" s="2">
        <v>8947</v>
      </c>
      <c r="H170" s="3">
        <v>11.1</v>
      </c>
      <c r="I170" s="2">
        <v>14041.087389305871</v>
      </c>
      <c r="J170" s="5" t="s">
        <v>1518</v>
      </c>
    </row>
    <row r="171" spans="1:10" x14ac:dyDescent="0.55000000000000004">
      <c r="A171" s="3" t="s">
        <v>960</v>
      </c>
      <c r="B171" s="3" t="s">
        <v>1542</v>
      </c>
      <c r="C171" s="3" t="s">
        <v>1529</v>
      </c>
      <c r="D171" s="1">
        <v>43613</v>
      </c>
      <c r="E171" s="1">
        <v>43620</v>
      </c>
      <c r="F171" s="1">
        <v>43628</v>
      </c>
      <c r="G171" s="2">
        <v>10877</v>
      </c>
      <c r="H171" s="3">
        <v>13.3</v>
      </c>
      <c r="I171" s="2">
        <v>14041.036967335975</v>
      </c>
      <c r="J171" s="5" t="s">
        <v>1518</v>
      </c>
    </row>
    <row r="172" spans="1:10" x14ac:dyDescent="0.55000000000000004">
      <c r="A172" s="3" t="s">
        <v>220</v>
      </c>
      <c r="B172" s="3" t="s">
        <v>1528</v>
      </c>
      <c r="C172" s="3" t="s">
        <v>1532</v>
      </c>
      <c r="D172" s="1">
        <v>43430</v>
      </c>
      <c r="E172" s="1">
        <v>43470</v>
      </c>
      <c r="F172" s="1">
        <v>43478</v>
      </c>
      <c r="G172" s="2">
        <v>11115</v>
      </c>
      <c r="H172" s="3">
        <v>13.5</v>
      </c>
      <c r="I172" s="2">
        <v>14004.9</v>
      </c>
      <c r="J172" s="5" t="s">
        <v>1518</v>
      </c>
    </row>
    <row r="173" spans="1:10" x14ac:dyDescent="0.55000000000000004">
      <c r="A173" s="3" t="s">
        <v>221</v>
      </c>
      <c r="B173" s="3" t="s">
        <v>1528</v>
      </c>
      <c r="C173" s="3" t="s">
        <v>1536</v>
      </c>
      <c r="D173" s="1">
        <v>43466</v>
      </c>
      <c r="E173" s="1">
        <v>43533</v>
      </c>
      <c r="F173" s="1">
        <v>43539</v>
      </c>
      <c r="G173" s="2">
        <v>11022</v>
      </c>
      <c r="H173" s="3">
        <v>13.5</v>
      </c>
      <c r="I173" s="2">
        <v>13997.94</v>
      </c>
      <c r="J173" s="5" t="s">
        <v>1518</v>
      </c>
    </row>
    <row r="174" spans="1:10" x14ac:dyDescent="0.55000000000000004">
      <c r="A174" s="3" t="s">
        <v>222</v>
      </c>
      <c r="B174" s="3" t="s">
        <v>1528</v>
      </c>
      <c r="C174" s="3" t="s">
        <v>1531</v>
      </c>
      <c r="D174" s="1">
        <v>42990</v>
      </c>
      <c r="E174" s="1">
        <v>43001</v>
      </c>
      <c r="F174" s="1">
        <v>43010</v>
      </c>
      <c r="G174" s="2">
        <v>11004</v>
      </c>
      <c r="H174" s="3">
        <v>13.5</v>
      </c>
      <c r="I174" s="2">
        <v>13975.08</v>
      </c>
      <c r="J174" s="5" t="s">
        <v>1518</v>
      </c>
    </row>
    <row r="175" spans="1:10" x14ac:dyDescent="0.55000000000000004">
      <c r="A175" s="3" t="s">
        <v>223</v>
      </c>
      <c r="B175" s="3" t="s">
        <v>1528</v>
      </c>
      <c r="C175" s="3" t="s">
        <v>1532</v>
      </c>
      <c r="D175" s="1">
        <v>43352</v>
      </c>
      <c r="E175" s="1">
        <v>43359</v>
      </c>
      <c r="F175" s="1">
        <v>43366</v>
      </c>
      <c r="G175" s="2">
        <v>11115</v>
      </c>
      <c r="H175" s="3">
        <v>13.5</v>
      </c>
      <c r="I175" s="2">
        <v>13893.75</v>
      </c>
      <c r="J175" s="5" t="s">
        <v>1518</v>
      </c>
    </row>
    <row r="176" spans="1:10" x14ac:dyDescent="0.55000000000000004">
      <c r="A176" s="3" t="s">
        <v>224</v>
      </c>
      <c r="B176" s="3" t="s">
        <v>1528</v>
      </c>
      <c r="C176" s="3" t="s">
        <v>1536</v>
      </c>
      <c r="D176" s="1">
        <v>43619</v>
      </c>
      <c r="E176" s="1">
        <v>43629</v>
      </c>
      <c r="F176" s="1">
        <v>43641</v>
      </c>
      <c r="G176" s="2">
        <v>11022</v>
      </c>
      <c r="H176" s="3">
        <v>13.5</v>
      </c>
      <c r="I176" s="2">
        <v>13887.72</v>
      </c>
      <c r="J176" s="5" t="s">
        <v>1518</v>
      </c>
    </row>
    <row r="177" spans="1:10" x14ac:dyDescent="0.55000000000000004">
      <c r="A177" s="3" t="s">
        <v>991</v>
      </c>
      <c r="B177" s="3" t="s">
        <v>1542</v>
      </c>
      <c r="C177" s="3" t="s">
        <v>1567</v>
      </c>
      <c r="D177" s="1">
        <v>42763</v>
      </c>
      <c r="E177" s="1">
        <v>42765</v>
      </c>
      <c r="F177" s="1">
        <v>42773</v>
      </c>
      <c r="G177" s="2">
        <v>11708.741063128311</v>
      </c>
      <c r="H177" s="3">
        <v>20.908741063128311</v>
      </c>
      <c r="I177" s="2">
        <v>13831.791936246553</v>
      </c>
      <c r="J177" s="5" t="s">
        <v>1518</v>
      </c>
    </row>
    <row r="178" spans="1:10" x14ac:dyDescent="0.55000000000000004">
      <c r="A178" s="3" t="s">
        <v>225</v>
      </c>
      <c r="B178" s="3" t="s">
        <v>1528</v>
      </c>
      <c r="C178" s="3" t="s">
        <v>1529</v>
      </c>
      <c r="D178" s="1">
        <v>43436</v>
      </c>
      <c r="E178" s="1">
        <v>43534</v>
      </c>
      <c r="F178" s="1">
        <v>43543</v>
      </c>
      <c r="G178" s="2">
        <v>15349</v>
      </c>
      <c r="H178" s="3">
        <v>18.5</v>
      </c>
      <c r="I178" s="2">
        <v>13814.1</v>
      </c>
      <c r="J178" s="5" t="s">
        <v>1518</v>
      </c>
    </row>
    <row r="179" spans="1:10" x14ac:dyDescent="0.55000000000000004">
      <c r="A179" s="3" t="s">
        <v>855</v>
      </c>
      <c r="B179" s="3" t="s">
        <v>1541</v>
      </c>
      <c r="C179" s="3" t="s">
        <v>1538</v>
      </c>
      <c r="D179" s="1">
        <v>43519</v>
      </c>
      <c r="E179" s="1">
        <v>43570</v>
      </c>
      <c r="F179" s="1">
        <v>43577</v>
      </c>
      <c r="G179" s="2">
        <v>9577.9810160397756</v>
      </c>
      <c r="H179" s="3">
        <v>10.777981016039774</v>
      </c>
      <c r="I179" s="2">
        <v>13807.743234865689</v>
      </c>
      <c r="J179" s="5" t="s">
        <v>1518</v>
      </c>
    </row>
    <row r="180" spans="1:10" x14ac:dyDescent="0.55000000000000004">
      <c r="A180" s="3" t="s">
        <v>226</v>
      </c>
      <c r="B180" s="3" t="s">
        <v>1528</v>
      </c>
      <c r="C180" s="3" t="s">
        <v>1532</v>
      </c>
      <c r="D180" s="1">
        <v>43697</v>
      </c>
      <c r="E180" s="1">
        <v>43724</v>
      </c>
      <c r="F180" s="1">
        <v>43729</v>
      </c>
      <c r="G180" s="2">
        <v>11115</v>
      </c>
      <c r="H180" s="3">
        <v>13.5</v>
      </c>
      <c r="I180" s="2">
        <v>13782.6</v>
      </c>
      <c r="J180" s="5" t="s">
        <v>1518</v>
      </c>
    </row>
    <row r="181" spans="1:10" x14ac:dyDescent="0.55000000000000004">
      <c r="A181" s="3" t="s">
        <v>227</v>
      </c>
      <c r="B181" s="3" t="s">
        <v>1528</v>
      </c>
      <c r="C181" s="3" t="s">
        <v>1537</v>
      </c>
      <c r="D181" s="1">
        <v>42775</v>
      </c>
      <c r="E181" s="1">
        <v>42789</v>
      </c>
      <c r="F181" s="1">
        <v>42797</v>
      </c>
      <c r="G181" s="2">
        <v>16013</v>
      </c>
      <c r="H181" s="3">
        <v>19.3</v>
      </c>
      <c r="I181" s="2">
        <v>13771.18</v>
      </c>
      <c r="J181" s="5" t="s">
        <v>1518</v>
      </c>
    </row>
    <row r="182" spans="1:10" x14ac:dyDescent="0.55000000000000004">
      <c r="A182" s="3" t="s">
        <v>228</v>
      </c>
      <c r="B182" s="3" t="s">
        <v>1528</v>
      </c>
      <c r="C182" s="3" t="s">
        <v>1531</v>
      </c>
      <c r="D182" s="1">
        <v>43510</v>
      </c>
      <c r="E182" s="1">
        <v>43521</v>
      </c>
      <c r="F182" s="1">
        <v>43527</v>
      </c>
      <c r="G182" s="2">
        <v>11004</v>
      </c>
      <c r="H182" s="3">
        <v>13.5</v>
      </c>
      <c r="I182" s="2">
        <v>13755</v>
      </c>
      <c r="J182" s="5" t="s">
        <v>1518</v>
      </c>
    </row>
    <row r="183" spans="1:10" x14ac:dyDescent="0.55000000000000004">
      <c r="A183" s="3" t="s">
        <v>229</v>
      </c>
      <c r="B183" s="3" t="s">
        <v>1528</v>
      </c>
      <c r="C183" s="3" t="s">
        <v>1529</v>
      </c>
      <c r="D183" s="1">
        <v>43142</v>
      </c>
      <c r="E183" s="1">
        <v>43153</v>
      </c>
      <c r="F183" s="1">
        <v>43158</v>
      </c>
      <c r="G183" s="2">
        <v>15349</v>
      </c>
      <c r="H183" s="3">
        <v>18.5</v>
      </c>
      <c r="I183" s="2">
        <v>13660.61</v>
      </c>
      <c r="J183" s="5" t="s">
        <v>1518</v>
      </c>
    </row>
    <row r="184" spans="1:10" x14ac:dyDescent="0.55000000000000004">
      <c r="A184" s="3" t="s">
        <v>230</v>
      </c>
      <c r="B184" s="3" t="s">
        <v>1528</v>
      </c>
      <c r="C184" s="3" t="s">
        <v>1537</v>
      </c>
      <c r="D184" s="1">
        <v>43767</v>
      </c>
      <c r="E184" s="1">
        <v>43777</v>
      </c>
      <c r="F184" s="1">
        <v>43782</v>
      </c>
      <c r="G184" s="2">
        <v>16013</v>
      </c>
      <c r="H184" s="3">
        <v>19.3</v>
      </c>
      <c r="I184" s="2">
        <v>13611.05</v>
      </c>
      <c r="J184" s="5" t="s">
        <v>1518</v>
      </c>
    </row>
    <row r="185" spans="1:10" x14ac:dyDescent="0.55000000000000004">
      <c r="A185" s="3" t="s">
        <v>231</v>
      </c>
      <c r="B185" s="3" t="s">
        <v>1528</v>
      </c>
      <c r="C185" s="3" t="s">
        <v>1540</v>
      </c>
      <c r="D185" s="1">
        <v>43160</v>
      </c>
      <c r="E185" s="1">
        <v>43172</v>
      </c>
      <c r="F185" s="1">
        <v>43184</v>
      </c>
      <c r="G185" s="2">
        <v>10789</v>
      </c>
      <c r="H185" s="3">
        <v>13.2</v>
      </c>
      <c r="I185" s="2">
        <v>13594.14</v>
      </c>
      <c r="J185" s="5" t="s">
        <v>1518</v>
      </c>
    </row>
    <row r="186" spans="1:10" x14ac:dyDescent="0.55000000000000004">
      <c r="A186" s="3" t="s">
        <v>232</v>
      </c>
      <c r="B186" s="3" t="s">
        <v>1528</v>
      </c>
      <c r="C186" s="3" t="s">
        <v>1534</v>
      </c>
      <c r="D186" s="1">
        <v>42985</v>
      </c>
      <c r="E186" s="1">
        <v>43083</v>
      </c>
      <c r="F186" s="1">
        <v>43088</v>
      </c>
      <c r="G186" s="2">
        <v>12116</v>
      </c>
      <c r="H186" s="3">
        <v>14.8</v>
      </c>
      <c r="I186" s="2">
        <v>13569.920000000002</v>
      </c>
      <c r="J186" s="5" t="s">
        <v>1518</v>
      </c>
    </row>
    <row r="187" spans="1:10" x14ac:dyDescent="0.55000000000000004">
      <c r="A187" s="3" t="s">
        <v>233</v>
      </c>
      <c r="B187" s="3" t="s">
        <v>1528</v>
      </c>
      <c r="C187" s="3" t="s">
        <v>1536</v>
      </c>
      <c r="D187" s="1">
        <v>43587</v>
      </c>
      <c r="E187" s="1">
        <v>43671</v>
      </c>
      <c r="F187" s="1">
        <v>43678</v>
      </c>
      <c r="G187" s="2">
        <v>11022</v>
      </c>
      <c r="H187" s="3">
        <v>13.5</v>
      </c>
      <c r="I187" s="2">
        <v>13557.06</v>
      </c>
      <c r="J187" s="5" t="s">
        <v>1518</v>
      </c>
    </row>
    <row r="188" spans="1:10" x14ac:dyDescent="0.55000000000000004">
      <c r="A188" s="3" t="s">
        <v>234</v>
      </c>
      <c r="B188" s="3" t="s">
        <v>1528</v>
      </c>
      <c r="C188" s="3" t="s">
        <v>1530</v>
      </c>
      <c r="D188" s="1">
        <v>43277</v>
      </c>
      <c r="E188" s="1">
        <v>43291</v>
      </c>
      <c r="F188" s="1">
        <v>43296</v>
      </c>
      <c r="G188" s="2">
        <v>10899</v>
      </c>
      <c r="H188" s="3">
        <v>13.3</v>
      </c>
      <c r="I188" s="2">
        <v>13514.76</v>
      </c>
      <c r="J188" s="5" t="s">
        <v>1518</v>
      </c>
    </row>
    <row r="189" spans="1:10" x14ac:dyDescent="0.55000000000000004">
      <c r="A189" s="3" t="s">
        <v>235</v>
      </c>
      <c r="B189" s="3" t="s">
        <v>1528</v>
      </c>
      <c r="C189" s="3" t="s">
        <v>1534</v>
      </c>
      <c r="D189" s="1">
        <v>43751</v>
      </c>
      <c r="E189" s="1">
        <v>43758</v>
      </c>
      <c r="F189" s="1">
        <v>43768</v>
      </c>
      <c r="G189" s="2">
        <v>12116</v>
      </c>
      <c r="H189" s="3">
        <v>14.8</v>
      </c>
      <c r="I189" s="2">
        <v>13448.760000000002</v>
      </c>
      <c r="J189" s="5" t="s">
        <v>1518</v>
      </c>
    </row>
    <row r="190" spans="1:10" x14ac:dyDescent="0.55000000000000004">
      <c r="A190" s="3" t="s">
        <v>556</v>
      </c>
      <c r="B190" s="3" t="s">
        <v>1529</v>
      </c>
      <c r="C190" s="3" t="s">
        <v>1520</v>
      </c>
      <c r="D190" s="1">
        <v>43583</v>
      </c>
      <c r="E190" s="1">
        <v>43588</v>
      </c>
      <c r="F190" s="1">
        <v>43595</v>
      </c>
      <c r="G190" s="2">
        <v>15971.998595373669</v>
      </c>
      <c r="H190" s="3">
        <v>18.171998595373669</v>
      </c>
      <c r="I190" s="2">
        <v>13431.508393075583</v>
      </c>
      <c r="J190" s="5" t="s">
        <v>1518</v>
      </c>
    </row>
    <row r="191" spans="1:10" x14ac:dyDescent="0.55000000000000004">
      <c r="A191" s="3" t="s">
        <v>236</v>
      </c>
      <c r="B191" s="3" t="s">
        <v>1528</v>
      </c>
      <c r="C191" s="3" t="s">
        <v>1531</v>
      </c>
      <c r="D191" s="1">
        <v>43189</v>
      </c>
      <c r="E191" s="1">
        <v>43207</v>
      </c>
      <c r="F191" s="1">
        <v>43222</v>
      </c>
      <c r="G191" s="2">
        <v>11004</v>
      </c>
      <c r="H191" s="3">
        <v>13.5</v>
      </c>
      <c r="I191" s="2">
        <v>13424.88</v>
      </c>
      <c r="J191" s="5" t="s">
        <v>1518</v>
      </c>
    </row>
    <row r="192" spans="1:10" x14ac:dyDescent="0.55000000000000004">
      <c r="A192" s="3" t="s">
        <v>237</v>
      </c>
      <c r="B192" s="3" t="s">
        <v>1528</v>
      </c>
      <c r="C192" s="3" t="s">
        <v>1531</v>
      </c>
      <c r="D192" s="1">
        <v>43394</v>
      </c>
      <c r="E192" s="1">
        <v>43416</v>
      </c>
      <c r="F192" s="1">
        <v>43424</v>
      </c>
      <c r="G192" s="2">
        <v>11004</v>
      </c>
      <c r="H192" s="3">
        <v>13.5</v>
      </c>
      <c r="I192" s="2">
        <v>13424.88</v>
      </c>
      <c r="J192" s="5" t="s">
        <v>1518</v>
      </c>
    </row>
    <row r="193" spans="1:10" x14ac:dyDescent="0.55000000000000004">
      <c r="A193" s="3" t="s">
        <v>809</v>
      </c>
      <c r="B193" s="3" t="s">
        <v>1542</v>
      </c>
      <c r="C193" s="3" t="s">
        <v>1525</v>
      </c>
      <c r="D193" s="1">
        <v>43658</v>
      </c>
      <c r="E193" s="1">
        <v>43745</v>
      </c>
      <c r="F193" s="1">
        <v>43749</v>
      </c>
      <c r="G193" s="2">
        <v>6377.2270096568964</v>
      </c>
      <c r="H193" s="3">
        <v>10.577227009656896</v>
      </c>
      <c r="I193" s="2">
        <v>13407.179069243946</v>
      </c>
      <c r="J193" s="5" t="s">
        <v>1518</v>
      </c>
    </row>
    <row r="194" spans="1:10" x14ac:dyDescent="0.55000000000000004">
      <c r="A194" s="3" t="s">
        <v>238</v>
      </c>
      <c r="B194" s="3" t="s">
        <v>1528</v>
      </c>
      <c r="C194" s="3" t="s">
        <v>1530</v>
      </c>
      <c r="D194" s="1">
        <v>42927</v>
      </c>
      <c r="E194" s="1">
        <v>42932</v>
      </c>
      <c r="F194" s="1">
        <v>42937</v>
      </c>
      <c r="G194" s="2">
        <v>10899</v>
      </c>
      <c r="H194" s="3">
        <v>13.3</v>
      </c>
      <c r="I194" s="2">
        <v>13405.77</v>
      </c>
      <c r="J194" s="5" t="s">
        <v>1518</v>
      </c>
    </row>
    <row r="195" spans="1:10" x14ac:dyDescent="0.55000000000000004">
      <c r="A195" s="3" t="s">
        <v>1135</v>
      </c>
      <c r="B195" s="3" t="s">
        <v>1542</v>
      </c>
      <c r="C195" s="3" t="s">
        <v>1559</v>
      </c>
      <c r="D195" s="1">
        <v>43512</v>
      </c>
      <c r="E195" s="1">
        <v>43535</v>
      </c>
      <c r="F195" s="1">
        <v>43550</v>
      </c>
      <c r="G195" s="2">
        <v>8248.6741332251677</v>
      </c>
      <c r="H195" s="3">
        <v>12.448674133225166</v>
      </c>
      <c r="I195" s="2">
        <v>13377.821594397659</v>
      </c>
      <c r="J195" s="5" t="s">
        <v>1518</v>
      </c>
    </row>
    <row r="196" spans="1:10" x14ac:dyDescent="0.55000000000000004">
      <c r="A196" s="3" t="s">
        <v>1065</v>
      </c>
      <c r="B196" s="3" t="s">
        <v>1541</v>
      </c>
      <c r="C196" s="3" t="s">
        <v>1526</v>
      </c>
      <c r="D196" s="1">
        <v>43543</v>
      </c>
      <c r="E196" s="1">
        <v>43550</v>
      </c>
      <c r="F196" s="1">
        <v>43560</v>
      </c>
      <c r="G196" s="2">
        <v>7702.083240103776</v>
      </c>
      <c r="H196" s="3">
        <v>8.9020832401037762</v>
      </c>
      <c r="I196" s="2">
        <v>13339.530657205998</v>
      </c>
      <c r="J196" s="5" t="s">
        <v>1518</v>
      </c>
    </row>
    <row r="197" spans="1:10" x14ac:dyDescent="0.55000000000000004">
      <c r="A197" s="3" t="s">
        <v>239</v>
      </c>
      <c r="B197" s="3" t="s">
        <v>1528</v>
      </c>
      <c r="C197" s="3" t="s">
        <v>1534</v>
      </c>
      <c r="D197" s="1">
        <v>43096</v>
      </c>
      <c r="E197" s="1">
        <v>43103</v>
      </c>
      <c r="F197" s="1">
        <v>43109</v>
      </c>
      <c r="G197" s="2">
        <v>12116</v>
      </c>
      <c r="H197" s="3">
        <v>14.8</v>
      </c>
      <c r="I197" s="2">
        <v>13327.6</v>
      </c>
      <c r="J197" s="5" t="s">
        <v>1518</v>
      </c>
    </row>
    <row r="198" spans="1:10" x14ac:dyDescent="0.55000000000000004">
      <c r="A198" s="3" t="s">
        <v>240</v>
      </c>
      <c r="B198" s="3" t="s">
        <v>1528</v>
      </c>
      <c r="C198" s="3" t="s">
        <v>1533</v>
      </c>
      <c r="D198" s="1">
        <v>43570</v>
      </c>
      <c r="E198" s="1">
        <v>43574</v>
      </c>
      <c r="F198" s="1">
        <v>43584</v>
      </c>
      <c r="G198" s="2">
        <v>12551</v>
      </c>
      <c r="H198" s="3">
        <v>15.3</v>
      </c>
      <c r="I198" s="2">
        <v>13304.060000000001</v>
      </c>
      <c r="J198" s="5" t="s">
        <v>1518</v>
      </c>
    </row>
    <row r="199" spans="1:10" x14ac:dyDescent="0.55000000000000004">
      <c r="A199" s="3" t="s">
        <v>868</v>
      </c>
      <c r="B199" s="3" t="s">
        <v>1541</v>
      </c>
      <c r="C199" s="3" t="s">
        <v>1560</v>
      </c>
      <c r="D199" s="1">
        <v>43561</v>
      </c>
      <c r="E199" s="1">
        <v>43592</v>
      </c>
      <c r="F199" s="1">
        <v>43599</v>
      </c>
      <c r="G199" s="2">
        <v>9241.4231980666791</v>
      </c>
      <c r="H199" s="3">
        <v>10.441423198066678</v>
      </c>
      <c r="I199" s="2">
        <v>13230.039306563192</v>
      </c>
      <c r="J199" s="5" t="s">
        <v>1518</v>
      </c>
    </row>
    <row r="200" spans="1:10" x14ac:dyDescent="0.55000000000000004">
      <c r="A200" s="3" t="s">
        <v>241</v>
      </c>
      <c r="B200" s="3" t="s">
        <v>1528</v>
      </c>
      <c r="C200" s="3" t="s">
        <v>1536</v>
      </c>
      <c r="D200" s="1">
        <v>43609</v>
      </c>
      <c r="E200" s="1">
        <v>43633</v>
      </c>
      <c r="F200" s="1">
        <v>43639</v>
      </c>
      <c r="G200" s="2">
        <v>11022</v>
      </c>
      <c r="H200" s="3">
        <v>13.5</v>
      </c>
      <c r="I200" s="2">
        <v>13226.4</v>
      </c>
      <c r="J200" s="5" t="s">
        <v>1518</v>
      </c>
    </row>
    <row r="201" spans="1:10" x14ac:dyDescent="0.55000000000000004">
      <c r="A201" s="3" t="s">
        <v>1160</v>
      </c>
      <c r="B201" s="3" t="s">
        <v>1542</v>
      </c>
      <c r="C201" s="3" t="s">
        <v>1558</v>
      </c>
      <c r="D201" s="1">
        <v>43756</v>
      </c>
      <c r="E201" s="1">
        <v>43777</v>
      </c>
      <c r="F201" s="1">
        <v>43799</v>
      </c>
      <c r="G201" s="2">
        <v>9223.0621638919056</v>
      </c>
      <c r="H201" s="3">
        <v>18.423062163891906</v>
      </c>
      <c r="I201" s="2">
        <v>13203.753614561494</v>
      </c>
      <c r="J201" s="5" t="s">
        <v>1518</v>
      </c>
    </row>
    <row r="202" spans="1:10" x14ac:dyDescent="0.55000000000000004">
      <c r="A202" s="3" t="s">
        <v>242</v>
      </c>
      <c r="B202" s="3" t="s">
        <v>1528</v>
      </c>
      <c r="C202" s="3" t="s">
        <v>1535</v>
      </c>
      <c r="D202" s="1">
        <v>43497</v>
      </c>
      <c r="E202" s="1">
        <v>43508</v>
      </c>
      <c r="F202" s="1">
        <v>43515</v>
      </c>
      <c r="G202" s="2">
        <v>15178</v>
      </c>
      <c r="H202" s="3">
        <v>18.3</v>
      </c>
      <c r="I202" s="2">
        <v>13053.08</v>
      </c>
      <c r="J202" s="5" t="s">
        <v>1518</v>
      </c>
    </row>
    <row r="203" spans="1:10" x14ac:dyDescent="0.55000000000000004">
      <c r="A203" s="3" t="s">
        <v>243</v>
      </c>
      <c r="B203" s="3" t="s">
        <v>1528</v>
      </c>
      <c r="C203" s="3" t="s">
        <v>1539</v>
      </c>
      <c r="D203" s="1">
        <v>43160</v>
      </c>
      <c r="E203" s="1">
        <v>43186</v>
      </c>
      <c r="F203" s="1">
        <v>43194</v>
      </c>
      <c r="G203" s="2">
        <v>16695</v>
      </c>
      <c r="H203" s="3">
        <v>20.100000000000001</v>
      </c>
      <c r="I203" s="2">
        <v>13022.1</v>
      </c>
      <c r="J203" s="5" t="s">
        <v>1518</v>
      </c>
    </row>
    <row r="204" spans="1:10" x14ac:dyDescent="0.55000000000000004">
      <c r="A204" s="3" t="s">
        <v>955</v>
      </c>
      <c r="B204" s="3" t="s">
        <v>1542</v>
      </c>
      <c r="C204" s="3" t="s">
        <v>1557</v>
      </c>
      <c r="D204" s="1">
        <v>43034</v>
      </c>
      <c r="E204" s="1">
        <v>43040</v>
      </c>
      <c r="F204" s="1">
        <v>43107</v>
      </c>
      <c r="G204" s="2">
        <v>8520</v>
      </c>
      <c r="H204" s="3">
        <v>10.5</v>
      </c>
      <c r="I204" s="2">
        <v>13018.891645810125</v>
      </c>
      <c r="J204" s="5" t="s">
        <v>1518</v>
      </c>
    </row>
    <row r="205" spans="1:10" x14ac:dyDescent="0.55000000000000004">
      <c r="A205" s="3" t="s">
        <v>244</v>
      </c>
      <c r="B205" s="3" t="s">
        <v>1528</v>
      </c>
      <c r="C205" s="3" t="s">
        <v>1534</v>
      </c>
      <c r="D205" s="1">
        <v>43278</v>
      </c>
      <c r="E205" s="1">
        <v>43288</v>
      </c>
      <c r="F205" s="1">
        <v>43294</v>
      </c>
      <c r="G205" s="2">
        <v>12116</v>
      </c>
      <c r="H205" s="3">
        <v>14.8</v>
      </c>
      <c r="I205" s="2">
        <v>12964.12</v>
      </c>
      <c r="J205" s="5" t="s">
        <v>1518</v>
      </c>
    </row>
    <row r="206" spans="1:10" x14ac:dyDescent="0.55000000000000004">
      <c r="A206" s="3" t="s">
        <v>557</v>
      </c>
      <c r="B206" s="3" t="s">
        <v>1529</v>
      </c>
      <c r="C206" s="3" t="s">
        <v>1525</v>
      </c>
      <c r="D206" s="1">
        <v>43360</v>
      </c>
      <c r="E206" s="1">
        <v>43363</v>
      </c>
      <c r="F206" s="1">
        <v>43372</v>
      </c>
      <c r="G206" s="2">
        <v>15050.653571745759</v>
      </c>
      <c r="H206" s="3">
        <v>19.250653571745758</v>
      </c>
      <c r="I206" s="2">
        <v>12958.061868045064</v>
      </c>
      <c r="J206" s="5" t="s">
        <v>1518</v>
      </c>
    </row>
    <row r="207" spans="1:10" x14ac:dyDescent="0.55000000000000004">
      <c r="A207" s="3" t="s">
        <v>245</v>
      </c>
      <c r="B207" s="3" t="s">
        <v>1528</v>
      </c>
      <c r="C207" s="3" t="s">
        <v>1535</v>
      </c>
      <c r="D207" s="1">
        <v>43352</v>
      </c>
      <c r="E207" s="1">
        <v>43356</v>
      </c>
      <c r="F207" s="1">
        <v>43364</v>
      </c>
      <c r="G207" s="2">
        <v>15178</v>
      </c>
      <c r="H207" s="3">
        <v>18.3</v>
      </c>
      <c r="I207" s="2">
        <v>12901.3</v>
      </c>
      <c r="J207" s="5" t="s">
        <v>1518</v>
      </c>
    </row>
    <row r="208" spans="1:10" x14ac:dyDescent="0.55000000000000004">
      <c r="A208" s="3" t="s">
        <v>246</v>
      </c>
      <c r="B208" s="3" t="s">
        <v>1528</v>
      </c>
      <c r="C208" s="3" t="s">
        <v>1532</v>
      </c>
      <c r="D208" s="1">
        <v>43253</v>
      </c>
      <c r="E208" s="1">
        <v>43281</v>
      </c>
      <c r="F208" s="1">
        <v>43295</v>
      </c>
      <c r="G208" s="2">
        <v>11115</v>
      </c>
      <c r="H208" s="3">
        <v>13.5</v>
      </c>
      <c r="I208" s="2">
        <v>12893.4</v>
      </c>
      <c r="J208" s="5" t="s">
        <v>1518</v>
      </c>
    </row>
    <row r="209" spans="1:10" x14ac:dyDescent="0.55000000000000004">
      <c r="A209" s="3" t="s">
        <v>1146</v>
      </c>
      <c r="B209" s="3" t="s">
        <v>1541</v>
      </c>
      <c r="C209" s="3" t="s">
        <v>1538</v>
      </c>
      <c r="D209" s="1">
        <v>43642</v>
      </c>
      <c r="E209" s="1">
        <v>43660</v>
      </c>
      <c r="F209" s="1">
        <v>43676</v>
      </c>
      <c r="G209" s="2">
        <v>9577.9810160397756</v>
      </c>
      <c r="H209" s="3">
        <v>10.777981016039774</v>
      </c>
      <c r="I209" s="2">
        <v>12752.985071091227</v>
      </c>
      <c r="J209" s="5" t="s">
        <v>1518</v>
      </c>
    </row>
    <row r="210" spans="1:10" x14ac:dyDescent="0.55000000000000004">
      <c r="A210" s="3" t="s">
        <v>247</v>
      </c>
      <c r="B210" s="3" t="s">
        <v>1528</v>
      </c>
      <c r="C210" s="3" t="s">
        <v>1535</v>
      </c>
      <c r="D210" s="1">
        <v>43291</v>
      </c>
      <c r="E210" s="1">
        <v>43348</v>
      </c>
      <c r="F210" s="1">
        <v>43363</v>
      </c>
      <c r="G210" s="2">
        <v>15178</v>
      </c>
      <c r="H210" s="3">
        <v>18.3</v>
      </c>
      <c r="I210" s="2">
        <v>12749.52</v>
      </c>
      <c r="J210" s="5" t="s">
        <v>1518</v>
      </c>
    </row>
    <row r="211" spans="1:10" x14ac:dyDescent="0.55000000000000004">
      <c r="A211" s="3" t="s">
        <v>248</v>
      </c>
      <c r="B211" s="3" t="s">
        <v>1528</v>
      </c>
      <c r="C211" s="3" t="s">
        <v>1529</v>
      </c>
      <c r="D211" s="1">
        <v>42904</v>
      </c>
      <c r="E211" s="1">
        <v>42947</v>
      </c>
      <c r="F211" s="1">
        <v>42953</v>
      </c>
      <c r="G211" s="2">
        <v>15349</v>
      </c>
      <c r="H211" s="3">
        <v>18.5</v>
      </c>
      <c r="I211" s="2">
        <v>12739.67</v>
      </c>
      <c r="J211" s="5" t="s">
        <v>1518</v>
      </c>
    </row>
    <row r="212" spans="1:10" x14ac:dyDescent="0.55000000000000004">
      <c r="A212" s="3" t="s">
        <v>249</v>
      </c>
      <c r="B212" s="3" t="s">
        <v>1528</v>
      </c>
      <c r="C212" s="3" t="s">
        <v>1538</v>
      </c>
      <c r="D212" s="1">
        <v>43050</v>
      </c>
      <c r="E212" s="1">
        <v>43062</v>
      </c>
      <c r="F212" s="1">
        <v>43070</v>
      </c>
      <c r="G212" s="2">
        <v>13964</v>
      </c>
      <c r="H212" s="3">
        <v>16.899999999999999</v>
      </c>
      <c r="I212" s="2">
        <v>12707.24</v>
      </c>
      <c r="J212" s="5" t="s">
        <v>1518</v>
      </c>
    </row>
    <row r="213" spans="1:10" x14ac:dyDescent="0.55000000000000004">
      <c r="A213" s="3" t="s">
        <v>972</v>
      </c>
      <c r="B213" s="3" t="s">
        <v>1542</v>
      </c>
      <c r="C213" s="3" t="s">
        <v>1563</v>
      </c>
      <c r="D213" s="1">
        <v>43501</v>
      </c>
      <c r="E213" s="1">
        <v>43507</v>
      </c>
      <c r="F213" s="1">
        <v>43515</v>
      </c>
      <c r="G213" s="2">
        <v>9597.8002927181442</v>
      </c>
      <c r="H213" s="3">
        <v>17.797800292718144</v>
      </c>
      <c r="I213" s="2">
        <v>12683.288717405027</v>
      </c>
      <c r="J213" s="5" t="s">
        <v>1518</v>
      </c>
    </row>
    <row r="214" spans="1:10" x14ac:dyDescent="0.55000000000000004">
      <c r="A214" s="3" t="s">
        <v>250</v>
      </c>
      <c r="B214" s="3" t="s">
        <v>1528</v>
      </c>
      <c r="C214" s="3" t="s">
        <v>1531</v>
      </c>
      <c r="D214" s="1">
        <v>43619</v>
      </c>
      <c r="E214" s="1">
        <v>43630</v>
      </c>
      <c r="F214" s="1">
        <v>43637</v>
      </c>
      <c r="G214" s="2">
        <v>11004</v>
      </c>
      <c r="H214" s="3">
        <v>13.5</v>
      </c>
      <c r="I214" s="2">
        <v>12654.599999999999</v>
      </c>
      <c r="J214" s="5" t="s">
        <v>1518</v>
      </c>
    </row>
    <row r="215" spans="1:10" x14ac:dyDescent="0.55000000000000004">
      <c r="A215" s="3" t="s">
        <v>251</v>
      </c>
      <c r="B215" s="3" t="s">
        <v>1528</v>
      </c>
      <c r="C215" s="3" t="s">
        <v>1537</v>
      </c>
      <c r="D215" s="1">
        <v>42988</v>
      </c>
      <c r="E215" s="1">
        <v>42997</v>
      </c>
      <c r="F215" s="1">
        <v>43003</v>
      </c>
      <c r="G215" s="2">
        <v>16013</v>
      </c>
      <c r="H215" s="3">
        <v>19.3</v>
      </c>
      <c r="I215" s="2">
        <v>12650.27</v>
      </c>
      <c r="J215" s="5" t="s">
        <v>1518</v>
      </c>
    </row>
    <row r="216" spans="1:10" x14ac:dyDescent="0.55000000000000004">
      <c r="A216" s="3" t="s">
        <v>252</v>
      </c>
      <c r="B216" s="3" t="s">
        <v>1528</v>
      </c>
      <c r="C216" s="3" t="s">
        <v>1530</v>
      </c>
      <c r="D216" s="1">
        <v>43327</v>
      </c>
      <c r="E216" s="1">
        <v>43492</v>
      </c>
      <c r="F216" s="1">
        <v>43510</v>
      </c>
      <c r="G216" s="2">
        <v>10899</v>
      </c>
      <c r="H216" s="3">
        <v>13.3</v>
      </c>
      <c r="I216" s="2">
        <v>12642.839999999998</v>
      </c>
      <c r="J216" s="5" t="s">
        <v>1518</v>
      </c>
    </row>
    <row r="217" spans="1:10" x14ac:dyDescent="0.55000000000000004">
      <c r="A217" s="3" t="s">
        <v>253</v>
      </c>
      <c r="B217" s="3" t="s">
        <v>1528</v>
      </c>
      <c r="C217" s="3" t="s">
        <v>1540</v>
      </c>
      <c r="D217" s="1">
        <v>43758</v>
      </c>
      <c r="E217" s="1">
        <v>43766</v>
      </c>
      <c r="F217" s="1">
        <v>43774</v>
      </c>
      <c r="G217" s="2">
        <v>10789</v>
      </c>
      <c r="H217" s="3">
        <v>13.2</v>
      </c>
      <c r="I217" s="2">
        <v>12623.13</v>
      </c>
      <c r="J217" s="5" t="s">
        <v>1518</v>
      </c>
    </row>
    <row r="218" spans="1:10" x14ac:dyDescent="0.55000000000000004">
      <c r="A218" s="3" t="s">
        <v>254</v>
      </c>
      <c r="B218" s="3" t="s">
        <v>1528</v>
      </c>
      <c r="C218" s="3" t="s">
        <v>1529</v>
      </c>
      <c r="D218" s="1">
        <v>43221</v>
      </c>
      <c r="E218" s="1">
        <v>43243</v>
      </c>
      <c r="F218" s="1">
        <v>43251</v>
      </c>
      <c r="G218" s="2">
        <v>15349</v>
      </c>
      <c r="H218" s="3">
        <v>18.5</v>
      </c>
      <c r="I218" s="2">
        <v>12586.179999999998</v>
      </c>
      <c r="J218" s="5" t="s">
        <v>1518</v>
      </c>
    </row>
    <row r="219" spans="1:10" x14ac:dyDescent="0.55000000000000004">
      <c r="A219" s="3" t="s">
        <v>536</v>
      </c>
      <c r="B219" s="3" t="s">
        <v>1514</v>
      </c>
      <c r="C219" s="3" t="s">
        <v>1554</v>
      </c>
      <c r="D219" s="1">
        <v>43301</v>
      </c>
      <c r="E219" s="1">
        <v>43303</v>
      </c>
      <c r="F219" s="1">
        <v>43313</v>
      </c>
      <c r="G219" s="2">
        <v>7681.1772132632259</v>
      </c>
      <c r="H219" s="3">
        <v>9.881177213263225</v>
      </c>
      <c r="I219" s="2">
        <v>12534.344523242476</v>
      </c>
      <c r="J219" s="5" t="s">
        <v>1518</v>
      </c>
    </row>
    <row r="220" spans="1:10" x14ac:dyDescent="0.55000000000000004">
      <c r="A220" s="3" t="s">
        <v>255</v>
      </c>
      <c r="B220" s="3" t="s">
        <v>1528</v>
      </c>
      <c r="C220" s="3" t="s">
        <v>1530</v>
      </c>
      <c r="D220" s="1">
        <v>43539</v>
      </c>
      <c r="E220" s="1">
        <v>43547</v>
      </c>
      <c r="F220" s="1">
        <v>43555</v>
      </c>
      <c r="G220" s="2">
        <v>10899</v>
      </c>
      <c r="H220" s="3">
        <v>13.3</v>
      </c>
      <c r="I220" s="2">
        <v>12533.849999999999</v>
      </c>
      <c r="J220" s="5" t="s">
        <v>1518</v>
      </c>
    </row>
    <row r="221" spans="1:10" x14ac:dyDescent="0.55000000000000004">
      <c r="A221" s="3" t="s">
        <v>893</v>
      </c>
      <c r="B221" s="3" t="s">
        <v>1541</v>
      </c>
      <c r="C221" s="3" t="s">
        <v>1519</v>
      </c>
      <c r="D221" s="1">
        <v>43149</v>
      </c>
      <c r="E221" s="1">
        <v>43170</v>
      </c>
      <c r="F221" s="1">
        <v>43176</v>
      </c>
      <c r="G221" s="2">
        <v>7627.2393933859621</v>
      </c>
      <c r="H221" s="3">
        <v>8.8272393933859625</v>
      </c>
      <c r="I221" s="2">
        <v>12522.685224268185</v>
      </c>
      <c r="J221" s="5" t="s">
        <v>1518</v>
      </c>
    </row>
    <row r="222" spans="1:10" x14ac:dyDescent="0.55000000000000004">
      <c r="A222" s="3" t="s">
        <v>256</v>
      </c>
      <c r="B222" s="3" t="s">
        <v>1528</v>
      </c>
      <c r="C222" s="3" t="s">
        <v>1534</v>
      </c>
      <c r="D222" s="1">
        <v>42819</v>
      </c>
      <c r="E222" s="1">
        <v>42862</v>
      </c>
      <c r="F222" s="1">
        <v>42868</v>
      </c>
      <c r="G222" s="2">
        <v>12116</v>
      </c>
      <c r="H222" s="3">
        <v>14.8</v>
      </c>
      <c r="I222" s="2">
        <v>12479.48</v>
      </c>
      <c r="J222" s="5" t="s">
        <v>1518</v>
      </c>
    </row>
    <row r="223" spans="1:10" x14ac:dyDescent="0.55000000000000004">
      <c r="A223" s="3" t="s">
        <v>1103</v>
      </c>
      <c r="B223" s="3" t="s">
        <v>1541</v>
      </c>
      <c r="C223" s="3" t="s">
        <v>1522</v>
      </c>
      <c r="D223" s="1">
        <v>43124</v>
      </c>
      <c r="E223" s="1">
        <v>43134</v>
      </c>
      <c r="F223" s="1">
        <v>43146</v>
      </c>
      <c r="G223" s="2">
        <v>8759.6556403602644</v>
      </c>
      <c r="H223" s="3">
        <v>9.9596556403602641</v>
      </c>
      <c r="I223" s="2">
        <v>12452.64525518717</v>
      </c>
      <c r="J223" s="5" t="s">
        <v>1518</v>
      </c>
    </row>
    <row r="224" spans="1:10" x14ac:dyDescent="0.55000000000000004">
      <c r="A224" s="3" t="s">
        <v>257</v>
      </c>
      <c r="B224" s="3" t="s">
        <v>1528</v>
      </c>
      <c r="C224" s="3" t="s">
        <v>1532</v>
      </c>
      <c r="D224" s="1">
        <v>43140</v>
      </c>
      <c r="E224" s="1">
        <v>43150</v>
      </c>
      <c r="F224" s="1">
        <v>43161</v>
      </c>
      <c r="G224" s="2">
        <v>11115</v>
      </c>
      <c r="H224" s="3">
        <v>13.5</v>
      </c>
      <c r="I224" s="2">
        <v>12448.800000000001</v>
      </c>
      <c r="J224" s="5" t="s">
        <v>1518</v>
      </c>
    </row>
    <row r="225" spans="1:10" x14ac:dyDescent="0.55000000000000004">
      <c r="A225" s="3" t="s">
        <v>940</v>
      </c>
      <c r="B225" s="3" t="s">
        <v>1542</v>
      </c>
      <c r="C225" s="3" t="s">
        <v>1537</v>
      </c>
      <c r="D225" s="1">
        <v>43583</v>
      </c>
      <c r="E225" s="1">
        <v>43596</v>
      </c>
      <c r="F225" s="1">
        <v>43604</v>
      </c>
      <c r="G225" s="2">
        <v>17017</v>
      </c>
      <c r="H225" s="3">
        <v>20.5</v>
      </c>
      <c r="I225" s="2">
        <v>12439.665446989608</v>
      </c>
      <c r="J225" s="5" t="s">
        <v>1518</v>
      </c>
    </row>
    <row r="226" spans="1:10" x14ac:dyDescent="0.55000000000000004">
      <c r="A226" s="3" t="s">
        <v>258</v>
      </c>
      <c r="B226" s="3" t="s">
        <v>1528</v>
      </c>
      <c r="C226" s="3" t="s">
        <v>1531</v>
      </c>
      <c r="D226" s="1">
        <v>43032</v>
      </c>
      <c r="E226" s="1">
        <v>43033</v>
      </c>
      <c r="F226" s="1">
        <v>43039</v>
      </c>
      <c r="G226" s="2">
        <v>11004</v>
      </c>
      <c r="H226" s="3">
        <v>13.5</v>
      </c>
      <c r="I226" s="2">
        <v>12434.519999999999</v>
      </c>
      <c r="J226" s="5" t="s">
        <v>1518</v>
      </c>
    </row>
    <row r="227" spans="1:10" x14ac:dyDescent="0.55000000000000004">
      <c r="A227" s="3" t="s">
        <v>259</v>
      </c>
      <c r="B227" s="3" t="s">
        <v>1528</v>
      </c>
      <c r="C227" s="3" t="s">
        <v>1538</v>
      </c>
      <c r="D227" s="1">
        <v>43545</v>
      </c>
      <c r="E227" s="1">
        <v>43583</v>
      </c>
      <c r="F227" s="1">
        <v>43588</v>
      </c>
      <c r="G227" s="2">
        <v>13964</v>
      </c>
      <c r="H227" s="3">
        <v>16.899999999999999</v>
      </c>
      <c r="I227" s="2">
        <v>12427.960000000001</v>
      </c>
      <c r="J227" s="5" t="s">
        <v>1518</v>
      </c>
    </row>
    <row r="228" spans="1:10" x14ac:dyDescent="0.55000000000000004">
      <c r="A228" s="3" t="s">
        <v>260</v>
      </c>
      <c r="B228" s="3" t="s">
        <v>1528</v>
      </c>
      <c r="C228" s="3" t="s">
        <v>1538</v>
      </c>
      <c r="D228" s="1">
        <v>43570</v>
      </c>
      <c r="E228" s="1">
        <v>43583</v>
      </c>
      <c r="F228" s="1">
        <v>43590</v>
      </c>
      <c r="G228" s="2">
        <v>13964</v>
      </c>
      <c r="H228" s="3">
        <v>16.899999999999999</v>
      </c>
      <c r="I228" s="2">
        <v>12427.960000000001</v>
      </c>
      <c r="J228" s="5" t="s">
        <v>1518</v>
      </c>
    </row>
    <row r="229" spans="1:10" x14ac:dyDescent="0.55000000000000004">
      <c r="A229" s="3" t="s">
        <v>261</v>
      </c>
      <c r="B229" s="3" t="s">
        <v>1528</v>
      </c>
      <c r="C229" s="3" t="s">
        <v>1533</v>
      </c>
      <c r="D229" s="1">
        <v>43587</v>
      </c>
      <c r="E229" s="1">
        <v>43605</v>
      </c>
      <c r="F229" s="1">
        <v>43613</v>
      </c>
      <c r="G229" s="2">
        <v>12551</v>
      </c>
      <c r="H229" s="3">
        <v>15.3</v>
      </c>
      <c r="I229" s="2">
        <v>12425.49</v>
      </c>
      <c r="J229" s="5" t="s">
        <v>1518</v>
      </c>
    </row>
    <row r="230" spans="1:10" x14ac:dyDescent="0.55000000000000004">
      <c r="A230" s="3" t="s">
        <v>262</v>
      </c>
      <c r="B230" s="3" t="s">
        <v>1528</v>
      </c>
      <c r="C230" s="3" t="s">
        <v>1539</v>
      </c>
      <c r="D230" s="1">
        <v>43465</v>
      </c>
      <c r="E230" s="1">
        <v>43476</v>
      </c>
      <c r="F230" s="1">
        <v>43485</v>
      </c>
      <c r="G230" s="2">
        <v>16695</v>
      </c>
      <c r="H230" s="3">
        <v>20.100000000000001</v>
      </c>
      <c r="I230" s="2">
        <v>12354.3</v>
      </c>
      <c r="J230" s="5" t="s">
        <v>1518</v>
      </c>
    </row>
    <row r="231" spans="1:10" x14ac:dyDescent="0.55000000000000004">
      <c r="A231" s="3" t="s">
        <v>796</v>
      </c>
      <c r="B231" s="3" t="s">
        <v>1542</v>
      </c>
      <c r="C231" s="3" t="s">
        <v>1539</v>
      </c>
      <c r="D231" s="1">
        <v>43633</v>
      </c>
      <c r="E231" s="1">
        <v>43634</v>
      </c>
      <c r="F231" s="1">
        <v>43638</v>
      </c>
      <c r="G231" s="2">
        <v>16895</v>
      </c>
      <c r="H231" s="3">
        <v>20.3</v>
      </c>
      <c r="I231" s="2">
        <v>12350.974560155773</v>
      </c>
      <c r="J231" s="5" t="s">
        <v>1518</v>
      </c>
    </row>
    <row r="232" spans="1:10" x14ac:dyDescent="0.55000000000000004">
      <c r="A232" s="3" t="s">
        <v>687</v>
      </c>
      <c r="B232" s="3" t="s">
        <v>1542</v>
      </c>
      <c r="C232" s="3" t="s">
        <v>1520</v>
      </c>
      <c r="D232" s="1">
        <v>43466</v>
      </c>
      <c r="E232" s="1">
        <v>43544</v>
      </c>
      <c r="F232" s="1">
        <v>43547</v>
      </c>
      <c r="G232" s="2">
        <v>7794.5059323761352</v>
      </c>
      <c r="H232" s="3">
        <v>12.994505932376136</v>
      </c>
      <c r="I232" s="2">
        <v>12329.115391733207</v>
      </c>
      <c r="J232" s="5" t="s">
        <v>1518</v>
      </c>
    </row>
    <row r="233" spans="1:10" x14ac:dyDescent="0.55000000000000004">
      <c r="A233" s="3" t="s">
        <v>470</v>
      </c>
      <c r="B233" s="3" t="s">
        <v>1528</v>
      </c>
      <c r="C233" s="3" t="s">
        <v>1541</v>
      </c>
      <c r="D233" s="1">
        <v>43191</v>
      </c>
      <c r="E233" s="1">
        <v>43209</v>
      </c>
      <c r="F233" s="1">
        <v>43223</v>
      </c>
      <c r="G233" s="2">
        <v>5555</v>
      </c>
      <c r="H233" s="3">
        <v>7.1</v>
      </c>
      <c r="I233" s="2">
        <v>12311.786453026922</v>
      </c>
      <c r="J233" s="5" t="s">
        <v>1518</v>
      </c>
    </row>
    <row r="234" spans="1:10" x14ac:dyDescent="0.55000000000000004">
      <c r="A234" s="3" t="s">
        <v>558</v>
      </c>
      <c r="B234" s="3" t="s">
        <v>1529</v>
      </c>
      <c r="C234" s="3" t="s">
        <v>1528</v>
      </c>
      <c r="D234" s="1">
        <v>43166</v>
      </c>
      <c r="E234" s="1">
        <v>43194</v>
      </c>
      <c r="F234" s="1">
        <v>43205</v>
      </c>
      <c r="G234" s="2">
        <v>15340.558505775231</v>
      </c>
      <c r="H234" s="3">
        <v>23.54055850577523</v>
      </c>
      <c r="I234" s="2">
        <v>12286.194795962962</v>
      </c>
      <c r="J234" s="5" t="s">
        <v>1518</v>
      </c>
    </row>
    <row r="235" spans="1:10" x14ac:dyDescent="0.55000000000000004">
      <c r="A235" s="3" t="s">
        <v>559</v>
      </c>
      <c r="B235" s="3" t="s">
        <v>1529</v>
      </c>
      <c r="C235" s="3" t="s">
        <v>1522</v>
      </c>
      <c r="D235" s="1">
        <v>43184</v>
      </c>
      <c r="E235" s="1">
        <v>43214</v>
      </c>
      <c r="F235" s="1">
        <v>43230</v>
      </c>
      <c r="G235" s="2">
        <v>14101.517247437394</v>
      </c>
      <c r="H235" s="3">
        <v>19.301517247437395</v>
      </c>
      <c r="I235" s="2">
        <v>12282.063373639292</v>
      </c>
      <c r="J235" s="5" t="s">
        <v>1518</v>
      </c>
    </row>
    <row r="236" spans="1:10" x14ac:dyDescent="0.55000000000000004">
      <c r="A236" s="3" t="s">
        <v>263</v>
      </c>
      <c r="B236" s="3" t="s">
        <v>1528</v>
      </c>
      <c r="C236" s="3" t="s">
        <v>1529</v>
      </c>
      <c r="D236" s="1">
        <v>43580</v>
      </c>
      <c r="E236" s="1">
        <v>43628</v>
      </c>
      <c r="F236" s="1">
        <v>43643</v>
      </c>
      <c r="G236" s="2">
        <v>15349</v>
      </c>
      <c r="H236" s="3">
        <v>18.5</v>
      </c>
      <c r="I236" s="2">
        <v>12279.2</v>
      </c>
      <c r="J236" s="5" t="s">
        <v>1518</v>
      </c>
    </row>
    <row r="237" spans="1:10" x14ac:dyDescent="0.55000000000000004">
      <c r="A237" s="3" t="s">
        <v>264</v>
      </c>
      <c r="B237" s="3" t="s">
        <v>1528</v>
      </c>
      <c r="C237" s="3" t="s">
        <v>1529</v>
      </c>
      <c r="D237" s="1">
        <v>43679</v>
      </c>
      <c r="E237" s="1">
        <v>43682</v>
      </c>
      <c r="F237" s="1">
        <v>43692</v>
      </c>
      <c r="G237" s="2">
        <v>15349</v>
      </c>
      <c r="H237" s="3">
        <v>18.5</v>
      </c>
      <c r="I237" s="2">
        <v>12279.2</v>
      </c>
      <c r="J237" s="5" t="s">
        <v>1518</v>
      </c>
    </row>
    <row r="238" spans="1:10" x14ac:dyDescent="0.55000000000000004">
      <c r="A238" s="3" t="s">
        <v>265</v>
      </c>
      <c r="B238" s="3" t="s">
        <v>1528</v>
      </c>
      <c r="C238" s="3" t="s">
        <v>1532</v>
      </c>
      <c r="D238" s="1">
        <v>43806</v>
      </c>
      <c r="E238" s="1">
        <v>43815</v>
      </c>
      <c r="F238" s="1">
        <v>43822</v>
      </c>
      <c r="G238" s="2">
        <v>11115</v>
      </c>
      <c r="H238" s="3">
        <v>13.5</v>
      </c>
      <c r="I238" s="2">
        <v>12226.500000000002</v>
      </c>
      <c r="J238" s="5" t="s">
        <v>1518</v>
      </c>
    </row>
    <row r="239" spans="1:10" x14ac:dyDescent="0.55000000000000004">
      <c r="A239" s="3" t="s">
        <v>266</v>
      </c>
      <c r="B239" s="3" t="s">
        <v>1528</v>
      </c>
      <c r="C239" s="3" t="s">
        <v>1531</v>
      </c>
      <c r="D239" s="1">
        <v>43469</v>
      </c>
      <c r="E239" s="1">
        <v>43496</v>
      </c>
      <c r="F239" s="1">
        <v>43509</v>
      </c>
      <c r="G239" s="2">
        <v>11004</v>
      </c>
      <c r="H239" s="3">
        <v>13.5</v>
      </c>
      <c r="I239" s="2">
        <v>12214.44</v>
      </c>
      <c r="J239" s="5" t="s">
        <v>1518</v>
      </c>
    </row>
    <row r="240" spans="1:10" x14ac:dyDescent="0.55000000000000004">
      <c r="A240" s="3" t="s">
        <v>267</v>
      </c>
      <c r="B240" s="3" t="s">
        <v>1528</v>
      </c>
      <c r="C240" s="3" t="s">
        <v>1530</v>
      </c>
      <c r="D240" s="1">
        <v>43615</v>
      </c>
      <c r="E240" s="1">
        <v>43636</v>
      </c>
      <c r="F240" s="1">
        <v>43644</v>
      </c>
      <c r="G240" s="2">
        <v>10899</v>
      </c>
      <c r="H240" s="3">
        <v>13.3</v>
      </c>
      <c r="I240" s="2">
        <v>12206.880000000001</v>
      </c>
      <c r="J240" s="5" t="s">
        <v>1518</v>
      </c>
    </row>
    <row r="241" spans="1:10" x14ac:dyDescent="0.55000000000000004">
      <c r="A241" s="3" t="s">
        <v>1033</v>
      </c>
      <c r="B241" s="3" t="s">
        <v>1541</v>
      </c>
      <c r="C241" s="3" t="s">
        <v>1563</v>
      </c>
      <c r="D241" s="1">
        <v>43495</v>
      </c>
      <c r="E241" s="1">
        <v>43504</v>
      </c>
      <c r="F241" s="1">
        <v>43514</v>
      </c>
      <c r="G241" s="2">
        <v>9594.5052129359938</v>
      </c>
      <c r="H241" s="3">
        <v>16.794505212935995</v>
      </c>
      <c r="I241" s="2">
        <v>12198.671675256075</v>
      </c>
      <c r="J241" s="5" t="s">
        <v>1518</v>
      </c>
    </row>
    <row r="242" spans="1:10" x14ac:dyDescent="0.55000000000000004">
      <c r="A242" s="3" t="s">
        <v>865</v>
      </c>
      <c r="B242" s="3" t="s">
        <v>1542</v>
      </c>
      <c r="C242" s="3" t="s">
        <v>1538</v>
      </c>
      <c r="D242" s="1">
        <v>43174</v>
      </c>
      <c r="E242" s="1">
        <v>43205</v>
      </c>
      <c r="F242" s="1">
        <v>43212</v>
      </c>
      <c r="G242" s="2">
        <v>9570.4831098523209</v>
      </c>
      <c r="H242" s="3">
        <v>18.770483109852321</v>
      </c>
      <c r="I242" s="2">
        <v>12168.129428213262</v>
      </c>
      <c r="J242" s="5" t="s">
        <v>1518</v>
      </c>
    </row>
    <row r="243" spans="1:10" x14ac:dyDescent="0.55000000000000004">
      <c r="A243" s="3" t="s">
        <v>515</v>
      </c>
      <c r="B243" s="3" t="s">
        <v>1528</v>
      </c>
      <c r="C243" s="3" t="s">
        <v>1544</v>
      </c>
      <c r="D243" s="1">
        <v>43501</v>
      </c>
      <c r="E243" s="1">
        <v>43509</v>
      </c>
      <c r="F243" s="1">
        <v>43519</v>
      </c>
      <c r="G243" s="2">
        <v>6205</v>
      </c>
      <c r="H243" s="3">
        <v>7.8</v>
      </c>
      <c r="I243" s="2">
        <v>12144.887759807882</v>
      </c>
      <c r="J243" s="5" t="s">
        <v>1518</v>
      </c>
    </row>
    <row r="244" spans="1:10" x14ac:dyDescent="0.55000000000000004">
      <c r="A244" s="3" t="s">
        <v>268</v>
      </c>
      <c r="B244" s="3" t="s">
        <v>1528</v>
      </c>
      <c r="C244" s="3" t="s">
        <v>1535</v>
      </c>
      <c r="D244" s="1">
        <v>43175</v>
      </c>
      <c r="E244" s="1">
        <v>43181</v>
      </c>
      <c r="F244" s="1">
        <v>43186</v>
      </c>
      <c r="G244" s="2">
        <v>15178</v>
      </c>
      <c r="H244" s="3">
        <v>18.3</v>
      </c>
      <c r="I244" s="2">
        <v>12142.400000000001</v>
      </c>
      <c r="J244" s="5" t="s">
        <v>1518</v>
      </c>
    </row>
    <row r="245" spans="1:10" x14ac:dyDescent="0.55000000000000004">
      <c r="A245" s="3" t="s">
        <v>269</v>
      </c>
      <c r="B245" s="3" t="s">
        <v>1528</v>
      </c>
      <c r="C245" s="3" t="s">
        <v>1536</v>
      </c>
      <c r="D245" s="1">
        <v>43167</v>
      </c>
      <c r="E245" s="1">
        <v>43168</v>
      </c>
      <c r="F245" s="1">
        <v>43176</v>
      </c>
      <c r="G245" s="2">
        <v>11022</v>
      </c>
      <c r="H245" s="3">
        <v>13.5</v>
      </c>
      <c r="I245" s="2">
        <v>12124.2</v>
      </c>
      <c r="J245" s="5" t="s">
        <v>1518</v>
      </c>
    </row>
    <row r="246" spans="1:10" x14ac:dyDescent="0.55000000000000004">
      <c r="A246" s="3" t="s">
        <v>270</v>
      </c>
      <c r="B246" s="3" t="s">
        <v>1528</v>
      </c>
      <c r="C246" s="3" t="s">
        <v>1534</v>
      </c>
      <c r="D246" s="1">
        <v>43661</v>
      </c>
      <c r="E246" s="1">
        <v>43685</v>
      </c>
      <c r="F246" s="1">
        <v>43698</v>
      </c>
      <c r="G246" s="2">
        <v>12116</v>
      </c>
      <c r="H246" s="3">
        <v>14.8</v>
      </c>
      <c r="I246" s="2">
        <v>12116</v>
      </c>
      <c r="J246" s="5" t="s">
        <v>1518</v>
      </c>
    </row>
    <row r="247" spans="1:10" x14ac:dyDescent="0.55000000000000004">
      <c r="A247" s="3" t="s">
        <v>818</v>
      </c>
      <c r="B247" s="3" t="s">
        <v>1542</v>
      </c>
      <c r="C247" s="3" t="s">
        <v>1534</v>
      </c>
      <c r="D247" s="1">
        <v>42711</v>
      </c>
      <c r="E247" s="1">
        <v>42787</v>
      </c>
      <c r="F247" s="1">
        <v>42794</v>
      </c>
      <c r="G247" s="2">
        <v>8303.6759195524864</v>
      </c>
      <c r="H247" s="3">
        <v>14.503675919552485</v>
      </c>
      <c r="I247" s="2">
        <v>12053.818050044731</v>
      </c>
      <c r="J247" s="5" t="s">
        <v>1518</v>
      </c>
    </row>
    <row r="248" spans="1:10" x14ac:dyDescent="0.55000000000000004">
      <c r="A248" s="3" t="s">
        <v>271</v>
      </c>
      <c r="B248" s="3" t="s">
        <v>1528</v>
      </c>
      <c r="C248" s="3" t="s">
        <v>1538</v>
      </c>
      <c r="D248" s="1">
        <v>43284</v>
      </c>
      <c r="E248" s="1">
        <v>43292</v>
      </c>
      <c r="F248" s="1">
        <v>43303</v>
      </c>
      <c r="G248" s="2">
        <v>13964</v>
      </c>
      <c r="H248" s="3">
        <v>16.899999999999999</v>
      </c>
      <c r="I248" s="2">
        <v>12009.039999999999</v>
      </c>
      <c r="J248" s="5" t="s">
        <v>1518</v>
      </c>
    </row>
    <row r="249" spans="1:10" x14ac:dyDescent="0.55000000000000004">
      <c r="A249" s="3" t="s">
        <v>272</v>
      </c>
      <c r="B249" s="3" t="s">
        <v>1528</v>
      </c>
      <c r="C249" s="3" t="s">
        <v>1534</v>
      </c>
      <c r="D249" s="1">
        <v>42851</v>
      </c>
      <c r="E249" s="1">
        <v>42891</v>
      </c>
      <c r="F249" s="1">
        <v>42898</v>
      </c>
      <c r="G249" s="2">
        <v>12116</v>
      </c>
      <c r="H249" s="3">
        <v>14.8</v>
      </c>
      <c r="I249" s="2">
        <v>11994.84</v>
      </c>
      <c r="J249" s="5" t="s">
        <v>1518</v>
      </c>
    </row>
    <row r="250" spans="1:10" x14ac:dyDescent="0.55000000000000004">
      <c r="A250" s="3" t="s">
        <v>850</v>
      </c>
      <c r="B250" s="3" t="s">
        <v>1541</v>
      </c>
      <c r="C250" s="3" t="s">
        <v>1562</v>
      </c>
      <c r="D250" s="1">
        <v>43339</v>
      </c>
      <c r="E250" s="1">
        <v>43468</v>
      </c>
      <c r="F250" s="1">
        <v>43475</v>
      </c>
      <c r="G250" s="2">
        <v>9495.8354639407371</v>
      </c>
      <c r="H250" s="3">
        <v>10.695835463940737</v>
      </c>
      <c r="I250" s="2">
        <v>11978.155987015465</v>
      </c>
      <c r="J250" s="5" t="s">
        <v>1518</v>
      </c>
    </row>
    <row r="251" spans="1:10" x14ac:dyDescent="0.55000000000000004">
      <c r="A251" s="3" t="s">
        <v>273</v>
      </c>
      <c r="B251" s="3" t="s">
        <v>1528</v>
      </c>
      <c r="C251" s="3" t="s">
        <v>1529</v>
      </c>
      <c r="D251" s="1">
        <v>43507</v>
      </c>
      <c r="E251" s="1">
        <v>43531</v>
      </c>
      <c r="F251" s="1">
        <v>43540</v>
      </c>
      <c r="G251" s="2">
        <v>15349</v>
      </c>
      <c r="H251" s="3">
        <v>18.5</v>
      </c>
      <c r="I251" s="2">
        <v>11972.220000000001</v>
      </c>
      <c r="J251" s="5" t="s">
        <v>1518</v>
      </c>
    </row>
    <row r="252" spans="1:10" x14ac:dyDescent="0.55000000000000004">
      <c r="A252" s="3" t="s">
        <v>274</v>
      </c>
      <c r="B252" s="3" t="s">
        <v>1528</v>
      </c>
      <c r="C252" s="3" t="s">
        <v>1529</v>
      </c>
      <c r="D252" s="1">
        <v>43752</v>
      </c>
      <c r="E252" s="1">
        <v>43761</v>
      </c>
      <c r="F252" s="1">
        <v>43772</v>
      </c>
      <c r="G252" s="2">
        <v>15349</v>
      </c>
      <c r="H252" s="3">
        <v>18.5</v>
      </c>
      <c r="I252" s="2">
        <v>11972.220000000001</v>
      </c>
      <c r="J252" s="5" t="s">
        <v>1518</v>
      </c>
    </row>
    <row r="253" spans="1:10" x14ac:dyDescent="0.55000000000000004">
      <c r="A253" s="3" t="s">
        <v>275</v>
      </c>
      <c r="B253" s="3" t="s">
        <v>1528</v>
      </c>
      <c r="C253" s="3" t="s">
        <v>1533</v>
      </c>
      <c r="D253" s="1">
        <v>43226</v>
      </c>
      <c r="E253" s="1">
        <v>43242</v>
      </c>
      <c r="F253" s="1">
        <v>43249</v>
      </c>
      <c r="G253" s="2">
        <v>12551</v>
      </c>
      <c r="H253" s="3">
        <v>15.3</v>
      </c>
      <c r="I253" s="2">
        <v>11923.449999999999</v>
      </c>
      <c r="J253" s="5" t="s">
        <v>1518</v>
      </c>
    </row>
    <row r="254" spans="1:10" x14ac:dyDescent="0.55000000000000004">
      <c r="A254" s="3" t="s">
        <v>1055</v>
      </c>
      <c r="B254" s="3" t="s">
        <v>1542</v>
      </c>
      <c r="C254" s="3" t="s">
        <v>1526</v>
      </c>
      <c r="D254" s="1">
        <v>42946</v>
      </c>
      <c r="E254" s="1">
        <v>42970</v>
      </c>
      <c r="F254" s="1">
        <v>42980</v>
      </c>
      <c r="G254" s="2">
        <v>7741.9946623265396</v>
      </c>
      <c r="H254" s="3">
        <v>9.9419946623265396</v>
      </c>
      <c r="I254" s="2">
        <v>11858.521267096019</v>
      </c>
      <c r="J254" s="5" t="s">
        <v>1518</v>
      </c>
    </row>
    <row r="255" spans="1:10" x14ac:dyDescent="0.55000000000000004">
      <c r="A255" s="3" t="s">
        <v>276</v>
      </c>
      <c r="B255" s="3" t="s">
        <v>1528</v>
      </c>
      <c r="C255" s="3" t="s">
        <v>1535</v>
      </c>
      <c r="D255" s="1">
        <v>42693</v>
      </c>
      <c r="E255" s="1">
        <v>42838</v>
      </c>
      <c r="F255" s="1">
        <v>42844</v>
      </c>
      <c r="G255" s="2">
        <v>15178</v>
      </c>
      <c r="H255" s="3">
        <v>18.3</v>
      </c>
      <c r="I255" s="2">
        <v>11838.84</v>
      </c>
      <c r="J255" s="5" t="s">
        <v>1518</v>
      </c>
    </row>
    <row r="256" spans="1:10" x14ac:dyDescent="0.55000000000000004">
      <c r="A256" s="3" t="s">
        <v>277</v>
      </c>
      <c r="B256" s="3" t="s">
        <v>1528</v>
      </c>
      <c r="C256" s="3" t="s">
        <v>1529</v>
      </c>
      <c r="D256" s="1">
        <v>43588</v>
      </c>
      <c r="E256" s="1">
        <v>43615</v>
      </c>
      <c r="F256" s="1">
        <v>43623</v>
      </c>
      <c r="G256" s="2">
        <v>15349</v>
      </c>
      <c r="H256" s="3">
        <v>18.5</v>
      </c>
      <c r="I256" s="2">
        <v>11818.73</v>
      </c>
      <c r="J256" s="5" t="s">
        <v>1518</v>
      </c>
    </row>
    <row r="257" spans="1:10" x14ac:dyDescent="0.55000000000000004">
      <c r="A257" s="3" t="s">
        <v>278</v>
      </c>
      <c r="B257" s="3" t="s">
        <v>1528</v>
      </c>
      <c r="C257" s="3" t="s">
        <v>1531</v>
      </c>
      <c r="D257" s="1">
        <v>43794</v>
      </c>
      <c r="E257" s="1">
        <v>43803</v>
      </c>
      <c r="F257" s="1">
        <v>43814</v>
      </c>
      <c r="G257" s="2">
        <v>11004</v>
      </c>
      <c r="H257" s="3">
        <v>13.5</v>
      </c>
      <c r="I257" s="2">
        <v>11774.28</v>
      </c>
      <c r="J257" s="5" t="s">
        <v>1518</v>
      </c>
    </row>
    <row r="258" spans="1:10" x14ac:dyDescent="0.55000000000000004">
      <c r="A258" s="3" t="s">
        <v>1047</v>
      </c>
      <c r="B258" s="3" t="s">
        <v>1541</v>
      </c>
      <c r="C258" s="3" t="s">
        <v>1527</v>
      </c>
      <c r="D258" s="1">
        <v>42836</v>
      </c>
      <c r="E258" s="1">
        <v>42852</v>
      </c>
      <c r="F258" s="1">
        <v>42861</v>
      </c>
      <c r="G258" s="2">
        <v>8615.998285349373</v>
      </c>
      <c r="H258" s="3">
        <v>9.815998285349373</v>
      </c>
      <c r="I258" s="2">
        <v>11730.8842787292</v>
      </c>
      <c r="J258" s="5" t="s">
        <v>1518</v>
      </c>
    </row>
    <row r="259" spans="1:10" x14ac:dyDescent="0.55000000000000004">
      <c r="A259" s="3" t="s">
        <v>279</v>
      </c>
      <c r="B259" s="3" t="s">
        <v>1528</v>
      </c>
      <c r="C259" s="3" t="s">
        <v>1538</v>
      </c>
      <c r="D259" s="1">
        <v>43477</v>
      </c>
      <c r="E259" s="1">
        <v>43490</v>
      </c>
      <c r="F259" s="1">
        <v>43496</v>
      </c>
      <c r="G259" s="2">
        <v>13964</v>
      </c>
      <c r="H259" s="3">
        <v>16.899999999999999</v>
      </c>
      <c r="I259" s="2">
        <v>11729.76</v>
      </c>
      <c r="J259" s="5" t="s">
        <v>1518</v>
      </c>
    </row>
    <row r="260" spans="1:10" x14ac:dyDescent="0.55000000000000004">
      <c r="A260" s="3" t="s">
        <v>280</v>
      </c>
      <c r="B260" s="3" t="s">
        <v>1528</v>
      </c>
      <c r="C260" s="3" t="s">
        <v>1535</v>
      </c>
      <c r="D260" s="1">
        <v>43323</v>
      </c>
      <c r="E260" s="1">
        <v>43404</v>
      </c>
      <c r="F260" s="1">
        <v>43412</v>
      </c>
      <c r="G260" s="2">
        <v>15178</v>
      </c>
      <c r="H260" s="3">
        <v>18.3</v>
      </c>
      <c r="I260" s="2">
        <v>11687.06</v>
      </c>
      <c r="J260" s="5" t="s">
        <v>1518</v>
      </c>
    </row>
    <row r="261" spans="1:10" x14ac:dyDescent="0.55000000000000004">
      <c r="A261" s="3" t="s">
        <v>911</v>
      </c>
      <c r="B261" s="3" t="s">
        <v>1542</v>
      </c>
      <c r="C261" s="3" t="s">
        <v>1539</v>
      </c>
      <c r="D261" s="1">
        <v>43603</v>
      </c>
      <c r="E261" s="1">
        <v>43609</v>
      </c>
      <c r="F261" s="1">
        <v>43616</v>
      </c>
      <c r="G261" s="2">
        <v>16895</v>
      </c>
      <c r="H261" s="3">
        <v>20.3</v>
      </c>
      <c r="I261" s="2">
        <v>11674.208830832169</v>
      </c>
      <c r="J261" s="5" t="s">
        <v>1518</v>
      </c>
    </row>
    <row r="262" spans="1:10" x14ac:dyDescent="0.55000000000000004">
      <c r="A262" s="3" t="s">
        <v>281</v>
      </c>
      <c r="B262" s="3" t="s">
        <v>1528</v>
      </c>
      <c r="C262" s="3" t="s">
        <v>1529</v>
      </c>
      <c r="D262" s="1">
        <v>43602</v>
      </c>
      <c r="E262" s="1">
        <v>43694</v>
      </c>
      <c r="F262" s="1">
        <v>43712</v>
      </c>
      <c r="G262" s="2">
        <v>15349</v>
      </c>
      <c r="H262" s="3">
        <v>18.5</v>
      </c>
      <c r="I262" s="2">
        <v>11665.24</v>
      </c>
      <c r="J262" s="5" t="s">
        <v>1518</v>
      </c>
    </row>
    <row r="263" spans="1:10" x14ac:dyDescent="0.55000000000000004">
      <c r="A263" s="3" t="s">
        <v>282</v>
      </c>
      <c r="B263" s="3" t="s">
        <v>1528</v>
      </c>
      <c r="C263" s="3" t="s">
        <v>1531</v>
      </c>
      <c r="D263" s="1">
        <v>43814</v>
      </c>
      <c r="E263" s="1">
        <v>43816</v>
      </c>
      <c r="F263" s="1">
        <v>43822</v>
      </c>
      <c r="G263" s="2">
        <v>11004</v>
      </c>
      <c r="H263" s="3">
        <v>13.5</v>
      </c>
      <c r="I263" s="2">
        <v>11664.24</v>
      </c>
      <c r="J263" s="5" t="s">
        <v>1518</v>
      </c>
    </row>
    <row r="264" spans="1:10" x14ac:dyDescent="0.55000000000000004">
      <c r="A264" s="3" t="s">
        <v>994</v>
      </c>
      <c r="B264" s="3" t="s">
        <v>1542</v>
      </c>
      <c r="C264" s="3" t="s">
        <v>1561</v>
      </c>
      <c r="D264" s="1">
        <v>43680</v>
      </c>
      <c r="E264" s="1">
        <v>43812</v>
      </c>
      <c r="F264" s="1">
        <v>43821</v>
      </c>
      <c r="G264" s="2">
        <v>6732</v>
      </c>
      <c r="H264" s="3">
        <v>8.5</v>
      </c>
      <c r="I264" s="2">
        <v>11636.641776116239</v>
      </c>
      <c r="J264" s="5" t="s">
        <v>1518</v>
      </c>
    </row>
    <row r="265" spans="1:10" x14ac:dyDescent="0.55000000000000004">
      <c r="A265" s="3" t="s">
        <v>283</v>
      </c>
      <c r="B265" s="3" t="s">
        <v>1528</v>
      </c>
      <c r="C265" s="3" t="s">
        <v>1534</v>
      </c>
      <c r="D265" s="1">
        <v>43501</v>
      </c>
      <c r="E265" s="1">
        <v>43536</v>
      </c>
      <c r="F265" s="1">
        <v>43548</v>
      </c>
      <c r="G265" s="2">
        <v>12116</v>
      </c>
      <c r="H265" s="3">
        <v>14.8</v>
      </c>
      <c r="I265" s="2">
        <v>11631.359999999999</v>
      </c>
      <c r="J265" s="5" t="s">
        <v>1518</v>
      </c>
    </row>
    <row r="266" spans="1:10" x14ac:dyDescent="0.55000000000000004">
      <c r="A266" s="3" t="s">
        <v>560</v>
      </c>
      <c r="B266" s="3" t="s">
        <v>1529</v>
      </c>
      <c r="C266" s="3" t="s">
        <v>1546</v>
      </c>
      <c r="D266" s="1">
        <v>43288</v>
      </c>
      <c r="E266" s="1">
        <v>43306</v>
      </c>
      <c r="F266" s="1">
        <v>43308</v>
      </c>
      <c r="G266" s="2">
        <v>10724.598865307322</v>
      </c>
      <c r="H266" s="3">
        <v>11.92459886530732</v>
      </c>
      <c r="I266" s="2">
        <v>11595.541939980014</v>
      </c>
      <c r="J266" s="5" t="s">
        <v>1518</v>
      </c>
    </row>
    <row r="267" spans="1:10" x14ac:dyDescent="0.55000000000000004">
      <c r="A267" s="3" t="s">
        <v>1097</v>
      </c>
      <c r="B267" s="3" t="s">
        <v>1541</v>
      </c>
      <c r="C267" s="3" t="s">
        <v>1537</v>
      </c>
      <c r="D267" s="1">
        <v>43781</v>
      </c>
      <c r="E267" s="1">
        <v>43793</v>
      </c>
      <c r="F267" s="1">
        <v>43805</v>
      </c>
      <c r="G267" s="2">
        <v>17020.653891438717</v>
      </c>
      <c r="H267" s="3">
        <v>22.220653891438715</v>
      </c>
      <c r="I267" s="2">
        <v>11587.010264862927</v>
      </c>
      <c r="J267" s="5" t="s">
        <v>1518</v>
      </c>
    </row>
    <row r="268" spans="1:10" x14ac:dyDescent="0.55000000000000004">
      <c r="A268" s="3" t="s">
        <v>284</v>
      </c>
      <c r="B268" s="3" t="s">
        <v>1528</v>
      </c>
      <c r="C268" s="3" t="s">
        <v>1532</v>
      </c>
      <c r="D268" s="1">
        <v>43186</v>
      </c>
      <c r="E268" s="1">
        <v>43207</v>
      </c>
      <c r="F268" s="1">
        <v>43217</v>
      </c>
      <c r="G268" s="2">
        <v>11115</v>
      </c>
      <c r="H268" s="3">
        <v>13.5</v>
      </c>
      <c r="I268" s="2">
        <v>11559.6</v>
      </c>
      <c r="J268" s="5" t="s">
        <v>1518</v>
      </c>
    </row>
    <row r="269" spans="1:10" x14ac:dyDescent="0.55000000000000004">
      <c r="A269" s="3" t="s">
        <v>285</v>
      </c>
      <c r="B269" s="3" t="s">
        <v>1528</v>
      </c>
      <c r="C269" s="3" t="s">
        <v>1535</v>
      </c>
      <c r="D269" s="1">
        <v>43019</v>
      </c>
      <c r="E269" s="1">
        <v>43140</v>
      </c>
      <c r="F269" s="1">
        <v>43146</v>
      </c>
      <c r="G269" s="2">
        <v>15178</v>
      </c>
      <c r="H269" s="3">
        <v>18.3</v>
      </c>
      <c r="I269" s="2">
        <v>11535.28</v>
      </c>
      <c r="J269" s="5" t="s">
        <v>1518</v>
      </c>
    </row>
    <row r="270" spans="1:10" x14ac:dyDescent="0.55000000000000004">
      <c r="A270" s="3" t="s">
        <v>286</v>
      </c>
      <c r="B270" s="3" t="s">
        <v>1528</v>
      </c>
      <c r="C270" s="3" t="s">
        <v>1535</v>
      </c>
      <c r="D270" s="1">
        <v>43324</v>
      </c>
      <c r="E270" s="1">
        <v>43408</v>
      </c>
      <c r="F270" s="1">
        <v>43415</v>
      </c>
      <c r="G270" s="2">
        <v>15178</v>
      </c>
      <c r="H270" s="3">
        <v>18.3</v>
      </c>
      <c r="I270" s="2">
        <v>11535.28</v>
      </c>
      <c r="J270" s="5" t="s">
        <v>1518</v>
      </c>
    </row>
    <row r="271" spans="1:10" x14ac:dyDescent="0.55000000000000004">
      <c r="A271" s="3" t="s">
        <v>287</v>
      </c>
      <c r="B271" s="3" t="s">
        <v>1528</v>
      </c>
      <c r="C271" s="3" t="s">
        <v>1535</v>
      </c>
      <c r="D271" s="1">
        <v>43429</v>
      </c>
      <c r="E271" s="1">
        <v>43530</v>
      </c>
      <c r="F271" s="1">
        <v>43539</v>
      </c>
      <c r="G271" s="2">
        <v>15178</v>
      </c>
      <c r="H271" s="3">
        <v>18.3</v>
      </c>
      <c r="I271" s="2">
        <v>11535.28</v>
      </c>
      <c r="J271" s="5" t="s">
        <v>1518</v>
      </c>
    </row>
    <row r="272" spans="1:10" x14ac:dyDescent="0.55000000000000004">
      <c r="A272" s="3" t="s">
        <v>977</v>
      </c>
      <c r="B272" s="3" t="s">
        <v>1541</v>
      </c>
      <c r="C272" s="3" t="s">
        <v>1528</v>
      </c>
      <c r="D272" s="1">
        <v>42808</v>
      </c>
      <c r="E272" s="1">
        <v>42820</v>
      </c>
      <c r="F272" s="1">
        <v>42828</v>
      </c>
      <c r="G272" s="2">
        <v>5539.6440653886566</v>
      </c>
      <c r="H272" s="3">
        <v>6.7396440653886565</v>
      </c>
      <c r="I272" s="2">
        <v>11479.90898998456</v>
      </c>
      <c r="J272" s="5" t="s">
        <v>1518</v>
      </c>
    </row>
    <row r="273" spans="1:10" x14ac:dyDescent="0.55000000000000004">
      <c r="A273" s="3" t="s">
        <v>863</v>
      </c>
      <c r="B273" s="3" t="s">
        <v>1542</v>
      </c>
      <c r="C273" s="3" t="s">
        <v>1530</v>
      </c>
      <c r="D273" s="1">
        <v>43781</v>
      </c>
      <c r="E273" s="1">
        <v>43814</v>
      </c>
      <c r="F273" s="1">
        <v>43821</v>
      </c>
      <c r="G273" s="2">
        <v>9636</v>
      </c>
      <c r="H273" s="3">
        <v>11.9</v>
      </c>
      <c r="I273" s="2">
        <v>11451.307122432103</v>
      </c>
      <c r="J273" s="5" t="s">
        <v>1518</v>
      </c>
    </row>
    <row r="274" spans="1:10" x14ac:dyDescent="0.55000000000000004">
      <c r="A274" s="3" t="s">
        <v>288</v>
      </c>
      <c r="B274" s="3" t="s">
        <v>1528</v>
      </c>
      <c r="C274" s="3" t="s">
        <v>1540</v>
      </c>
      <c r="D274" s="1">
        <v>42823</v>
      </c>
      <c r="E274" s="1">
        <v>42845</v>
      </c>
      <c r="F274" s="1">
        <v>42857</v>
      </c>
      <c r="G274" s="2">
        <v>10789</v>
      </c>
      <c r="H274" s="3">
        <v>13.2</v>
      </c>
      <c r="I274" s="2">
        <v>11436.34</v>
      </c>
      <c r="J274" s="5" t="s">
        <v>1518</v>
      </c>
    </row>
    <row r="275" spans="1:10" x14ac:dyDescent="0.55000000000000004">
      <c r="A275" s="3" t="s">
        <v>561</v>
      </c>
      <c r="B275" s="3" t="s">
        <v>1529</v>
      </c>
      <c r="C275" s="3" t="s">
        <v>1515</v>
      </c>
      <c r="D275" s="1">
        <v>43116</v>
      </c>
      <c r="E275" s="1">
        <v>43139</v>
      </c>
      <c r="F275" s="1">
        <v>43150</v>
      </c>
      <c r="G275" s="2">
        <v>16026.076011085433</v>
      </c>
      <c r="H275" s="3">
        <v>24.226076011085432</v>
      </c>
      <c r="I275" s="2">
        <v>11391.260546773281</v>
      </c>
      <c r="J275" s="5" t="s">
        <v>1518</v>
      </c>
    </row>
    <row r="276" spans="1:10" x14ac:dyDescent="0.55000000000000004">
      <c r="A276" s="3" t="s">
        <v>289</v>
      </c>
      <c r="B276" s="3" t="s">
        <v>1528</v>
      </c>
      <c r="C276" s="3" t="s">
        <v>1534</v>
      </c>
      <c r="D276" s="1">
        <v>43703</v>
      </c>
      <c r="E276" s="1">
        <v>43733</v>
      </c>
      <c r="F276" s="1">
        <v>43739</v>
      </c>
      <c r="G276" s="2">
        <v>12116</v>
      </c>
      <c r="H276" s="3">
        <v>14.8</v>
      </c>
      <c r="I276" s="2">
        <v>11389.039999999999</v>
      </c>
      <c r="J276" s="5" t="s">
        <v>1518</v>
      </c>
    </row>
    <row r="277" spans="1:10" x14ac:dyDescent="0.55000000000000004">
      <c r="A277" s="3" t="s">
        <v>290</v>
      </c>
      <c r="B277" s="3" t="s">
        <v>1528</v>
      </c>
      <c r="C277" s="3" t="s">
        <v>1535</v>
      </c>
      <c r="D277" s="1">
        <v>43359</v>
      </c>
      <c r="E277" s="1">
        <v>43409</v>
      </c>
      <c r="F277" s="1">
        <v>43418</v>
      </c>
      <c r="G277" s="2">
        <v>15178</v>
      </c>
      <c r="H277" s="3">
        <v>18.3</v>
      </c>
      <c r="I277" s="2">
        <v>11383.5</v>
      </c>
      <c r="J277" s="5" t="s">
        <v>1518</v>
      </c>
    </row>
    <row r="278" spans="1:10" x14ac:dyDescent="0.55000000000000004">
      <c r="A278" s="3" t="s">
        <v>291</v>
      </c>
      <c r="B278" s="3" t="s">
        <v>1528</v>
      </c>
      <c r="C278" s="3" t="s">
        <v>1537</v>
      </c>
      <c r="D278" s="1">
        <v>43803</v>
      </c>
      <c r="E278" s="1">
        <v>43815</v>
      </c>
      <c r="F278" s="1">
        <v>43820</v>
      </c>
      <c r="G278" s="2">
        <v>16013</v>
      </c>
      <c r="H278" s="3">
        <v>19.3</v>
      </c>
      <c r="I278" s="2">
        <v>11369.23</v>
      </c>
      <c r="J278" s="5" t="s">
        <v>1518</v>
      </c>
    </row>
    <row r="279" spans="1:10" x14ac:dyDescent="0.55000000000000004">
      <c r="A279" s="3" t="s">
        <v>292</v>
      </c>
      <c r="B279" s="3" t="s">
        <v>1528</v>
      </c>
      <c r="C279" s="3" t="s">
        <v>1531</v>
      </c>
      <c r="D279" s="1">
        <v>43581</v>
      </c>
      <c r="E279" s="1">
        <v>43668</v>
      </c>
      <c r="F279" s="1">
        <v>43676</v>
      </c>
      <c r="G279" s="2">
        <v>11004</v>
      </c>
      <c r="H279" s="3">
        <v>13.5</v>
      </c>
      <c r="I279" s="2">
        <v>11334.12</v>
      </c>
      <c r="J279" s="5" t="s">
        <v>1518</v>
      </c>
    </row>
    <row r="280" spans="1:10" x14ac:dyDescent="0.55000000000000004">
      <c r="A280" s="3" t="s">
        <v>1080</v>
      </c>
      <c r="B280" s="3" t="s">
        <v>1541</v>
      </c>
      <c r="C280" s="3" t="s">
        <v>1530</v>
      </c>
      <c r="D280" s="1">
        <v>43482</v>
      </c>
      <c r="E280" s="1">
        <v>43490</v>
      </c>
      <c r="F280" s="1">
        <v>43501</v>
      </c>
      <c r="G280" s="2">
        <v>9591.4850217263356</v>
      </c>
      <c r="H280" s="3">
        <v>10.791485021726334</v>
      </c>
      <c r="I280" s="2">
        <v>11330.631061431781</v>
      </c>
      <c r="J280" s="5" t="s">
        <v>1518</v>
      </c>
    </row>
    <row r="281" spans="1:10" x14ac:dyDescent="0.55000000000000004">
      <c r="A281" s="3" t="s">
        <v>1077</v>
      </c>
      <c r="B281" s="3" t="s">
        <v>1541</v>
      </c>
      <c r="C281" s="3" t="s">
        <v>1521</v>
      </c>
      <c r="D281" s="1">
        <v>42922</v>
      </c>
      <c r="E281" s="1">
        <v>42942</v>
      </c>
      <c r="F281" s="1">
        <v>42953</v>
      </c>
      <c r="G281" s="2">
        <v>8395.0096160679404</v>
      </c>
      <c r="H281" s="3">
        <v>9.5950096160679408</v>
      </c>
      <c r="I281" s="2">
        <v>11261.914729207698</v>
      </c>
      <c r="J281" s="5" t="s">
        <v>1518</v>
      </c>
    </row>
    <row r="282" spans="1:10" x14ac:dyDescent="0.55000000000000004">
      <c r="A282" s="3" t="s">
        <v>477</v>
      </c>
      <c r="B282" s="3" t="s">
        <v>1528</v>
      </c>
      <c r="C282" s="3" t="s">
        <v>1548</v>
      </c>
      <c r="D282" s="1">
        <v>43163</v>
      </c>
      <c r="E282" s="1">
        <v>43167</v>
      </c>
      <c r="F282" s="1">
        <v>43176</v>
      </c>
      <c r="G282" s="2">
        <v>8047</v>
      </c>
      <c r="H282" s="3">
        <v>10</v>
      </c>
      <c r="I282" s="2">
        <v>11250.104838281428</v>
      </c>
      <c r="J282" s="5" t="s">
        <v>1518</v>
      </c>
    </row>
    <row r="283" spans="1:10" x14ac:dyDescent="0.55000000000000004">
      <c r="A283" s="3" t="s">
        <v>293</v>
      </c>
      <c r="B283" s="3" t="s">
        <v>1528</v>
      </c>
      <c r="C283" s="3" t="s">
        <v>1531</v>
      </c>
      <c r="D283" s="1">
        <v>43099</v>
      </c>
      <c r="E283" s="1">
        <v>43114</v>
      </c>
      <c r="F283" s="1">
        <v>43120</v>
      </c>
      <c r="G283" s="2">
        <v>11004</v>
      </c>
      <c r="H283" s="3">
        <v>13.5</v>
      </c>
      <c r="I283" s="2">
        <v>11224.08</v>
      </c>
      <c r="J283" s="5" t="s">
        <v>1518</v>
      </c>
    </row>
    <row r="284" spans="1:10" x14ac:dyDescent="0.55000000000000004">
      <c r="A284" s="3" t="s">
        <v>491</v>
      </c>
      <c r="B284" s="3" t="s">
        <v>1528</v>
      </c>
      <c r="C284" s="3" t="s">
        <v>1545</v>
      </c>
      <c r="D284" s="1">
        <v>43264</v>
      </c>
      <c r="E284" s="1">
        <v>43266</v>
      </c>
      <c r="F284" s="1">
        <v>43268</v>
      </c>
      <c r="G284" s="2">
        <v>6884</v>
      </c>
      <c r="H284" s="3">
        <v>8.6</v>
      </c>
      <c r="I284" s="2">
        <v>11203.630883856807</v>
      </c>
      <c r="J284" s="5" t="s">
        <v>1518</v>
      </c>
    </row>
    <row r="285" spans="1:10" x14ac:dyDescent="0.55000000000000004">
      <c r="A285" s="3" t="s">
        <v>856</v>
      </c>
      <c r="B285" s="3" t="s">
        <v>1542</v>
      </c>
      <c r="C285" s="3" t="s">
        <v>1558</v>
      </c>
      <c r="D285" s="1">
        <v>43618</v>
      </c>
      <c r="E285" s="1">
        <v>43659</v>
      </c>
      <c r="F285" s="1">
        <v>43666</v>
      </c>
      <c r="G285" s="2">
        <v>9223.0621638919056</v>
      </c>
      <c r="H285" s="3">
        <v>18.423062163891906</v>
      </c>
      <c r="I285" s="2">
        <v>11172.406904628957</v>
      </c>
      <c r="J285" s="5" t="s">
        <v>1518</v>
      </c>
    </row>
    <row r="286" spans="1:10" x14ac:dyDescent="0.55000000000000004">
      <c r="A286" s="3" t="s">
        <v>1056</v>
      </c>
      <c r="B286" s="3" t="s">
        <v>1541</v>
      </c>
      <c r="C286" s="3" t="s">
        <v>1537</v>
      </c>
      <c r="D286" s="1">
        <v>43610</v>
      </c>
      <c r="E286" s="1">
        <v>43629</v>
      </c>
      <c r="F286" s="1">
        <v>43640</v>
      </c>
      <c r="G286" s="2">
        <v>17020.653891438717</v>
      </c>
      <c r="H286" s="3">
        <v>22.220653891438715</v>
      </c>
      <c r="I286" s="2">
        <v>11075.818635530739</v>
      </c>
      <c r="J286" s="5" t="s">
        <v>1518</v>
      </c>
    </row>
    <row r="287" spans="1:10" x14ac:dyDescent="0.55000000000000004">
      <c r="A287" s="3" t="s">
        <v>294</v>
      </c>
      <c r="B287" s="3" t="s">
        <v>1528</v>
      </c>
      <c r="C287" s="3" t="s">
        <v>1533</v>
      </c>
      <c r="D287" s="1">
        <v>43689</v>
      </c>
      <c r="E287" s="1">
        <v>43703</v>
      </c>
      <c r="F287" s="1">
        <v>43710</v>
      </c>
      <c r="G287" s="2">
        <v>12551</v>
      </c>
      <c r="H287" s="3">
        <v>15.3</v>
      </c>
      <c r="I287" s="2">
        <v>11044.88</v>
      </c>
      <c r="J287" s="5" t="s">
        <v>1518</v>
      </c>
    </row>
    <row r="288" spans="1:10" x14ac:dyDescent="0.55000000000000004">
      <c r="A288" s="3" t="s">
        <v>295</v>
      </c>
      <c r="B288" s="3" t="s">
        <v>1528</v>
      </c>
      <c r="C288" s="3" t="s">
        <v>1538</v>
      </c>
      <c r="D288" s="1">
        <v>43147</v>
      </c>
      <c r="E288" s="1">
        <v>43270</v>
      </c>
      <c r="F288" s="1">
        <v>43285</v>
      </c>
      <c r="G288" s="2">
        <v>13964</v>
      </c>
      <c r="H288" s="3">
        <v>16.899999999999999</v>
      </c>
      <c r="I288" s="2">
        <v>11031.560000000001</v>
      </c>
      <c r="J288" s="5" t="s">
        <v>1518</v>
      </c>
    </row>
    <row r="289" spans="1:10" x14ac:dyDescent="0.55000000000000004">
      <c r="A289" s="3" t="s">
        <v>296</v>
      </c>
      <c r="B289" s="3" t="s">
        <v>1528</v>
      </c>
      <c r="C289" s="3" t="s">
        <v>1536</v>
      </c>
      <c r="D289" s="1">
        <v>43558</v>
      </c>
      <c r="E289" s="1">
        <v>43568</v>
      </c>
      <c r="F289" s="1">
        <v>43575</v>
      </c>
      <c r="G289" s="2">
        <v>11022</v>
      </c>
      <c r="H289" s="3">
        <v>13.5</v>
      </c>
      <c r="I289" s="2">
        <v>11022</v>
      </c>
      <c r="J289" s="5" t="s">
        <v>1518</v>
      </c>
    </row>
    <row r="290" spans="1:10" x14ac:dyDescent="0.55000000000000004">
      <c r="A290" s="3" t="s">
        <v>1084</v>
      </c>
      <c r="B290" s="3" t="s">
        <v>1542</v>
      </c>
      <c r="C290" s="3" t="s">
        <v>1532</v>
      </c>
      <c r="D290" s="1">
        <v>43111</v>
      </c>
      <c r="E290" s="1">
        <v>43235</v>
      </c>
      <c r="F290" s="1">
        <v>43247</v>
      </c>
      <c r="G290" s="2">
        <v>8900</v>
      </c>
      <c r="H290" s="3">
        <v>11</v>
      </c>
      <c r="I290" s="2">
        <v>11019.074799722635</v>
      </c>
      <c r="J290" s="5" t="s">
        <v>1518</v>
      </c>
    </row>
    <row r="291" spans="1:10" x14ac:dyDescent="0.55000000000000004">
      <c r="A291" s="3" t="s">
        <v>297</v>
      </c>
      <c r="B291" s="3" t="s">
        <v>1528</v>
      </c>
      <c r="C291" s="3" t="s">
        <v>1530</v>
      </c>
      <c r="D291" s="1">
        <v>43755</v>
      </c>
      <c r="E291" s="1">
        <v>43792</v>
      </c>
      <c r="F291" s="1">
        <v>43805</v>
      </c>
      <c r="G291" s="2">
        <v>10899</v>
      </c>
      <c r="H291" s="3">
        <v>13.3</v>
      </c>
      <c r="I291" s="2">
        <v>11007.99</v>
      </c>
      <c r="J291" s="5" t="s">
        <v>1518</v>
      </c>
    </row>
    <row r="292" spans="1:10" x14ac:dyDescent="0.55000000000000004">
      <c r="A292" s="3" t="s">
        <v>298</v>
      </c>
      <c r="B292" s="3" t="s">
        <v>1528</v>
      </c>
      <c r="C292" s="3" t="s">
        <v>1540</v>
      </c>
      <c r="D292" s="1">
        <v>43739</v>
      </c>
      <c r="E292" s="1">
        <v>43781</v>
      </c>
      <c r="F292" s="1">
        <v>43786</v>
      </c>
      <c r="G292" s="2">
        <v>10789</v>
      </c>
      <c r="H292" s="3">
        <v>13.2</v>
      </c>
      <c r="I292" s="2">
        <v>11004.78</v>
      </c>
      <c r="J292" s="5" t="s">
        <v>1518</v>
      </c>
    </row>
    <row r="293" spans="1:10" x14ac:dyDescent="0.55000000000000004">
      <c r="A293" s="3" t="s">
        <v>562</v>
      </c>
      <c r="B293" s="3" t="s">
        <v>1529</v>
      </c>
      <c r="C293" s="3" t="s">
        <v>1525</v>
      </c>
      <c r="D293" s="1">
        <v>43679</v>
      </c>
      <c r="E293" s="1">
        <v>43683</v>
      </c>
      <c r="F293" s="1">
        <v>43699</v>
      </c>
      <c r="G293" s="2">
        <v>15050.653571745759</v>
      </c>
      <c r="H293" s="3">
        <v>19.250653571745758</v>
      </c>
      <c r="I293" s="2">
        <v>10999.285074038253</v>
      </c>
      <c r="J293" s="5" t="s">
        <v>1518</v>
      </c>
    </row>
    <row r="294" spans="1:10" x14ac:dyDescent="0.55000000000000004">
      <c r="A294" s="3" t="s">
        <v>299</v>
      </c>
      <c r="B294" s="3" t="s">
        <v>1528</v>
      </c>
      <c r="C294" s="3" t="s">
        <v>1535</v>
      </c>
      <c r="D294" s="1">
        <v>42924</v>
      </c>
      <c r="E294" s="1">
        <v>42936</v>
      </c>
      <c r="F294" s="1">
        <v>42941</v>
      </c>
      <c r="G294" s="2">
        <v>15178</v>
      </c>
      <c r="H294" s="3">
        <v>18.3</v>
      </c>
      <c r="I294" s="2">
        <v>10928.16</v>
      </c>
      <c r="J294" s="5" t="s">
        <v>1518</v>
      </c>
    </row>
    <row r="295" spans="1:10" x14ac:dyDescent="0.55000000000000004">
      <c r="A295" s="3" t="s">
        <v>300</v>
      </c>
      <c r="B295" s="3" t="s">
        <v>1528</v>
      </c>
      <c r="C295" s="3" t="s">
        <v>1533</v>
      </c>
      <c r="D295" s="1">
        <v>43167</v>
      </c>
      <c r="E295" s="1">
        <v>43175</v>
      </c>
      <c r="F295" s="1">
        <v>43182</v>
      </c>
      <c r="G295" s="2">
        <v>12551</v>
      </c>
      <c r="H295" s="3">
        <v>15.3</v>
      </c>
      <c r="I295" s="2">
        <v>10919.37</v>
      </c>
      <c r="J295" s="5" t="s">
        <v>1518</v>
      </c>
    </row>
    <row r="296" spans="1:10" x14ac:dyDescent="0.55000000000000004">
      <c r="A296" s="3" t="s">
        <v>301</v>
      </c>
      <c r="B296" s="3" t="s">
        <v>1528</v>
      </c>
      <c r="C296" s="3" t="s">
        <v>1536</v>
      </c>
      <c r="D296" s="1">
        <v>43200</v>
      </c>
      <c r="E296" s="1">
        <v>43220</v>
      </c>
      <c r="F296" s="1">
        <v>43235</v>
      </c>
      <c r="G296" s="2">
        <v>11022</v>
      </c>
      <c r="H296" s="3">
        <v>13.5</v>
      </c>
      <c r="I296" s="2">
        <v>10911.78</v>
      </c>
      <c r="J296" s="5" t="s">
        <v>1518</v>
      </c>
    </row>
    <row r="297" spans="1:10" x14ac:dyDescent="0.55000000000000004">
      <c r="A297" s="3" t="s">
        <v>302</v>
      </c>
      <c r="B297" s="3" t="s">
        <v>1528</v>
      </c>
      <c r="C297" s="3" t="s">
        <v>1530</v>
      </c>
      <c r="D297" s="1">
        <v>42852</v>
      </c>
      <c r="E297" s="1">
        <v>42865</v>
      </c>
      <c r="F297" s="1">
        <v>42872</v>
      </c>
      <c r="G297" s="2">
        <v>10899</v>
      </c>
      <c r="H297" s="3">
        <v>13.3</v>
      </c>
      <c r="I297" s="2">
        <v>10899</v>
      </c>
      <c r="J297" s="5" t="s">
        <v>1518</v>
      </c>
    </row>
    <row r="298" spans="1:10" x14ac:dyDescent="0.55000000000000004">
      <c r="A298" s="3" t="s">
        <v>303</v>
      </c>
      <c r="B298" s="3" t="s">
        <v>1528</v>
      </c>
      <c r="C298" s="3" t="s">
        <v>1531</v>
      </c>
      <c r="D298" s="1">
        <v>43718</v>
      </c>
      <c r="E298" s="1">
        <v>43729</v>
      </c>
      <c r="F298" s="1">
        <v>43736</v>
      </c>
      <c r="G298" s="2">
        <v>11004</v>
      </c>
      <c r="H298" s="3">
        <v>13.5</v>
      </c>
      <c r="I298" s="2">
        <v>10893.96</v>
      </c>
      <c r="J298" s="5" t="s">
        <v>1518</v>
      </c>
    </row>
    <row r="299" spans="1:10" x14ac:dyDescent="0.55000000000000004">
      <c r="A299" s="3" t="s">
        <v>304</v>
      </c>
      <c r="B299" s="3" t="s">
        <v>1528</v>
      </c>
      <c r="C299" s="3" t="s">
        <v>1533</v>
      </c>
      <c r="D299" s="1">
        <v>43763</v>
      </c>
      <c r="E299" s="1">
        <v>43770</v>
      </c>
      <c r="F299" s="1">
        <v>43775</v>
      </c>
      <c r="G299" s="2">
        <v>12551</v>
      </c>
      <c r="H299" s="3">
        <v>15.3</v>
      </c>
      <c r="I299" s="2">
        <v>10793.86</v>
      </c>
      <c r="J299" s="5" t="s">
        <v>1518</v>
      </c>
    </row>
    <row r="300" spans="1:10" x14ac:dyDescent="0.55000000000000004">
      <c r="A300" s="3" t="s">
        <v>305</v>
      </c>
      <c r="B300" s="3" t="s">
        <v>1528</v>
      </c>
      <c r="C300" s="3" t="s">
        <v>1535</v>
      </c>
      <c r="D300" s="1">
        <v>43324</v>
      </c>
      <c r="E300" s="1">
        <v>43325</v>
      </c>
      <c r="F300" s="1">
        <v>43331</v>
      </c>
      <c r="G300" s="2">
        <v>15178</v>
      </c>
      <c r="H300" s="3">
        <v>18.3</v>
      </c>
      <c r="I300" s="2">
        <v>10776.38</v>
      </c>
      <c r="J300" s="5" t="s">
        <v>1518</v>
      </c>
    </row>
    <row r="301" spans="1:10" x14ac:dyDescent="0.55000000000000004">
      <c r="A301" s="3" t="s">
        <v>1130</v>
      </c>
      <c r="B301" s="3" t="s">
        <v>1542</v>
      </c>
      <c r="C301" s="3" t="s">
        <v>1564</v>
      </c>
      <c r="D301" s="1">
        <v>43412</v>
      </c>
      <c r="E301" s="1">
        <v>43430</v>
      </c>
      <c r="F301" s="1">
        <v>43444</v>
      </c>
      <c r="G301" s="2">
        <v>9634.019055956278</v>
      </c>
      <c r="H301" s="3">
        <v>11.834019055956277</v>
      </c>
      <c r="I301" s="2">
        <v>10705.740648790581</v>
      </c>
      <c r="J301" s="5" t="s">
        <v>1518</v>
      </c>
    </row>
    <row r="302" spans="1:10" x14ac:dyDescent="0.55000000000000004">
      <c r="A302" s="3" t="s">
        <v>306</v>
      </c>
      <c r="B302" s="3" t="s">
        <v>1528</v>
      </c>
      <c r="C302" s="3" t="s">
        <v>1536</v>
      </c>
      <c r="D302" s="1">
        <v>43103</v>
      </c>
      <c r="E302" s="1">
        <v>43145</v>
      </c>
      <c r="F302" s="1">
        <v>43152</v>
      </c>
      <c r="G302" s="2">
        <v>11022</v>
      </c>
      <c r="H302" s="3">
        <v>13.5</v>
      </c>
      <c r="I302" s="2">
        <v>10691.34</v>
      </c>
      <c r="J302" s="5" t="s">
        <v>1518</v>
      </c>
    </row>
    <row r="303" spans="1:10" x14ac:dyDescent="0.55000000000000004">
      <c r="A303" s="3" t="s">
        <v>307</v>
      </c>
      <c r="B303" s="3" t="s">
        <v>1528</v>
      </c>
      <c r="C303" s="3" t="s">
        <v>1535</v>
      </c>
      <c r="D303" s="1">
        <v>43099</v>
      </c>
      <c r="E303" s="1">
        <v>43150</v>
      </c>
      <c r="F303" s="1">
        <v>43158</v>
      </c>
      <c r="G303" s="2">
        <v>15178</v>
      </c>
      <c r="H303" s="3">
        <v>18.3</v>
      </c>
      <c r="I303" s="2">
        <v>10624.599999999999</v>
      </c>
      <c r="J303" s="5" t="s">
        <v>1518</v>
      </c>
    </row>
    <row r="304" spans="1:10" x14ac:dyDescent="0.55000000000000004">
      <c r="A304" s="3" t="s">
        <v>308</v>
      </c>
      <c r="B304" s="3" t="s">
        <v>1528</v>
      </c>
      <c r="C304" s="3" t="s">
        <v>1535</v>
      </c>
      <c r="D304" s="1">
        <v>43132</v>
      </c>
      <c r="E304" s="1">
        <v>43139</v>
      </c>
      <c r="F304" s="1">
        <v>43144</v>
      </c>
      <c r="G304" s="2">
        <v>15178</v>
      </c>
      <c r="H304" s="3">
        <v>18.3</v>
      </c>
      <c r="I304" s="2">
        <v>10624.599999999999</v>
      </c>
      <c r="J304" s="5" t="s">
        <v>1518</v>
      </c>
    </row>
    <row r="305" spans="1:10" x14ac:dyDescent="0.55000000000000004">
      <c r="A305" s="3" t="s">
        <v>309</v>
      </c>
      <c r="B305" s="3" t="s">
        <v>1528</v>
      </c>
      <c r="C305" s="3" t="s">
        <v>1538</v>
      </c>
      <c r="D305" s="1">
        <v>43415</v>
      </c>
      <c r="E305" s="1">
        <v>43426</v>
      </c>
      <c r="F305" s="1">
        <v>43437</v>
      </c>
      <c r="G305" s="2">
        <v>13964</v>
      </c>
      <c r="H305" s="3">
        <v>16.899999999999999</v>
      </c>
      <c r="I305" s="2">
        <v>10612.64</v>
      </c>
      <c r="J305" s="5" t="s">
        <v>1518</v>
      </c>
    </row>
    <row r="306" spans="1:10" x14ac:dyDescent="0.55000000000000004">
      <c r="A306" s="3" t="s">
        <v>310</v>
      </c>
      <c r="B306" s="3" t="s">
        <v>1528</v>
      </c>
      <c r="C306" s="3" t="s">
        <v>1538</v>
      </c>
      <c r="D306" s="1">
        <v>43642</v>
      </c>
      <c r="E306" s="1">
        <v>43652</v>
      </c>
      <c r="F306" s="1">
        <v>43659</v>
      </c>
      <c r="G306" s="2">
        <v>13964</v>
      </c>
      <c r="H306" s="3">
        <v>16.899999999999999</v>
      </c>
      <c r="I306" s="2">
        <v>10612.64</v>
      </c>
      <c r="J306" s="5" t="s">
        <v>1518</v>
      </c>
    </row>
    <row r="307" spans="1:10" x14ac:dyDescent="0.55000000000000004">
      <c r="A307" s="3" t="s">
        <v>944</v>
      </c>
      <c r="B307" s="3" t="s">
        <v>1542</v>
      </c>
      <c r="C307" s="3" t="s">
        <v>1537</v>
      </c>
      <c r="D307" s="1">
        <v>43608</v>
      </c>
      <c r="E307" s="1">
        <v>43619</v>
      </c>
      <c r="F307" s="1">
        <v>43627</v>
      </c>
      <c r="G307" s="2">
        <v>17017</v>
      </c>
      <c r="H307" s="3">
        <v>20.5</v>
      </c>
      <c r="I307" s="2">
        <v>10565.195311141859</v>
      </c>
      <c r="J307" s="5" t="s">
        <v>1518</v>
      </c>
    </row>
    <row r="308" spans="1:10" x14ac:dyDescent="0.55000000000000004">
      <c r="A308" s="3" t="s">
        <v>1149</v>
      </c>
      <c r="B308" s="3" t="s">
        <v>1542</v>
      </c>
      <c r="C308" s="3" t="s">
        <v>1537</v>
      </c>
      <c r="D308" s="1">
        <v>43590</v>
      </c>
      <c r="E308" s="1">
        <v>43619</v>
      </c>
      <c r="F308" s="1">
        <v>43636</v>
      </c>
      <c r="G308" s="2">
        <v>17017</v>
      </c>
      <c r="H308" s="3">
        <v>20.5</v>
      </c>
      <c r="I308" s="2">
        <v>10565.195311141859</v>
      </c>
      <c r="J308" s="5" t="s">
        <v>1518</v>
      </c>
    </row>
    <row r="309" spans="1:10" x14ac:dyDescent="0.55000000000000004">
      <c r="A309" s="3" t="s">
        <v>311</v>
      </c>
      <c r="B309" s="3" t="s">
        <v>1528</v>
      </c>
      <c r="C309" s="3" t="s">
        <v>1531</v>
      </c>
      <c r="D309" s="1">
        <v>43771</v>
      </c>
      <c r="E309" s="1">
        <v>43781</v>
      </c>
      <c r="F309" s="1">
        <v>43792</v>
      </c>
      <c r="G309" s="2">
        <v>11004</v>
      </c>
      <c r="H309" s="3">
        <v>13.5</v>
      </c>
      <c r="I309" s="2">
        <v>10563.84</v>
      </c>
      <c r="J309" s="5" t="s">
        <v>1518</v>
      </c>
    </row>
    <row r="310" spans="1:10" x14ac:dyDescent="0.55000000000000004">
      <c r="A310" s="3" t="s">
        <v>312</v>
      </c>
      <c r="B310" s="3" t="s">
        <v>1528</v>
      </c>
      <c r="C310" s="3" t="s">
        <v>1533</v>
      </c>
      <c r="D310" s="1">
        <v>43132</v>
      </c>
      <c r="E310" s="1">
        <v>43169</v>
      </c>
      <c r="F310" s="1">
        <v>43178</v>
      </c>
      <c r="G310" s="2">
        <v>12551</v>
      </c>
      <c r="H310" s="3">
        <v>15.3</v>
      </c>
      <c r="I310" s="2">
        <v>10542.84</v>
      </c>
      <c r="J310" s="5" t="s">
        <v>1518</v>
      </c>
    </row>
    <row r="311" spans="1:10" x14ac:dyDescent="0.55000000000000004">
      <c r="A311" s="3" t="s">
        <v>1158</v>
      </c>
      <c r="B311" s="3" t="s">
        <v>1542</v>
      </c>
      <c r="C311" s="3" t="s">
        <v>1538</v>
      </c>
      <c r="D311" s="1">
        <v>43718</v>
      </c>
      <c r="E311" s="1">
        <v>43737</v>
      </c>
      <c r="F311" s="1">
        <v>43756</v>
      </c>
      <c r="G311" s="2">
        <v>9570.4831098523209</v>
      </c>
      <c r="H311" s="3">
        <v>18.770483109852321</v>
      </c>
      <c r="I311" s="2">
        <v>10539.324701602038</v>
      </c>
      <c r="J311" s="5" t="s">
        <v>1518</v>
      </c>
    </row>
    <row r="312" spans="1:10" x14ac:dyDescent="0.55000000000000004">
      <c r="A312" s="3" t="s">
        <v>666</v>
      </c>
      <c r="B312" s="3" t="s">
        <v>1541</v>
      </c>
      <c r="C312" s="3" t="s">
        <v>1564</v>
      </c>
      <c r="D312" s="1">
        <v>43761</v>
      </c>
      <c r="E312" s="1">
        <v>43787</v>
      </c>
      <c r="F312" s="1">
        <v>43792</v>
      </c>
      <c r="G312" s="2">
        <v>9630.8016007579572</v>
      </c>
      <c r="H312" s="3">
        <v>10.830801600757956</v>
      </c>
      <c r="I312" s="2">
        <v>10509.333466034273</v>
      </c>
      <c r="J312" s="5" t="s">
        <v>1518</v>
      </c>
    </row>
    <row r="313" spans="1:10" x14ac:dyDescent="0.55000000000000004">
      <c r="A313" s="3" t="s">
        <v>488</v>
      </c>
      <c r="B313" s="3" t="s">
        <v>1528</v>
      </c>
      <c r="C313" s="3" t="s">
        <v>1541</v>
      </c>
      <c r="D313" s="1">
        <v>43194</v>
      </c>
      <c r="E313" s="1">
        <v>43316</v>
      </c>
      <c r="F313" s="1">
        <v>43322</v>
      </c>
      <c r="G313" s="2">
        <v>5555</v>
      </c>
      <c r="H313" s="3">
        <v>7.1</v>
      </c>
      <c r="I313" s="2">
        <v>10481.65603433373</v>
      </c>
      <c r="J313" s="5" t="s">
        <v>1518</v>
      </c>
    </row>
    <row r="314" spans="1:10" x14ac:dyDescent="0.55000000000000004">
      <c r="A314" s="3" t="s">
        <v>313</v>
      </c>
      <c r="B314" s="3" t="s">
        <v>1528</v>
      </c>
      <c r="C314" s="3" t="s">
        <v>1538</v>
      </c>
      <c r="D314" s="1">
        <v>42793</v>
      </c>
      <c r="E314" s="1">
        <v>42799</v>
      </c>
      <c r="F314" s="1">
        <v>42809</v>
      </c>
      <c r="G314" s="2">
        <v>13964</v>
      </c>
      <c r="H314" s="3">
        <v>16.899999999999999</v>
      </c>
      <c r="I314" s="2">
        <v>10473</v>
      </c>
      <c r="J314" s="5" t="s">
        <v>1518</v>
      </c>
    </row>
    <row r="315" spans="1:10" x14ac:dyDescent="0.55000000000000004">
      <c r="A315" s="3" t="s">
        <v>314</v>
      </c>
      <c r="B315" s="3" t="s">
        <v>1528</v>
      </c>
      <c r="C315" s="3" t="s">
        <v>1538</v>
      </c>
      <c r="D315" s="1">
        <v>43240</v>
      </c>
      <c r="E315" s="1">
        <v>43256</v>
      </c>
      <c r="F315" s="1">
        <v>43264</v>
      </c>
      <c r="G315" s="2">
        <v>13964</v>
      </c>
      <c r="H315" s="3">
        <v>16.899999999999999</v>
      </c>
      <c r="I315" s="2">
        <v>10473</v>
      </c>
      <c r="J315" s="5" t="s">
        <v>1518</v>
      </c>
    </row>
    <row r="316" spans="1:10" x14ac:dyDescent="0.55000000000000004">
      <c r="A316" s="3" t="s">
        <v>663</v>
      </c>
      <c r="B316" s="3" t="s">
        <v>1541</v>
      </c>
      <c r="C316" s="3" t="s">
        <v>1562</v>
      </c>
      <c r="D316" s="1">
        <v>43571</v>
      </c>
      <c r="E316" s="1">
        <v>43616</v>
      </c>
      <c r="F316" s="1">
        <v>43621</v>
      </c>
      <c r="G316" s="2">
        <v>9495.8354639407371</v>
      </c>
      <c r="H316" s="3">
        <v>10.695835463940737</v>
      </c>
      <c r="I316" s="2">
        <v>10457.120306124614</v>
      </c>
      <c r="J316" s="5" t="s">
        <v>1518</v>
      </c>
    </row>
    <row r="317" spans="1:10" x14ac:dyDescent="0.55000000000000004">
      <c r="A317" s="3" t="s">
        <v>742</v>
      </c>
      <c r="B317" s="3" t="s">
        <v>1541</v>
      </c>
      <c r="C317" s="3" t="s">
        <v>1538</v>
      </c>
      <c r="D317" s="1">
        <v>43733</v>
      </c>
      <c r="E317" s="1">
        <v>43739</v>
      </c>
      <c r="F317" s="1">
        <v>43745</v>
      </c>
      <c r="G317" s="2">
        <v>9577.9810160397756</v>
      </c>
      <c r="H317" s="3">
        <v>10.777981016039774</v>
      </c>
      <c r="I317" s="2">
        <v>10451.694531946945</v>
      </c>
      <c r="J317" s="5" t="s">
        <v>1518</v>
      </c>
    </row>
    <row r="318" spans="1:10" x14ac:dyDescent="0.55000000000000004">
      <c r="A318" s="3" t="s">
        <v>315</v>
      </c>
      <c r="B318" s="3" t="s">
        <v>1528</v>
      </c>
      <c r="C318" s="3" t="s">
        <v>1529</v>
      </c>
      <c r="D318" s="1">
        <v>43114</v>
      </c>
      <c r="E318" s="1">
        <v>43173</v>
      </c>
      <c r="F318" s="1">
        <v>43180</v>
      </c>
      <c r="G318" s="2">
        <v>15349</v>
      </c>
      <c r="H318" s="3">
        <v>18.5</v>
      </c>
      <c r="I318" s="2">
        <v>10437.320000000002</v>
      </c>
      <c r="J318" s="5" t="s">
        <v>1518</v>
      </c>
    </row>
    <row r="319" spans="1:10" x14ac:dyDescent="0.55000000000000004">
      <c r="A319" s="3" t="s">
        <v>316</v>
      </c>
      <c r="B319" s="3" t="s">
        <v>1528</v>
      </c>
      <c r="C319" s="3" t="s">
        <v>1532</v>
      </c>
      <c r="D319" s="1">
        <v>43302</v>
      </c>
      <c r="E319" s="1">
        <v>43340</v>
      </c>
      <c r="F319" s="1">
        <v>43346</v>
      </c>
      <c r="G319" s="2">
        <v>11115</v>
      </c>
      <c r="H319" s="3">
        <v>13.5</v>
      </c>
      <c r="I319" s="2">
        <v>10336.950000000001</v>
      </c>
      <c r="J319" s="5" t="s">
        <v>1518</v>
      </c>
    </row>
    <row r="320" spans="1:10" x14ac:dyDescent="0.55000000000000004">
      <c r="A320" s="3" t="s">
        <v>1088</v>
      </c>
      <c r="B320" s="3" t="s">
        <v>1542</v>
      </c>
      <c r="C320" s="3" t="s">
        <v>1567</v>
      </c>
      <c r="D320" s="1">
        <v>43589</v>
      </c>
      <c r="E320" s="1">
        <v>43609</v>
      </c>
      <c r="F320" s="1">
        <v>43621</v>
      </c>
      <c r="G320" s="2">
        <v>11708.741063128311</v>
      </c>
      <c r="H320" s="3">
        <v>20.908741063128311</v>
      </c>
      <c r="I320" s="2">
        <v>10315.234664319463</v>
      </c>
      <c r="J320" s="5" t="s">
        <v>1518</v>
      </c>
    </row>
    <row r="321" spans="1:10" x14ac:dyDescent="0.55000000000000004">
      <c r="A321" s="3" t="s">
        <v>499</v>
      </c>
      <c r="B321" s="3" t="s">
        <v>1514</v>
      </c>
      <c r="C321" s="3" t="s">
        <v>1542</v>
      </c>
      <c r="D321" s="1">
        <v>43142</v>
      </c>
      <c r="E321" s="1">
        <v>43164</v>
      </c>
      <c r="F321" s="1">
        <v>43170</v>
      </c>
      <c r="G321" s="2">
        <v>5565.4921084822563</v>
      </c>
      <c r="H321" s="3">
        <v>8.7654921084822561</v>
      </c>
      <c r="I321" s="2">
        <v>10307.694492165996</v>
      </c>
      <c r="J321" s="5" t="s">
        <v>1518</v>
      </c>
    </row>
    <row r="322" spans="1:10" x14ac:dyDescent="0.55000000000000004">
      <c r="A322" s="3" t="s">
        <v>317</v>
      </c>
      <c r="B322" s="3" t="s">
        <v>1528</v>
      </c>
      <c r="C322" s="3" t="s">
        <v>1529</v>
      </c>
      <c r="D322" s="1">
        <v>43807</v>
      </c>
      <c r="E322" s="1">
        <v>43815</v>
      </c>
      <c r="F322" s="1">
        <v>43820</v>
      </c>
      <c r="G322" s="2">
        <v>15349</v>
      </c>
      <c r="H322" s="3">
        <v>18.5</v>
      </c>
      <c r="I322" s="2">
        <v>10283.83</v>
      </c>
      <c r="J322" s="5" t="s">
        <v>1518</v>
      </c>
    </row>
    <row r="323" spans="1:10" x14ac:dyDescent="0.55000000000000004">
      <c r="A323" s="3" t="s">
        <v>563</v>
      </c>
      <c r="B323" s="3" t="s">
        <v>1529</v>
      </c>
      <c r="C323" s="3" t="s">
        <v>1515</v>
      </c>
      <c r="D323" s="1">
        <v>43561</v>
      </c>
      <c r="E323" s="1">
        <v>43573</v>
      </c>
      <c r="F323" s="1">
        <v>43581</v>
      </c>
      <c r="G323" s="2">
        <v>16026.076011085433</v>
      </c>
      <c r="H323" s="3">
        <v>24.226076011085432</v>
      </c>
      <c r="I323" s="2">
        <v>10268.178521035072</v>
      </c>
      <c r="J323" s="5" t="s">
        <v>1518</v>
      </c>
    </row>
    <row r="324" spans="1:10" x14ac:dyDescent="0.55000000000000004">
      <c r="A324" s="3" t="s">
        <v>318</v>
      </c>
      <c r="B324" s="3" t="s">
        <v>1528</v>
      </c>
      <c r="C324" s="3" t="s">
        <v>1531</v>
      </c>
      <c r="D324" s="1">
        <v>43619</v>
      </c>
      <c r="E324" s="1">
        <v>43627</v>
      </c>
      <c r="F324" s="1">
        <v>43638</v>
      </c>
      <c r="G324" s="2">
        <v>11004</v>
      </c>
      <c r="H324" s="3">
        <v>13.5</v>
      </c>
      <c r="I324" s="2">
        <v>10233.720000000001</v>
      </c>
      <c r="J324" s="5" t="s">
        <v>1518</v>
      </c>
    </row>
    <row r="325" spans="1:10" x14ac:dyDescent="0.55000000000000004">
      <c r="A325" s="3" t="s">
        <v>1058</v>
      </c>
      <c r="B325" s="3" t="s">
        <v>1541</v>
      </c>
      <c r="C325" s="3" t="s">
        <v>1528</v>
      </c>
      <c r="D325" s="1">
        <v>42774</v>
      </c>
      <c r="E325" s="1">
        <v>42784</v>
      </c>
      <c r="F325" s="1">
        <v>42794</v>
      </c>
      <c r="G325" s="2">
        <v>5539.6440653886566</v>
      </c>
      <c r="H325" s="3">
        <v>6.7396440653886565</v>
      </c>
      <c r="I325" s="2">
        <v>10204.363546652943</v>
      </c>
      <c r="J325" s="5" t="s">
        <v>1518</v>
      </c>
    </row>
    <row r="326" spans="1:10" x14ac:dyDescent="0.55000000000000004">
      <c r="A326" s="3" t="s">
        <v>319</v>
      </c>
      <c r="B326" s="3" t="s">
        <v>1528</v>
      </c>
      <c r="C326" s="3" t="s">
        <v>1538</v>
      </c>
      <c r="D326" s="1">
        <v>43745</v>
      </c>
      <c r="E326" s="1">
        <v>43761</v>
      </c>
      <c r="F326" s="1">
        <v>43773</v>
      </c>
      <c r="G326" s="2">
        <v>13964</v>
      </c>
      <c r="H326" s="3">
        <v>16.899999999999999</v>
      </c>
      <c r="I326" s="2">
        <v>10193.719999999999</v>
      </c>
      <c r="J326" s="5" t="s">
        <v>1518</v>
      </c>
    </row>
    <row r="327" spans="1:10" x14ac:dyDescent="0.55000000000000004">
      <c r="A327" s="3" t="s">
        <v>320</v>
      </c>
      <c r="B327" s="3" t="s">
        <v>1528</v>
      </c>
      <c r="C327" s="3" t="s">
        <v>1534</v>
      </c>
      <c r="D327" s="1">
        <v>43491</v>
      </c>
      <c r="E327" s="1">
        <v>43516</v>
      </c>
      <c r="F327" s="1">
        <v>43521</v>
      </c>
      <c r="G327" s="2">
        <v>12116</v>
      </c>
      <c r="H327" s="3">
        <v>14.8</v>
      </c>
      <c r="I327" s="2">
        <v>10177.44</v>
      </c>
      <c r="J327" s="5" t="s">
        <v>1518</v>
      </c>
    </row>
    <row r="328" spans="1:10" x14ac:dyDescent="0.55000000000000004">
      <c r="A328" s="3" t="s">
        <v>839</v>
      </c>
      <c r="B328" s="3" t="s">
        <v>1542</v>
      </c>
      <c r="C328" s="3" t="s">
        <v>1558</v>
      </c>
      <c r="D328" s="1">
        <v>43266</v>
      </c>
      <c r="E328" s="1">
        <v>43266</v>
      </c>
      <c r="F328" s="1">
        <v>43273</v>
      </c>
      <c r="G328" s="2">
        <v>9223.0621638919056</v>
      </c>
      <c r="H328" s="3">
        <v>18.423062163891906</v>
      </c>
      <c r="I328" s="2">
        <v>10156.733549662689</v>
      </c>
      <c r="J328" s="5" t="s">
        <v>1518</v>
      </c>
    </row>
    <row r="329" spans="1:10" x14ac:dyDescent="0.55000000000000004">
      <c r="A329" s="3" t="s">
        <v>963</v>
      </c>
      <c r="B329" s="3" t="s">
        <v>1542</v>
      </c>
      <c r="C329" s="3" t="s">
        <v>1520</v>
      </c>
      <c r="D329" s="1">
        <v>43664</v>
      </c>
      <c r="E329" s="1">
        <v>43696</v>
      </c>
      <c r="F329" s="1">
        <v>43704</v>
      </c>
      <c r="G329" s="2">
        <v>7794.5059323761352</v>
      </c>
      <c r="H329" s="3">
        <v>12.994505932376136</v>
      </c>
      <c r="I329" s="2">
        <v>10144.208866615929</v>
      </c>
      <c r="J329" s="5" t="s">
        <v>1518</v>
      </c>
    </row>
    <row r="330" spans="1:10" x14ac:dyDescent="0.55000000000000004">
      <c r="A330" s="3" t="s">
        <v>1120</v>
      </c>
      <c r="B330" s="3" t="s">
        <v>1542</v>
      </c>
      <c r="C330" s="3" t="s">
        <v>1530</v>
      </c>
      <c r="D330" s="1">
        <v>43571</v>
      </c>
      <c r="E330" s="1">
        <v>43579</v>
      </c>
      <c r="F330" s="1">
        <v>43592</v>
      </c>
      <c r="G330" s="2">
        <v>9636</v>
      </c>
      <c r="H330" s="3">
        <v>11.9</v>
      </c>
      <c r="I330" s="2">
        <v>10104.094519793034</v>
      </c>
      <c r="J330" s="5" t="s">
        <v>1518</v>
      </c>
    </row>
    <row r="331" spans="1:10" x14ac:dyDescent="0.55000000000000004">
      <c r="A331" s="3" t="s">
        <v>321</v>
      </c>
      <c r="B331" s="3" t="s">
        <v>1528</v>
      </c>
      <c r="C331" s="3" t="s">
        <v>1537</v>
      </c>
      <c r="D331" s="1">
        <v>43464</v>
      </c>
      <c r="E331" s="1">
        <v>43476</v>
      </c>
      <c r="F331" s="1">
        <v>43484</v>
      </c>
      <c r="G331" s="2">
        <v>16013</v>
      </c>
      <c r="H331" s="3">
        <v>19.3</v>
      </c>
      <c r="I331" s="2">
        <v>10088.19</v>
      </c>
      <c r="J331" s="5" t="s">
        <v>1518</v>
      </c>
    </row>
    <row r="332" spans="1:10" x14ac:dyDescent="0.55000000000000004">
      <c r="A332" s="3" t="s">
        <v>322</v>
      </c>
      <c r="B332" s="3" t="s">
        <v>1528</v>
      </c>
      <c r="C332" s="3" t="s">
        <v>1533</v>
      </c>
      <c r="D332" s="1">
        <v>43027</v>
      </c>
      <c r="E332" s="1">
        <v>43063</v>
      </c>
      <c r="F332" s="1">
        <v>43069</v>
      </c>
      <c r="G332" s="2">
        <v>12551</v>
      </c>
      <c r="H332" s="3">
        <v>15.3</v>
      </c>
      <c r="I332" s="2">
        <v>10040.800000000001</v>
      </c>
      <c r="J332" s="5" t="s">
        <v>1518</v>
      </c>
    </row>
    <row r="333" spans="1:10" x14ac:dyDescent="0.55000000000000004">
      <c r="A333" s="3" t="s">
        <v>323</v>
      </c>
      <c r="B333" s="3" t="s">
        <v>1528</v>
      </c>
      <c r="C333" s="3" t="s">
        <v>1532</v>
      </c>
      <c r="D333" s="1">
        <v>42984</v>
      </c>
      <c r="E333" s="1">
        <v>43008</v>
      </c>
      <c r="F333" s="1">
        <v>43017</v>
      </c>
      <c r="G333" s="2">
        <v>11115</v>
      </c>
      <c r="H333" s="3">
        <v>13.5</v>
      </c>
      <c r="I333" s="2">
        <v>10003.5</v>
      </c>
      <c r="J333" s="5" t="s">
        <v>1518</v>
      </c>
    </row>
    <row r="334" spans="1:10" x14ac:dyDescent="0.55000000000000004">
      <c r="A334" s="3" t="s">
        <v>779</v>
      </c>
      <c r="B334" s="3" t="s">
        <v>1542</v>
      </c>
      <c r="C334" s="3" t="s">
        <v>1535</v>
      </c>
      <c r="D334" s="1">
        <v>43586</v>
      </c>
      <c r="E334" s="1">
        <v>43589</v>
      </c>
      <c r="F334" s="1">
        <v>43595</v>
      </c>
      <c r="G334" s="2">
        <v>10593.893704888289</v>
      </c>
      <c r="H334" s="3">
        <v>17.793893704888291</v>
      </c>
      <c r="I334" s="2">
        <v>9969.41564721738</v>
      </c>
      <c r="J334" s="5" t="s">
        <v>1518</v>
      </c>
    </row>
    <row r="335" spans="1:10" x14ac:dyDescent="0.55000000000000004">
      <c r="A335" s="3" t="s">
        <v>324</v>
      </c>
      <c r="B335" s="3" t="s">
        <v>1528</v>
      </c>
      <c r="C335" s="3" t="s">
        <v>1533</v>
      </c>
      <c r="D335" s="1">
        <v>43601</v>
      </c>
      <c r="E335" s="1">
        <v>43610</v>
      </c>
      <c r="F335" s="1">
        <v>43616</v>
      </c>
      <c r="G335" s="2">
        <v>12551</v>
      </c>
      <c r="H335" s="3">
        <v>15.3</v>
      </c>
      <c r="I335" s="2">
        <v>9915.2900000000009</v>
      </c>
      <c r="J335" s="5" t="s">
        <v>1518</v>
      </c>
    </row>
    <row r="336" spans="1:10" x14ac:dyDescent="0.55000000000000004">
      <c r="A336" s="3" t="s">
        <v>325</v>
      </c>
      <c r="B336" s="3" t="s">
        <v>1528</v>
      </c>
      <c r="C336" s="3" t="s">
        <v>1529</v>
      </c>
      <c r="D336" s="1">
        <v>43721</v>
      </c>
      <c r="E336" s="1">
        <v>43732</v>
      </c>
      <c r="F336" s="1">
        <v>43738</v>
      </c>
      <c r="G336" s="2">
        <v>15349</v>
      </c>
      <c r="H336" s="3">
        <v>18.5</v>
      </c>
      <c r="I336" s="2">
        <v>9823.36</v>
      </c>
      <c r="J336" s="5" t="s">
        <v>1518</v>
      </c>
    </row>
    <row r="337" spans="1:10" x14ac:dyDescent="0.55000000000000004">
      <c r="A337" s="3" t="s">
        <v>326</v>
      </c>
      <c r="B337" s="3" t="s">
        <v>1528</v>
      </c>
      <c r="C337" s="3" t="s">
        <v>1529</v>
      </c>
      <c r="D337" s="1">
        <v>43782</v>
      </c>
      <c r="E337" s="1">
        <v>43796</v>
      </c>
      <c r="F337" s="1">
        <v>43802</v>
      </c>
      <c r="G337" s="2">
        <v>15349</v>
      </c>
      <c r="H337" s="3">
        <v>18.5</v>
      </c>
      <c r="I337" s="2">
        <v>9823.36</v>
      </c>
      <c r="J337" s="5" t="s">
        <v>1518</v>
      </c>
    </row>
    <row r="338" spans="1:10" x14ac:dyDescent="0.55000000000000004">
      <c r="A338" s="3" t="s">
        <v>978</v>
      </c>
      <c r="B338" s="3" t="s">
        <v>1541</v>
      </c>
      <c r="C338" s="3" t="s">
        <v>1528</v>
      </c>
      <c r="D338" s="1">
        <v>43389</v>
      </c>
      <c r="E338" s="1">
        <v>43401</v>
      </c>
      <c r="F338" s="1">
        <v>43409</v>
      </c>
      <c r="G338" s="2">
        <v>5539.6440653886566</v>
      </c>
      <c r="H338" s="3">
        <v>6.7396440653886565</v>
      </c>
      <c r="I338" s="2">
        <v>9816.1540638998431</v>
      </c>
      <c r="J338" s="5" t="s">
        <v>1518</v>
      </c>
    </row>
    <row r="339" spans="1:10" x14ac:dyDescent="0.55000000000000004">
      <c r="A339" s="3" t="s">
        <v>564</v>
      </c>
      <c r="B339" s="3" t="s">
        <v>1529</v>
      </c>
      <c r="C339" s="3" t="s">
        <v>1541</v>
      </c>
      <c r="D339" s="1">
        <v>42900</v>
      </c>
      <c r="E339" s="1">
        <v>42906</v>
      </c>
      <c r="F339" s="1">
        <v>42915</v>
      </c>
      <c r="G339" s="2">
        <v>10883.289204969044</v>
      </c>
      <c r="H339" s="3">
        <v>12.083289204969043</v>
      </c>
      <c r="I339" s="2">
        <v>9805.9329153856816</v>
      </c>
      <c r="J339" s="5" t="s">
        <v>1518</v>
      </c>
    </row>
    <row r="340" spans="1:10" x14ac:dyDescent="0.55000000000000004">
      <c r="A340" s="3" t="s">
        <v>675</v>
      </c>
      <c r="B340" s="3" t="s">
        <v>1542</v>
      </c>
      <c r="C340" s="3" t="s">
        <v>1562</v>
      </c>
      <c r="D340" s="1">
        <v>43670</v>
      </c>
      <c r="E340" s="1">
        <v>43687</v>
      </c>
      <c r="F340" s="1">
        <v>43691</v>
      </c>
      <c r="G340" s="2">
        <v>9499.1626583617981</v>
      </c>
      <c r="H340" s="3">
        <v>15.699162658361798</v>
      </c>
      <c r="I340" s="2">
        <v>9795.0980450361476</v>
      </c>
      <c r="J340" s="5" t="s">
        <v>1518</v>
      </c>
    </row>
    <row r="341" spans="1:10" x14ac:dyDescent="0.55000000000000004">
      <c r="A341" s="3" t="s">
        <v>327</v>
      </c>
      <c r="B341" s="3" t="s">
        <v>1528</v>
      </c>
      <c r="C341" s="3" t="s">
        <v>1531</v>
      </c>
      <c r="D341" s="1">
        <v>43706</v>
      </c>
      <c r="E341" s="1">
        <v>43715</v>
      </c>
      <c r="F341" s="1">
        <v>43727</v>
      </c>
      <c r="G341" s="2">
        <v>11004</v>
      </c>
      <c r="H341" s="3">
        <v>13.5</v>
      </c>
      <c r="I341" s="2">
        <v>9793.56</v>
      </c>
      <c r="J341" s="5" t="s">
        <v>1518</v>
      </c>
    </row>
    <row r="342" spans="1:10" x14ac:dyDescent="0.55000000000000004">
      <c r="A342" s="3" t="s">
        <v>1037</v>
      </c>
      <c r="B342" s="3" t="s">
        <v>1541</v>
      </c>
      <c r="C342" s="3" t="s">
        <v>1535</v>
      </c>
      <c r="D342" s="1">
        <v>43464</v>
      </c>
      <c r="E342" s="1">
        <v>43467</v>
      </c>
      <c r="F342" s="1">
        <v>43477</v>
      </c>
      <c r="G342" s="2">
        <v>10605.48677093488</v>
      </c>
      <c r="H342" s="3">
        <v>11.805486770934879</v>
      </c>
      <c r="I342" s="2">
        <v>9767.977989416644</v>
      </c>
      <c r="J342" s="5" t="s">
        <v>1518</v>
      </c>
    </row>
    <row r="343" spans="1:10" x14ac:dyDescent="0.55000000000000004">
      <c r="A343" s="3" t="s">
        <v>1042</v>
      </c>
      <c r="B343" s="3" t="s">
        <v>1541</v>
      </c>
      <c r="C343" s="3" t="s">
        <v>1528</v>
      </c>
      <c r="D343" s="1">
        <v>42982</v>
      </c>
      <c r="E343" s="1">
        <v>43008</v>
      </c>
      <c r="F343" s="1">
        <v>43017</v>
      </c>
      <c r="G343" s="2">
        <v>5539.6440653886566</v>
      </c>
      <c r="H343" s="3">
        <v>6.7396440653886565</v>
      </c>
      <c r="I343" s="2">
        <v>9760.6955663636854</v>
      </c>
      <c r="J343" s="5" t="s">
        <v>1518</v>
      </c>
    </row>
    <row r="344" spans="1:10" x14ac:dyDescent="0.55000000000000004">
      <c r="A344" s="3" t="s">
        <v>328</v>
      </c>
      <c r="B344" s="3" t="s">
        <v>1528</v>
      </c>
      <c r="C344" s="3" t="s">
        <v>1535</v>
      </c>
      <c r="D344" s="1">
        <v>43138</v>
      </c>
      <c r="E344" s="1">
        <v>43155</v>
      </c>
      <c r="F344" s="1">
        <v>43163</v>
      </c>
      <c r="G344" s="2">
        <v>15178</v>
      </c>
      <c r="H344" s="3">
        <v>18.3</v>
      </c>
      <c r="I344" s="2">
        <v>9713.92</v>
      </c>
      <c r="J344" s="5" t="s">
        <v>1518</v>
      </c>
    </row>
    <row r="345" spans="1:10" x14ac:dyDescent="0.55000000000000004">
      <c r="A345" s="3" t="s">
        <v>1021</v>
      </c>
      <c r="B345" s="3" t="s">
        <v>1542</v>
      </c>
      <c r="C345" s="3" t="s">
        <v>1528</v>
      </c>
      <c r="D345" s="1">
        <v>43677</v>
      </c>
      <c r="E345" s="1">
        <v>43780</v>
      </c>
      <c r="F345" s="1">
        <v>43789</v>
      </c>
      <c r="G345" s="2">
        <v>5568.758205856916</v>
      </c>
      <c r="H345" s="3">
        <v>12.768758205856916</v>
      </c>
      <c r="I345" s="2">
        <v>9700.493925111221</v>
      </c>
      <c r="J345" s="5" t="s">
        <v>1518</v>
      </c>
    </row>
    <row r="346" spans="1:10" x14ac:dyDescent="0.55000000000000004">
      <c r="A346" s="3" t="s">
        <v>565</v>
      </c>
      <c r="B346" s="3" t="s">
        <v>1529</v>
      </c>
      <c r="C346" s="3" t="s">
        <v>1541</v>
      </c>
      <c r="D346" s="1">
        <v>43523</v>
      </c>
      <c r="E346" s="1">
        <v>43649</v>
      </c>
      <c r="F346" s="1">
        <v>43654</v>
      </c>
      <c r="G346" s="2">
        <v>10883.289204969044</v>
      </c>
      <c r="H346" s="3">
        <v>12.083289204969043</v>
      </c>
      <c r="I346" s="2">
        <v>9696.9781052147282</v>
      </c>
      <c r="J346" s="5" t="s">
        <v>1518</v>
      </c>
    </row>
    <row r="347" spans="1:10" x14ac:dyDescent="0.55000000000000004">
      <c r="A347" s="3" t="s">
        <v>329</v>
      </c>
      <c r="B347" s="3" t="s">
        <v>1528</v>
      </c>
      <c r="C347" s="3" t="s">
        <v>1533</v>
      </c>
      <c r="D347" s="1">
        <v>43693</v>
      </c>
      <c r="E347" s="1">
        <v>43710</v>
      </c>
      <c r="F347" s="1">
        <v>43723</v>
      </c>
      <c r="G347" s="2">
        <v>12551</v>
      </c>
      <c r="H347" s="3">
        <v>15.3</v>
      </c>
      <c r="I347" s="2">
        <v>9664.27</v>
      </c>
      <c r="J347" s="5" t="s">
        <v>1518</v>
      </c>
    </row>
    <row r="348" spans="1:10" x14ac:dyDescent="0.55000000000000004">
      <c r="A348" s="3" t="s">
        <v>566</v>
      </c>
      <c r="B348" s="3" t="s">
        <v>1529</v>
      </c>
      <c r="C348" s="3" t="s">
        <v>1557</v>
      </c>
      <c r="D348" s="1">
        <v>42836</v>
      </c>
      <c r="E348" s="1">
        <v>42858</v>
      </c>
      <c r="F348" s="1">
        <v>42868</v>
      </c>
      <c r="G348" s="2">
        <v>14616.16120361395</v>
      </c>
      <c r="H348" s="3">
        <v>20.816161203613952</v>
      </c>
      <c r="I348" s="2">
        <v>9657.4729016927704</v>
      </c>
      <c r="J348" s="5" t="s">
        <v>1518</v>
      </c>
    </row>
    <row r="349" spans="1:10" x14ac:dyDescent="0.55000000000000004">
      <c r="A349" s="3" t="s">
        <v>697</v>
      </c>
      <c r="B349" s="3" t="s">
        <v>1542</v>
      </c>
      <c r="C349" s="3" t="s">
        <v>1517</v>
      </c>
      <c r="D349" s="1">
        <v>43753</v>
      </c>
      <c r="E349" s="1">
        <v>43765</v>
      </c>
      <c r="F349" s="1">
        <v>43768</v>
      </c>
      <c r="G349" s="2">
        <v>7553</v>
      </c>
      <c r="H349" s="3">
        <v>9.4</v>
      </c>
      <c r="I349" s="2">
        <v>9652.9948218226054</v>
      </c>
      <c r="J349" s="5" t="s">
        <v>1518</v>
      </c>
    </row>
    <row r="350" spans="1:10" x14ac:dyDescent="0.55000000000000004">
      <c r="A350" s="3" t="s">
        <v>330</v>
      </c>
      <c r="B350" s="3" t="s">
        <v>1528</v>
      </c>
      <c r="C350" s="3" t="s">
        <v>1540</v>
      </c>
      <c r="D350" s="1">
        <v>43437</v>
      </c>
      <c r="E350" s="1">
        <v>43448</v>
      </c>
      <c r="F350" s="1">
        <v>43455</v>
      </c>
      <c r="G350" s="2">
        <v>10789</v>
      </c>
      <c r="H350" s="3">
        <v>13.2</v>
      </c>
      <c r="I350" s="2">
        <v>9602.2100000000009</v>
      </c>
      <c r="J350" s="5" t="s">
        <v>1518</v>
      </c>
    </row>
    <row r="351" spans="1:10" x14ac:dyDescent="0.55000000000000004">
      <c r="A351" s="3" t="s">
        <v>331</v>
      </c>
      <c r="B351" s="3" t="s">
        <v>1528</v>
      </c>
      <c r="C351" s="3" t="s">
        <v>1540</v>
      </c>
      <c r="D351" s="1">
        <v>43105</v>
      </c>
      <c r="E351" s="1">
        <v>43114</v>
      </c>
      <c r="F351" s="1">
        <v>43120</v>
      </c>
      <c r="G351" s="2">
        <v>10789</v>
      </c>
      <c r="H351" s="3">
        <v>13.2</v>
      </c>
      <c r="I351" s="2">
        <v>9602.2100000000009</v>
      </c>
      <c r="J351" s="5" t="s">
        <v>1518</v>
      </c>
    </row>
    <row r="352" spans="1:10" x14ac:dyDescent="0.55000000000000004">
      <c r="A352" s="3" t="s">
        <v>999</v>
      </c>
      <c r="B352" s="3" t="s">
        <v>1542</v>
      </c>
      <c r="C352" s="3" t="s">
        <v>1559</v>
      </c>
      <c r="D352" s="1">
        <v>43781</v>
      </c>
      <c r="E352" s="1">
        <v>43796</v>
      </c>
      <c r="F352" s="1">
        <v>43805</v>
      </c>
      <c r="G352" s="2">
        <v>8248.6741332251677</v>
      </c>
      <c r="H352" s="3">
        <v>12.448674133225166</v>
      </c>
      <c r="I352" s="2">
        <v>9579.1808947538775</v>
      </c>
      <c r="J352" s="5" t="s">
        <v>1518</v>
      </c>
    </row>
    <row r="353" spans="1:10" x14ac:dyDescent="0.55000000000000004">
      <c r="A353" s="3" t="s">
        <v>332</v>
      </c>
      <c r="B353" s="3" t="s">
        <v>1528</v>
      </c>
      <c r="C353" s="3" t="s">
        <v>1531</v>
      </c>
      <c r="D353" s="1">
        <v>43306</v>
      </c>
      <c r="E353" s="1">
        <v>43322</v>
      </c>
      <c r="F353" s="1">
        <v>43331</v>
      </c>
      <c r="G353" s="2">
        <v>11004</v>
      </c>
      <c r="H353" s="3">
        <v>13.5</v>
      </c>
      <c r="I353" s="2">
        <v>9573.48</v>
      </c>
      <c r="J353" s="5" t="s">
        <v>1518</v>
      </c>
    </row>
    <row r="354" spans="1:10" x14ac:dyDescent="0.55000000000000004">
      <c r="A354" s="3" t="s">
        <v>333</v>
      </c>
      <c r="B354" s="3" t="s">
        <v>1528</v>
      </c>
      <c r="C354" s="3" t="s">
        <v>1535</v>
      </c>
      <c r="D354" s="1">
        <v>43767</v>
      </c>
      <c r="E354" s="1">
        <v>43781</v>
      </c>
      <c r="F354" s="1">
        <v>43790</v>
      </c>
      <c r="G354" s="2">
        <v>15178</v>
      </c>
      <c r="H354" s="3">
        <v>18.3</v>
      </c>
      <c r="I354" s="2">
        <v>9562.14</v>
      </c>
      <c r="J354" s="5" t="s">
        <v>1518</v>
      </c>
    </row>
    <row r="355" spans="1:10" x14ac:dyDescent="0.55000000000000004">
      <c r="A355" s="3" t="s">
        <v>567</v>
      </c>
      <c r="B355" s="3" t="s">
        <v>1529</v>
      </c>
      <c r="C355" s="3" t="s">
        <v>1528</v>
      </c>
      <c r="D355" s="1">
        <v>43401</v>
      </c>
      <c r="E355" s="1">
        <v>43427</v>
      </c>
      <c r="F355" s="1">
        <v>43440</v>
      </c>
      <c r="G355" s="2">
        <v>15340.558505775231</v>
      </c>
      <c r="H355" s="3">
        <v>23.54055850577523</v>
      </c>
      <c r="I355" s="2">
        <v>9521.8009668712948</v>
      </c>
      <c r="J355" s="5" t="s">
        <v>1518</v>
      </c>
    </row>
    <row r="356" spans="1:10" x14ac:dyDescent="0.55000000000000004">
      <c r="A356" s="3" t="s">
        <v>568</v>
      </c>
      <c r="B356" s="3" t="s">
        <v>1529</v>
      </c>
      <c r="C356" s="3" t="s">
        <v>1528</v>
      </c>
      <c r="D356" s="1">
        <v>42921</v>
      </c>
      <c r="E356" s="1">
        <v>42938</v>
      </c>
      <c r="F356" s="1">
        <v>42948</v>
      </c>
      <c r="G356" s="2">
        <v>15340.558505775231</v>
      </c>
      <c r="H356" s="3">
        <v>23.54055850577523</v>
      </c>
      <c r="I356" s="2">
        <v>9521.8009668712948</v>
      </c>
      <c r="J356" s="5" t="s">
        <v>1518</v>
      </c>
    </row>
    <row r="357" spans="1:10" x14ac:dyDescent="0.55000000000000004">
      <c r="A357" s="3" t="s">
        <v>974</v>
      </c>
      <c r="B357" s="3" t="s">
        <v>1541</v>
      </c>
      <c r="C357" s="3" t="s">
        <v>1556</v>
      </c>
      <c r="D357" s="1">
        <v>43487</v>
      </c>
      <c r="E357" s="1">
        <v>43499</v>
      </c>
      <c r="F357" s="1">
        <v>43507</v>
      </c>
      <c r="G357" s="2">
        <v>6409.1448884207748</v>
      </c>
      <c r="H357" s="3">
        <v>7.6091448884207749</v>
      </c>
      <c r="I357" s="2">
        <v>9496.1604369443157</v>
      </c>
      <c r="J357" s="5" t="s">
        <v>1518</v>
      </c>
    </row>
    <row r="358" spans="1:10" x14ac:dyDescent="0.55000000000000004">
      <c r="A358" s="3" t="s">
        <v>334</v>
      </c>
      <c r="B358" s="3" t="s">
        <v>1528</v>
      </c>
      <c r="C358" s="3" t="s">
        <v>1540</v>
      </c>
      <c r="D358" s="1">
        <v>42907</v>
      </c>
      <c r="E358" s="1">
        <v>42914</v>
      </c>
      <c r="F358" s="1">
        <v>42920</v>
      </c>
      <c r="G358" s="2">
        <v>10789</v>
      </c>
      <c r="H358" s="3">
        <v>13.2</v>
      </c>
      <c r="I358" s="2">
        <v>9494.32</v>
      </c>
      <c r="J358" s="5" t="s">
        <v>1518</v>
      </c>
    </row>
    <row r="359" spans="1:10" x14ac:dyDescent="0.55000000000000004">
      <c r="A359" s="3" t="s">
        <v>335</v>
      </c>
      <c r="B359" s="3" t="s">
        <v>1528</v>
      </c>
      <c r="C359" s="3" t="s">
        <v>1540</v>
      </c>
      <c r="D359" s="1">
        <v>43659</v>
      </c>
      <c r="E359" s="1">
        <v>43666</v>
      </c>
      <c r="F359" s="1">
        <v>43677</v>
      </c>
      <c r="G359" s="2">
        <v>10789</v>
      </c>
      <c r="H359" s="3">
        <v>13.2</v>
      </c>
      <c r="I359" s="2">
        <v>9494.32</v>
      </c>
      <c r="J359" s="5" t="s">
        <v>1518</v>
      </c>
    </row>
    <row r="360" spans="1:10" x14ac:dyDescent="0.55000000000000004">
      <c r="A360" s="3" t="s">
        <v>336</v>
      </c>
      <c r="B360" s="3" t="s">
        <v>1528</v>
      </c>
      <c r="C360" s="3" t="s">
        <v>1531</v>
      </c>
      <c r="D360" s="1">
        <v>43538</v>
      </c>
      <c r="E360" s="1">
        <v>43571</v>
      </c>
      <c r="F360" s="1">
        <v>43578</v>
      </c>
      <c r="G360" s="2">
        <v>11004</v>
      </c>
      <c r="H360" s="3">
        <v>13.5</v>
      </c>
      <c r="I360" s="2">
        <v>9463.44</v>
      </c>
      <c r="J360" s="5" t="s">
        <v>1518</v>
      </c>
    </row>
    <row r="361" spans="1:10" x14ac:dyDescent="0.55000000000000004">
      <c r="A361" s="3" t="s">
        <v>337</v>
      </c>
      <c r="B361" s="3" t="s">
        <v>1528</v>
      </c>
      <c r="C361" s="3" t="s">
        <v>1534</v>
      </c>
      <c r="D361" s="1">
        <v>43715</v>
      </c>
      <c r="E361" s="1">
        <v>43716</v>
      </c>
      <c r="F361" s="1">
        <v>43722</v>
      </c>
      <c r="G361" s="2">
        <v>12116</v>
      </c>
      <c r="H361" s="3">
        <v>14.8</v>
      </c>
      <c r="I361" s="2">
        <v>9450.48</v>
      </c>
      <c r="J361" s="5" t="s">
        <v>1518</v>
      </c>
    </row>
    <row r="362" spans="1:10" x14ac:dyDescent="0.55000000000000004">
      <c r="A362" s="3" t="s">
        <v>338</v>
      </c>
      <c r="B362" s="3" t="s">
        <v>1528</v>
      </c>
      <c r="C362" s="3" t="s">
        <v>1534</v>
      </c>
      <c r="D362" s="1">
        <v>43197</v>
      </c>
      <c r="E362" s="1">
        <v>43243</v>
      </c>
      <c r="F362" s="1">
        <v>43249</v>
      </c>
      <c r="G362" s="2">
        <v>12116</v>
      </c>
      <c r="H362" s="3">
        <v>14.8</v>
      </c>
      <c r="I362" s="2">
        <v>9450.48</v>
      </c>
      <c r="J362" s="5" t="s">
        <v>1518</v>
      </c>
    </row>
    <row r="363" spans="1:10" x14ac:dyDescent="0.55000000000000004">
      <c r="A363" s="3" t="s">
        <v>339</v>
      </c>
      <c r="B363" s="3" t="s">
        <v>1528</v>
      </c>
      <c r="C363" s="3" t="s">
        <v>1532</v>
      </c>
      <c r="D363" s="1">
        <v>43665</v>
      </c>
      <c r="E363" s="1">
        <v>43675</v>
      </c>
      <c r="F363" s="1">
        <v>43682</v>
      </c>
      <c r="G363" s="2">
        <v>11115</v>
      </c>
      <c r="H363" s="3">
        <v>13.5</v>
      </c>
      <c r="I363" s="2">
        <v>9447.75</v>
      </c>
      <c r="J363" s="5" t="s">
        <v>1518</v>
      </c>
    </row>
    <row r="364" spans="1:10" x14ac:dyDescent="0.55000000000000004">
      <c r="A364" s="3" t="s">
        <v>340</v>
      </c>
      <c r="B364" s="3" t="s">
        <v>1528</v>
      </c>
      <c r="C364" s="3" t="s">
        <v>1532</v>
      </c>
      <c r="D364" s="1">
        <v>43604</v>
      </c>
      <c r="E364" s="1">
        <v>43616</v>
      </c>
      <c r="F364" s="1">
        <v>43621</v>
      </c>
      <c r="G364" s="2">
        <v>11115</v>
      </c>
      <c r="H364" s="3">
        <v>13.5</v>
      </c>
      <c r="I364" s="2">
        <v>9447.75</v>
      </c>
      <c r="J364" s="5" t="s">
        <v>1518</v>
      </c>
    </row>
    <row r="365" spans="1:10" x14ac:dyDescent="0.55000000000000004">
      <c r="A365" s="3" t="s">
        <v>341</v>
      </c>
      <c r="B365" s="3" t="s">
        <v>1528</v>
      </c>
      <c r="C365" s="3" t="s">
        <v>1532</v>
      </c>
      <c r="D365" s="1">
        <v>43676</v>
      </c>
      <c r="E365" s="1">
        <v>43692</v>
      </c>
      <c r="F365" s="1">
        <v>43701</v>
      </c>
      <c r="G365" s="2">
        <v>11115</v>
      </c>
      <c r="H365" s="3">
        <v>13.5</v>
      </c>
      <c r="I365" s="2">
        <v>9447.75</v>
      </c>
      <c r="J365" s="5" t="s">
        <v>1518</v>
      </c>
    </row>
    <row r="366" spans="1:10" x14ac:dyDescent="0.55000000000000004">
      <c r="A366" s="3" t="s">
        <v>885</v>
      </c>
      <c r="B366" s="3" t="s">
        <v>1542</v>
      </c>
      <c r="C366" s="3" t="s">
        <v>1519</v>
      </c>
      <c r="D366" s="1">
        <v>43713</v>
      </c>
      <c r="E366" s="1">
        <v>43737</v>
      </c>
      <c r="F366" s="1">
        <v>43743</v>
      </c>
      <c r="G366" s="2">
        <v>7660.1471605391516</v>
      </c>
      <c r="H366" s="3">
        <v>15.860147160539151</v>
      </c>
      <c r="I366" s="2">
        <v>9432.535814942401</v>
      </c>
      <c r="J366" s="5" t="s">
        <v>1518</v>
      </c>
    </row>
    <row r="367" spans="1:10" x14ac:dyDescent="0.55000000000000004">
      <c r="A367" s="3" t="s">
        <v>342</v>
      </c>
      <c r="B367" s="3" t="s">
        <v>1528</v>
      </c>
      <c r="C367" s="3" t="s">
        <v>1533</v>
      </c>
      <c r="D367" s="1">
        <v>43795</v>
      </c>
      <c r="E367" s="1">
        <v>43796</v>
      </c>
      <c r="F367" s="1">
        <v>43806</v>
      </c>
      <c r="G367" s="2">
        <v>12551</v>
      </c>
      <c r="H367" s="3">
        <v>15.3</v>
      </c>
      <c r="I367" s="2">
        <v>9413.25</v>
      </c>
      <c r="J367" s="5" t="s">
        <v>1518</v>
      </c>
    </row>
    <row r="368" spans="1:10" x14ac:dyDescent="0.55000000000000004">
      <c r="A368" s="3" t="s">
        <v>343</v>
      </c>
      <c r="B368" s="3" t="s">
        <v>1528</v>
      </c>
      <c r="C368" s="3" t="s">
        <v>1535</v>
      </c>
      <c r="D368" s="1">
        <v>43581</v>
      </c>
      <c r="E368" s="1">
        <v>43596</v>
      </c>
      <c r="F368" s="1">
        <v>43602</v>
      </c>
      <c r="G368" s="2">
        <v>15178</v>
      </c>
      <c r="H368" s="3">
        <v>18.3</v>
      </c>
      <c r="I368" s="2">
        <v>9410.36</v>
      </c>
      <c r="J368" s="5" t="s">
        <v>1518</v>
      </c>
    </row>
    <row r="369" spans="1:10" x14ac:dyDescent="0.55000000000000004">
      <c r="A369" s="3" t="s">
        <v>344</v>
      </c>
      <c r="B369" s="3" t="s">
        <v>1528</v>
      </c>
      <c r="C369" s="3" t="s">
        <v>1535</v>
      </c>
      <c r="D369" s="1">
        <v>43507</v>
      </c>
      <c r="E369" s="1">
        <v>43525</v>
      </c>
      <c r="F369" s="1">
        <v>43534</v>
      </c>
      <c r="G369" s="2">
        <v>15178</v>
      </c>
      <c r="H369" s="3">
        <v>18.3</v>
      </c>
      <c r="I369" s="2">
        <v>9410.36</v>
      </c>
      <c r="J369" s="5" t="s">
        <v>1518</v>
      </c>
    </row>
    <row r="370" spans="1:10" x14ac:dyDescent="0.55000000000000004">
      <c r="A370" s="3" t="s">
        <v>345</v>
      </c>
      <c r="B370" s="3" t="s">
        <v>1528</v>
      </c>
      <c r="C370" s="3" t="s">
        <v>1535</v>
      </c>
      <c r="D370" s="1">
        <v>43686</v>
      </c>
      <c r="E370" s="1">
        <v>43800</v>
      </c>
      <c r="F370" s="1">
        <v>43811</v>
      </c>
      <c r="G370" s="2">
        <v>15178</v>
      </c>
      <c r="H370" s="3">
        <v>18.3</v>
      </c>
      <c r="I370" s="2">
        <v>9410.36</v>
      </c>
      <c r="J370" s="5" t="s">
        <v>1518</v>
      </c>
    </row>
    <row r="371" spans="1:10" x14ac:dyDescent="0.55000000000000004">
      <c r="A371" s="3" t="s">
        <v>1068</v>
      </c>
      <c r="B371" s="3" t="s">
        <v>1542</v>
      </c>
      <c r="C371" s="3" t="s">
        <v>1567</v>
      </c>
      <c r="D371" s="1">
        <v>43811</v>
      </c>
      <c r="E371" s="1">
        <v>43823</v>
      </c>
      <c r="F371" s="1">
        <v>43834</v>
      </c>
      <c r="G371" s="2">
        <v>11708.741063128311</v>
      </c>
      <c r="H371" s="3">
        <v>20.908741063128311</v>
      </c>
      <c r="I371" s="2">
        <v>9377.4860584722392</v>
      </c>
      <c r="J371" s="5" t="s">
        <v>1518</v>
      </c>
    </row>
    <row r="372" spans="1:10" x14ac:dyDescent="0.55000000000000004">
      <c r="A372" s="3" t="s">
        <v>346</v>
      </c>
      <c r="B372" s="3" t="s">
        <v>1528</v>
      </c>
      <c r="C372" s="3" t="s">
        <v>1529</v>
      </c>
      <c r="D372" s="1">
        <v>43598</v>
      </c>
      <c r="E372" s="1">
        <v>43617</v>
      </c>
      <c r="F372" s="1">
        <v>43626</v>
      </c>
      <c r="G372" s="2">
        <v>15349</v>
      </c>
      <c r="H372" s="3">
        <v>18.5</v>
      </c>
      <c r="I372" s="2">
        <v>9362.89</v>
      </c>
      <c r="J372" s="5" t="s">
        <v>1518</v>
      </c>
    </row>
    <row r="373" spans="1:10" x14ac:dyDescent="0.55000000000000004">
      <c r="A373" s="3" t="s">
        <v>932</v>
      </c>
      <c r="B373" s="3" t="s">
        <v>1542</v>
      </c>
      <c r="C373" s="3" t="s">
        <v>1564</v>
      </c>
      <c r="D373" s="1">
        <v>43606</v>
      </c>
      <c r="E373" s="1">
        <v>43628</v>
      </c>
      <c r="F373" s="1">
        <v>43631</v>
      </c>
      <c r="G373" s="2">
        <v>9634.019055956278</v>
      </c>
      <c r="H373" s="3">
        <v>11.834019055956277</v>
      </c>
      <c r="I373" s="2">
        <v>9355.4670534476245</v>
      </c>
      <c r="J373" s="5" t="s">
        <v>1518</v>
      </c>
    </row>
    <row r="374" spans="1:10" x14ac:dyDescent="0.55000000000000004">
      <c r="A374" s="3" t="s">
        <v>467</v>
      </c>
      <c r="B374" s="3" t="s">
        <v>1528</v>
      </c>
      <c r="C374" s="3" t="s">
        <v>1548</v>
      </c>
      <c r="D374" s="1">
        <v>43407</v>
      </c>
      <c r="E374" s="1">
        <v>43441</v>
      </c>
      <c r="F374" s="1">
        <v>43446</v>
      </c>
      <c r="G374" s="2">
        <v>8047</v>
      </c>
      <c r="H374" s="3">
        <v>10</v>
      </c>
      <c r="I374" s="2">
        <v>9321.5154374331833</v>
      </c>
      <c r="J374" s="5" t="s">
        <v>1518</v>
      </c>
    </row>
    <row r="375" spans="1:10" x14ac:dyDescent="0.55000000000000004">
      <c r="A375" s="3" t="s">
        <v>1101</v>
      </c>
      <c r="B375" s="3" t="s">
        <v>1542</v>
      </c>
      <c r="C375" s="3" t="s">
        <v>1531</v>
      </c>
      <c r="D375" s="1">
        <v>43731</v>
      </c>
      <c r="E375" s="1">
        <v>43738</v>
      </c>
      <c r="F375" s="1">
        <v>43750</v>
      </c>
      <c r="G375" s="2">
        <v>8187</v>
      </c>
      <c r="H375" s="3">
        <v>10.1</v>
      </c>
      <c r="I375" s="2">
        <v>9318.5602854164972</v>
      </c>
      <c r="J375" s="5" t="s">
        <v>1518</v>
      </c>
    </row>
    <row r="376" spans="1:10" x14ac:dyDescent="0.55000000000000004">
      <c r="A376" s="3" t="s">
        <v>347</v>
      </c>
      <c r="B376" s="3" t="s">
        <v>1528</v>
      </c>
      <c r="C376" s="3" t="s">
        <v>1540</v>
      </c>
      <c r="D376" s="1">
        <v>43478</v>
      </c>
      <c r="E376" s="1">
        <v>43523</v>
      </c>
      <c r="F376" s="1">
        <v>43529</v>
      </c>
      <c r="G376" s="2">
        <v>10789</v>
      </c>
      <c r="H376" s="3">
        <v>13.2</v>
      </c>
      <c r="I376" s="2">
        <v>9278.5399999999991</v>
      </c>
      <c r="J376" s="5" t="s">
        <v>1518</v>
      </c>
    </row>
    <row r="377" spans="1:10" x14ac:dyDescent="0.55000000000000004">
      <c r="A377" s="3" t="s">
        <v>569</v>
      </c>
      <c r="B377" s="3" t="s">
        <v>1529</v>
      </c>
      <c r="C377" s="3" t="s">
        <v>1545</v>
      </c>
      <c r="D377" s="1">
        <v>43113</v>
      </c>
      <c r="E377" s="1">
        <v>43128</v>
      </c>
      <c r="F377" s="1">
        <v>43136</v>
      </c>
      <c r="G377" s="2">
        <v>10052.906293656142</v>
      </c>
      <c r="H377" s="3">
        <v>11.252906293656142</v>
      </c>
      <c r="I377" s="2">
        <v>9259.0344532997806</v>
      </c>
      <c r="J377" s="5" t="s">
        <v>1518</v>
      </c>
    </row>
    <row r="378" spans="1:10" x14ac:dyDescent="0.55000000000000004">
      <c r="A378" s="3" t="s">
        <v>570</v>
      </c>
      <c r="B378" s="3" t="s">
        <v>1529</v>
      </c>
      <c r="C378" s="3" t="s">
        <v>1528</v>
      </c>
      <c r="D378" s="1">
        <v>43604</v>
      </c>
      <c r="E378" s="1">
        <v>43774</v>
      </c>
      <c r="F378" s="1">
        <v>43788</v>
      </c>
      <c r="G378" s="2">
        <v>15340.558505775231</v>
      </c>
      <c r="H378" s="3">
        <v>23.54055850577523</v>
      </c>
      <c r="I378" s="2">
        <v>9214.6460969722193</v>
      </c>
      <c r="J378" s="5" t="s">
        <v>1518</v>
      </c>
    </row>
    <row r="379" spans="1:10" x14ac:dyDescent="0.55000000000000004">
      <c r="A379" s="3" t="s">
        <v>348</v>
      </c>
      <c r="B379" s="3" t="s">
        <v>1528</v>
      </c>
      <c r="C379" s="3" t="s">
        <v>1530</v>
      </c>
      <c r="D379" s="1">
        <v>43168</v>
      </c>
      <c r="E379" s="1">
        <v>43177</v>
      </c>
      <c r="F379" s="1">
        <v>43184</v>
      </c>
      <c r="G379" s="2">
        <v>10899</v>
      </c>
      <c r="H379" s="3">
        <v>13.3</v>
      </c>
      <c r="I379" s="2">
        <v>9155.16</v>
      </c>
      <c r="J379" s="5" t="s">
        <v>1518</v>
      </c>
    </row>
    <row r="380" spans="1:10" x14ac:dyDescent="0.55000000000000004">
      <c r="A380" s="3" t="s">
        <v>349</v>
      </c>
      <c r="B380" s="3" t="s">
        <v>1528</v>
      </c>
      <c r="C380" s="3" t="s">
        <v>1531</v>
      </c>
      <c r="D380" s="1">
        <v>43510</v>
      </c>
      <c r="E380" s="1">
        <v>43521</v>
      </c>
      <c r="F380" s="1">
        <v>43527</v>
      </c>
      <c r="G380" s="2">
        <v>11004</v>
      </c>
      <c r="H380" s="3">
        <v>13.5</v>
      </c>
      <c r="I380" s="2">
        <v>9133.32</v>
      </c>
      <c r="J380" s="5" t="s">
        <v>1518</v>
      </c>
    </row>
    <row r="381" spans="1:10" x14ac:dyDescent="0.55000000000000004">
      <c r="A381" s="3" t="s">
        <v>571</v>
      </c>
      <c r="B381" s="3" t="s">
        <v>1529</v>
      </c>
      <c r="C381" s="3" t="s">
        <v>1521</v>
      </c>
      <c r="D381" s="1">
        <v>43169</v>
      </c>
      <c r="E381" s="1">
        <v>43188</v>
      </c>
      <c r="F381" s="1">
        <v>43198</v>
      </c>
      <c r="G381" s="2">
        <v>14209.334666922972</v>
      </c>
      <c r="H381" s="3">
        <v>18.409334666922973</v>
      </c>
      <c r="I381" s="2">
        <v>9104.1615504739839</v>
      </c>
      <c r="J381" s="5" t="s">
        <v>1518</v>
      </c>
    </row>
    <row r="382" spans="1:10" x14ac:dyDescent="0.55000000000000004">
      <c r="A382" s="3" t="s">
        <v>350</v>
      </c>
      <c r="B382" s="3" t="s">
        <v>1528</v>
      </c>
      <c r="C382" s="3" t="s">
        <v>1538</v>
      </c>
      <c r="D382" s="1">
        <v>42726</v>
      </c>
      <c r="E382" s="1">
        <v>42851</v>
      </c>
      <c r="F382" s="1">
        <v>42866</v>
      </c>
      <c r="G382" s="2">
        <v>13964</v>
      </c>
      <c r="H382" s="3">
        <v>16.899999999999999</v>
      </c>
      <c r="I382" s="2">
        <v>9076.6</v>
      </c>
      <c r="J382" s="5" t="s">
        <v>1518</v>
      </c>
    </row>
    <row r="383" spans="1:10" x14ac:dyDescent="0.55000000000000004">
      <c r="A383" s="3" t="s">
        <v>351</v>
      </c>
      <c r="B383" s="3" t="s">
        <v>1528</v>
      </c>
      <c r="C383" s="3" t="s">
        <v>1538</v>
      </c>
      <c r="D383" s="1">
        <v>43380</v>
      </c>
      <c r="E383" s="1">
        <v>43393</v>
      </c>
      <c r="F383" s="1">
        <v>43398</v>
      </c>
      <c r="G383" s="2">
        <v>13964</v>
      </c>
      <c r="H383" s="3">
        <v>16.899999999999999</v>
      </c>
      <c r="I383" s="2">
        <v>9076.6</v>
      </c>
      <c r="J383" s="5" t="s">
        <v>1518</v>
      </c>
    </row>
    <row r="384" spans="1:10" x14ac:dyDescent="0.55000000000000004">
      <c r="A384" s="3" t="s">
        <v>352</v>
      </c>
      <c r="B384" s="3" t="s">
        <v>1528</v>
      </c>
      <c r="C384" s="3" t="s">
        <v>1533</v>
      </c>
      <c r="D384" s="1">
        <v>43139</v>
      </c>
      <c r="E384" s="1">
        <v>43276</v>
      </c>
      <c r="F384" s="1">
        <v>43290</v>
      </c>
      <c r="G384" s="2">
        <v>12551</v>
      </c>
      <c r="H384" s="3">
        <v>15.3</v>
      </c>
      <c r="I384" s="2">
        <v>9036.7199999999993</v>
      </c>
      <c r="J384" s="5" t="s">
        <v>1518</v>
      </c>
    </row>
    <row r="385" spans="1:10" x14ac:dyDescent="0.55000000000000004">
      <c r="A385" s="3" t="s">
        <v>980</v>
      </c>
      <c r="B385" s="3" t="s">
        <v>1541</v>
      </c>
      <c r="C385" s="3" t="s">
        <v>1538</v>
      </c>
      <c r="D385" s="1">
        <v>43808</v>
      </c>
      <c r="E385" s="1">
        <v>43813</v>
      </c>
      <c r="F385" s="1">
        <v>43821</v>
      </c>
      <c r="G385" s="2">
        <v>9577.9810160397756</v>
      </c>
      <c r="H385" s="3">
        <v>10.777981016039774</v>
      </c>
      <c r="I385" s="2">
        <v>9013.3879449817687</v>
      </c>
      <c r="J385" s="5" t="s">
        <v>1518</v>
      </c>
    </row>
    <row r="386" spans="1:10" x14ac:dyDescent="0.55000000000000004">
      <c r="A386" s="3" t="s">
        <v>941</v>
      </c>
      <c r="B386" s="3" t="s">
        <v>1541</v>
      </c>
      <c r="C386" s="3" t="s">
        <v>1519</v>
      </c>
      <c r="D386" s="1">
        <v>43295</v>
      </c>
      <c r="E386" s="1">
        <v>43322</v>
      </c>
      <c r="F386" s="1">
        <v>43329</v>
      </c>
      <c r="G386" s="2">
        <v>7627.2393933859621</v>
      </c>
      <c r="H386" s="3">
        <v>8.8272393933859625</v>
      </c>
      <c r="I386" s="2">
        <v>9010.2247345344258</v>
      </c>
      <c r="J386" s="5" t="s">
        <v>1518</v>
      </c>
    </row>
    <row r="387" spans="1:10" x14ac:dyDescent="0.55000000000000004">
      <c r="A387" s="3" t="s">
        <v>353</v>
      </c>
      <c r="B387" s="3" t="s">
        <v>1528</v>
      </c>
      <c r="C387" s="3" t="s">
        <v>1532</v>
      </c>
      <c r="D387" s="1">
        <v>42828</v>
      </c>
      <c r="E387" s="1">
        <v>42881</v>
      </c>
      <c r="F387" s="1">
        <v>42889</v>
      </c>
      <c r="G387" s="2">
        <v>11115</v>
      </c>
      <c r="H387" s="3">
        <v>13.5</v>
      </c>
      <c r="I387" s="2">
        <v>9003.1500000000015</v>
      </c>
      <c r="J387" s="5" t="s">
        <v>1518</v>
      </c>
    </row>
    <row r="388" spans="1:10" x14ac:dyDescent="0.55000000000000004">
      <c r="A388" s="3" t="s">
        <v>1126</v>
      </c>
      <c r="B388" s="3" t="s">
        <v>1541</v>
      </c>
      <c r="C388" s="3" t="s">
        <v>1527</v>
      </c>
      <c r="D388" s="1">
        <v>43377</v>
      </c>
      <c r="E388" s="1">
        <v>43387</v>
      </c>
      <c r="F388" s="1">
        <v>43401</v>
      </c>
      <c r="G388" s="2">
        <v>8615.998285349373</v>
      </c>
      <c r="H388" s="3">
        <v>9.815998285349373</v>
      </c>
      <c r="I388" s="2">
        <v>8970.6762131458581</v>
      </c>
      <c r="J388" s="5" t="s">
        <v>1518</v>
      </c>
    </row>
    <row r="389" spans="1:10" x14ac:dyDescent="0.55000000000000004">
      <c r="A389" s="3" t="s">
        <v>354</v>
      </c>
      <c r="B389" s="3" t="s">
        <v>1528</v>
      </c>
      <c r="C389" s="3" t="s">
        <v>1534</v>
      </c>
      <c r="D389" s="1">
        <v>43111</v>
      </c>
      <c r="E389" s="1">
        <v>43135</v>
      </c>
      <c r="F389" s="1">
        <v>43144</v>
      </c>
      <c r="G389" s="2">
        <v>12116</v>
      </c>
      <c r="H389" s="3">
        <v>14.8</v>
      </c>
      <c r="I389" s="2">
        <v>8965.84</v>
      </c>
      <c r="J389" s="5" t="s">
        <v>1518</v>
      </c>
    </row>
    <row r="390" spans="1:10" x14ac:dyDescent="0.55000000000000004">
      <c r="A390" s="3" t="s">
        <v>355</v>
      </c>
      <c r="B390" s="3" t="s">
        <v>1528</v>
      </c>
      <c r="C390" s="3" t="s">
        <v>1534</v>
      </c>
      <c r="D390" s="1">
        <v>43189</v>
      </c>
      <c r="E390" s="1">
        <v>43197</v>
      </c>
      <c r="F390" s="1">
        <v>43205</v>
      </c>
      <c r="G390" s="2">
        <v>12116</v>
      </c>
      <c r="H390" s="3">
        <v>14.8</v>
      </c>
      <c r="I390" s="2">
        <v>8965.84</v>
      </c>
      <c r="J390" s="5" t="s">
        <v>1518</v>
      </c>
    </row>
    <row r="391" spans="1:10" x14ac:dyDescent="0.55000000000000004">
      <c r="A391" s="3" t="s">
        <v>680</v>
      </c>
      <c r="B391" s="3" t="s">
        <v>1541</v>
      </c>
      <c r="C391" s="3" t="s">
        <v>1567</v>
      </c>
      <c r="D391" s="1">
        <v>43770</v>
      </c>
      <c r="E391" s="1">
        <v>43781</v>
      </c>
      <c r="F391" s="1">
        <v>43786</v>
      </c>
      <c r="G391" s="2">
        <v>11721.413739751119</v>
      </c>
      <c r="H391" s="3">
        <v>13.921413739751118</v>
      </c>
      <c r="I391" s="2">
        <v>8918.2537790016486</v>
      </c>
      <c r="J391" s="5" t="s">
        <v>1518</v>
      </c>
    </row>
    <row r="392" spans="1:10" x14ac:dyDescent="0.55000000000000004">
      <c r="A392" s="3" t="s">
        <v>356</v>
      </c>
      <c r="B392" s="3" t="s">
        <v>1528</v>
      </c>
      <c r="C392" s="3" t="s">
        <v>1532</v>
      </c>
      <c r="D392" s="1">
        <v>43059</v>
      </c>
      <c r="E392" s="1">
        <v>43115</v>
      </c>
      <c r="F392" s="1">
        <v>43122</v>
      </c>
      <c r="G392" s="2">
        <v>11115</v>
      </c>
      <c r="H392" s="3">
        <v>13.5</v>
      </c>
      <c r="I392" s="2">
        <v>8892</v>
      </c>
      <c r="J392" s="5" t="s">
        <v>1518</v>
      </c>
    </row>
    <row r="393" spans="1:10" x14ac:dyDescent="0.55000000000000004">
      <c r="A393" s="3" t="s">
        <v>357</v>
      </c>
      <c r="B393" s="3" t="s">
        <v>1528</v>
      </c>
      <c r="C393" s="3" t="s">
        <v>1532</v>
      </c>
      <c r="D393" s="1">
        <v>43779</v>
      </c>
      <c r="E393" s="1">
        <v>43798</v>
      </c>
      <c r="F393" s="1">
        <v>43806</v>
      </c>
      <c r="G393" s="2">
        <v>11115</v>
      </c>
      <c r="H393" s="3">
        <v>13.5</v>
      </c>
      <c r="I393" s="2">
        <v>8892</v>
      </c>
      <c r="J393" s="5" t="s">
        <v>1518</v>
      </c>
    </row>
    <row r="394" spans="1:10" x14ac:dyDescent="0.55000000000000004">
      <c r="A394" s="3" t="s">
        <v>358</v>
      </c>
      <c r="B394" s="3" t="s">
        <v>1528</v>
      </c>
      <c r="C394" s="3" t="s">
        <v>1532</v>
      </c>
      <c r="D394" s="1">
        <v>43790</v>
      </c>
      <c r="E394" s="1">
        <v>43809</v>
      </c>
      <c r="F394" s="1">
        <v>43815</v>
      </c>
      <c r="G394" s="2">
        <v>11115</v>
      </c>
      <c r="H394" s="3">
        <v>13.5</v>
      </c>
      <c r="I394" s="2">
        <v>8892</v>
      </c>
      <c r="J394" s="5" t="s">
        <v>1518</v>
      </c>
    </row>
    <row r="395" spans="1:10" x14ac:dyDescent="0.55000000000000004">
      <c r="A395" s="3" t="s">
        <v>983</v>
      </c>
      <c r="B395" s="3" t="s">
        <v>1542</v>
      </c>
      <c r="C395" s="3" t="s">
        <v>1528</v>
      </c>
      <c r="D395" s="1">
        <v>43809</v>
      </c>
      <c r="E395" s="1">
        <v>43819</v>
      </c>
      <c r="F395" s="1">
        <v>43827</v>
      </c>
      <c r="G395" s="2">
        <v>5568.758205856916</v>
      </c>
      <c r="H395" s="3">
        <v>12.768758205856916</v>
      </c>
      <c r="I395" s="2">
        <v>8864.2444488085293</v>
      </c>
      <c r="J395" s="5" t="s">
        <v>1518</v>
      </c>
    </row>
    <row r="396" spans="1:10" x14ac:dyDescent="0.55000000000000004">
      <c r="A396" s="3" t="s">
        <v>1007</v>
      </c>
      <c r="B396" s="3" t="s">
        <v>1541</v>
      </c>
      <c r="C396" s="3" t="s">
        <v>1555</v>
      </c>
      <c r="D396" s="1">
        <v>42744</v>
      </c>
      <c r="E396" s="1">
        <v>42747</v>
      </c>
      <c r="F396" s="1">
        <v>42755</v>
      </c>
      <c r="G396" s="2">
        <v>5561.6475860295131</v>
      </c>
      <c r="H396" s="3">
        <v>6.7616475860295138</v>
      </c>
      <c r="I396" s="2">
        <v>8741.5683395985525</v>
      </c>
      <c r="J396" s="5" t="s">
        <v>1518</v>
      </c>
    </row>
    <row r="397" spans="1:10" x14ac:dyDescent="0.55000000000000004">
      <c r="A397" s="3" t="s">
        <v>950</v>
      </c>
      <c r="B397" s="3" t="s">
        <v>1542</v>
      </c>
      <c r="C397" s="3" t="s">
        <v>1538</v>
      </c>
      <c r="D397" s="1">
        <v>43497</v>
      </c>
      <c r="E397" s="1">
        <v>43507</v>
      </c>
      <c r="F397" s="1">
        <v>43515</v>
      </c>
      <c r="G397" s="2">
        <v>9570.4831098523209</v>
      </c>
      <c r="H397" s="3">
        <v>18.770483109852321</v>
      </c>
      <c r="I397" s="2">
        <v>8718.895889507141</v>
      </c>
      <c r="J397" s="5" t="s">
        <v>1518</v>
      </c>
    </row>
    <row r="398" spans="1:10" x14ac:dyDescent="0.55000000000000004">
      <c r="A398" s="3" t="s">
        <v>1128</v>
      </c>
      <c r="B398" s="3" t="s">
        <v>1541</v>
      </c>
      <c r="C398" s="3" t="s">
        <v>1517</v>
      </c>
      <c r="D398" s="1">
        <v>43189</v>
      </c>
      <c r="E398" s="1">
        <v>43197</v>
      </c>
      <c r="F398" s="1">
        <v>43211</v>
      </c>
      <c r="G398" s="2">
        <v>7496.4715545490026</v>
      </c>
      <c r="H398" s="3">
        <v>8.696471554549003</v>
      </c>
      <c r="I398" s="2">
        <v>8705.6484392025031</v>
      </c>
      <c r="J398" s="5" t="s">
        <v>1518</v>
      </c>
    </row>
    <row r="399" spans="1:10" x14ac:dyDescent="0.55000000000000004">
      <c r="A399" s="3" t="s">
        <v>922</v>
      </c>
      <c r="B399" s="3" t="s">
        <v>1542</v>
      </c>
      <c r="C399" s="3" t="s">
        <v>1521</v>
      </c>
      <c r="D399" s="1">
        <v>43632</v>
      </c>
      <c r="E399" s="1">
        <v>43779</v>
      </c>
      <c r="F399" s="1">
        <v>43786</v>
      </c>
      <c r="G399" s="2">
        <v>8432.7340416308052</v>
      </c>
      <c r="H399" s="3">
        <v>9.6327340416308047</v>
      </c>
      <c r="I399" s="2">
        <v>8695.44608258476</v>
      </c>
      <c r="J399" s="5" t="s">
        <v>1518</v>
      </c>
    </row>
    <row r="400" spans="1:10" x14ac:dyDescent="0.55000000000000004">
      <c r="A400" s="3" t="s">
        <v>737</v>
      </c>
      <c r="B400" s="3" t="s">
        <v>1541</v>
      </c>
      <c r="C400" s="3" t="s">
        <v>1567</v>
      </c>
      <c r="D400" s="1">
        <v>43699</v>
      </c>
      <c r="E400" s="1">
        <v>43708</v>
      </c>
      <c r="F400" s="1">
        <v>43714</v>
      </c>
      <c r="G400" s="2">
        <v>11721.413739751119</v>
      </c>
      <c r="H400" s="3">
        <v>13.921413739751118</v>
      </c>
      <c r="I400" s="2">
        <v>8683.5628900805532</v>
      </c>
      <c r="J400" s="5" t="s">
        <v>1518</v>
      </c>
    </row>
    <row r="401" spans="1:10" x14ac:dyDescent="0.55000000000000004">
      <c r="A401" s="3" t="s">
        <v>1001</v>
      </c>
      <c r="B401" s="3" t="s">
        <v>1542</v>
      </c>
      <c r="C401" s="3" t="s">
        <v>1564</v>
      </c>
      <c r="D401" s="1">
        <v>43645</v>
      </c>
      <c r="E401" s="1">
        <v>43657</v>
      </c>
      <c r="F401" s="1">
        <v>43666</v>
      </c>
      <c r="G401" s="2">
        <v>9634.019055956278</v>
      </c>
      <c r="H401" s="3">
        <v>11.834019055956277</v>
      </c>
      <c r="I401" s="2">
        <v>8680.3302557761472</v>
      </c>
      <c r="J401" s="5" t="s">
        <v>1518</v>
      </c>
    </row>
    <row r="402" spans="1:10" x14ac:dyDescent="0.55000000000000004">
      <c r="A402" s="3" t="s">
        <v>953</v>
      </c>
      <c r="B402" s="3" t="s">
        <v>1542</v>
      </c>
      <c r="C402" s="3" t="s">
        <v>1561</v>
      </c>
      <c r="D402" s="1">
        <v>43762</v>
      </c>
      <c r="E402" s="1">
        <v>43771</v>
      </c>
      <c r="F402" s="1">
        <v>43779</v>
      </c>
      <c r="G402" s="2">
        <v>6732</v>
      </c>
      <c r="H402" s="3">
        <v>8.5</v>
      </c>
      <c r="I402" s="2">
        <v>8677.0334631155783</v>
      </c>
      <c r="J402" s="5" t="s">
        <v>1518</v>
      </c>
    </row>
    <row r="403" spans="1:10" x14ac:dyDescent="0.55000000000000004">
      <c r="A403" s="3" t="s">
        <v>359</v>
      </c>
      <c r="B403" s="3" t="s">
        <v>1528</v>
      </c>
      <c r="C403" s="3" t="s">
        <v>1532</v>
      </c>
      <c r="D403" s="1">
        <v>43361</v>
      </c>
      <c r="E403" s="1">
        <v>43380</v>
      </c>
      <c r="F403" s="1">
        <v>43386</v>
      </c>
      <c r="G403" s="2">
        <v>11115</v>
      </c>
      <c r="H403" s="3">
        <v>13.5</v>
      </c>
      <c r="I403" s="2">
        <v>8669.7000000000007</v>
      </c>
      <c r="J403" s="5" t="s">
        <v>1518</v>
      </c>
    </row>
    <row r="404" spans="1:10" x14ac:dyDescent="0.55000000000000004">
      <c r="A404" s="3" t="s">
        <v>481</v>
      </c>
      <c r="B404" s="3" t="s">
        <v>1528</v>
      </c>
      <c r="C404" s="3" t="s">
        <v>1541</v>
      </c>
      <c r="D404" s="1">
        <v>43634</v>
      </c>
      <c r="E404" s="1">
        <v>43733</v>
      </c>
      <c r="F404" s="1">
        <v>43739</v>
      </c>
      <c r="G404" s="2">
        <v>5555</v>
      </c>
      <c r="H404" s="3">
        <v>7.1</v>
      </c>
      <c r="I404" s="2">
        <v>8651.5256156405394</v>
      </c>
      <c r="J404" s="5" t="s">
        <v>1518</v>
      </c>
    </row>
    <row r="405" spans="1:10" x14ac:dyDescent="0.55000000000000004">
      <c r="A405" s="3" t="s">
        <v>858</v>
      </c>
      <c r="B405" s="3" t="s">
        <v>1542</v>
      </c>
      <c r="C405" s="3" t="s">
        <v>1563</v>
      </c>
      <c r="D405" s="1">
        <v>43657</v>
      </c>
      <c r="E405" s="1">
        <v>43692</v>
      </c>
      <c r="F405" s="1">
        <v>43699</v>
      </c>
      <c r="G405" s="2">
        <v>9597.8002927181442</v>
      </c>
      <c r="H405" s="3">
        <v>17.797800292718144</v>
      </c>
      <c r="I405" s="2">
        <v>8647.6968527761546</v>
      </c>
      <c r="J405" s="5" t="s">
        <v>1518</v>
      </c>
    </row>
    <row r="406" spans="1:10" x14ac:dyDescent="0.55000000000000004">
      <c r="A406" s="3" t="s">
        <v>1060</v>
      </c>
      <c r="B406" s="3" t="s">
        <v>1541</v>
      </c>
      <c r="C406" s="3" t="s">
        <v>1563</v>
      </c>
      <c r="D406" s="1">
        <v>43641</v>
      </c>
      <c r="E406" s="1">
        <v>43654</v>
      </c>
      <c r="F406" s="1">
        <v>43665</v>
      </c>
      <c r="G406" s="2">
        <v>9594.5052129359938</v>
      </c>
      <c r="H406" s="3">
        <v>16.794505212935995</v>
      </c>
      <c r="I406" s="2">
        <v>8644.7279588428883</v>
      </c>
      <c r="J406" s="5" t="s">
        <v>1518</v>
      </c>
    </row>
    <row r="407" spans="1:10" x14ac:dyDescent="0.55000000000000004">
      <c r="A407" s="3" t="s">
        <v>360</v>
      </c>
      <c r="B407" s="3" t="s">
        <v>1528</v>
      </c>
      <c r="C407" s="3" t="s">
        <v>1530</v>
      </c>
      <c r="D407" s="1">
        <v>43207</v>
      </c>
      <c r="E407" s="1">
        <v>43253</v>
      </c>
      <c r="F407" s="1">
        <v>43267</v>
      </c>
      <c r="G407" s="2">
        <v>10899</v>
      </c>
      <c r="H407" s="3">
        <v>13.3</v>
      </c>
      <c r="I407" s="2">
        <v>8610.2100000000009</v>
      </c>
      <c r="J407" s="5" t="s">
        <v>1518</v>
      </c>
    </row>
    <row r="408" spans="1:10" x14ac:dyDescent="0.55000000000000004">
      <c r="A408" s="3" t="s">
        <v>361</v>
      </c>
      <c r="B408" s="3" t="s">
        <v>1528</v>
      </c>
      <c r="C408" s="3" t="s">
        <v>1531</v>
      </c>
      <c r="D408" s="1">
        <v>43399</v>
      </c>
      <c r="E408" s="1">
        <v>43410</v>
      </c>
      <c r="F408" s="1">
        <v>43416</v>
      </c>
      <c r="G408" s="2">
        <v>11004</v>
      </c>
      <c r="H408" s="3">
        <v>13.5</v>
      </c>
      <c r="I408" s="2">
        <v>8583.1200000000008</v>
      </c>
      <c r="J408" s="5" t="s">
        <v>1518</v>
      </c>
    </row>
    <row r="409" spans="1:10" x14ac:dyDescent="0.55000000000000004">
      <c r="A409" s="3" t="s">
        <v>362</v>
      </c>
      <c r="B409" s="3" t="s">
        <v>1528</v>
      </c>
      <c r="C409" s="3" t="s">
        <v>1531</v>
      </c>
      <c r="D409" s="1">
        <v>43333</v>
      </c>
      <c r="E409" s="1">
        <v>43353</v>
      </c>
      <c r="F409" s="1">
        <v>43359</v>
      </c>
      <c r="G409" s="2">
        <v>11004</v>
      </c>
      <c r="H409" s="3">
        <v>13.5</v>
      </c>
      <c r="I409" s="2">
        <v>8583.1200000000008</v>
      </c>
      <c r="J409" s="5" t="s">
        <v>1518</v>
      </c>
    </row>
    <row r="410" spans="1:10" x14ac:dyDescent="0.55000000000000004">
      <c r="A410" s="3" t="s">
        <v>947</v>
      </c>
      <c r="B410" s="3" t="s">
        <v>1541</v>
      </c>
      <c r="C410" s="3" t="s">
        <v>1519</v>
      </c>
      <c r="D410" s="1">
        <v>43351</v>
      </c>
      <c r="E410" s="1">
        <v>43375</v>
      </c>
      <c r="F410" s="1">
        <v>43382</v>
      </c>
      <c r="G410" s="2">
        <v>7627.2393933859621</v>
      </c>
      <c r="H410" s="3">
        <v>8.8272393933859625</v>
      </c>
      <c r="I410" s="2">
        <v>8552.0777141343715</v>
      </c>
      <c r="J410" s="5" t="s">
        <v>1518</v>
      </c>
    </row>
    <row r="411" spans="1:10" x14ac:dyDescent="0.55000000000000004">
      <c r="A411" s="3" t="s">
        <v>723</v>
      </c>
      <c r="B411" s="3" t="s">
        <v>1541</v>
      </c>
      <c r="C411" s="3" t="s">
        <v>1565</v>
      </c>
      <c r="D411" s="1">
        <v>43758</v>
      </c>
      <c r="E411" s="1">
        <v>43758</v>
      </c>
      <c r="F411" s="1">
        <v>43764</v>
      </c>
      <c r="G411" s="2">
        <v>8716.6918345355243</v>
      </c>
      <c r="H411" s="3">
        <v>16.916691834535523</v>
      </c>
      <c r="I411" s="2">
        <v>8551.9274232145581</v>
      </c>
      <c r="J411" s="5" t="s">
        <v>1518</v>
      </c>
    </row>
    <row r="412" spans="1:10" x14ac:dyDescent="0.55000000000000004">
      <c r="A412" s="3" t="s">
        <v>363</v>
      </c>
      <c r="B412" s="3" t="s">
        <v>1528</v>
      </c>
      <c r="C412" s="3" t="s">
        <v>1533</v>
      </c>
      <c r="D412" s="1">
        <v>43529</v>
      </c>
      <c r="E412" s="1">
        <v>43554</v>
      </c>
      <c r="F412" s="1">
        <v>43567</v>
      </c>
      <c r="G412" s="2">
        <v>12551</v>
      </c>
      <c r="H412" s="3">
        <v>15.3</v>
      </c>
      <c r="I412" s="2">
        <v>8534.68</v>
      </c>
      <c r="J412" s="5" t="s">
        <v>1518</v>
      </c>
    </row>
    <row r="413" spans="1:10" x14ac:dyDescent="0.55000000000000004">
      <c r="A413" s="3" t="s">
        <v>1145</v>
      </c>
      <c r="B413" s="3" t="s">
        <v>1541</v>
      </c>
      <c r="C413" s="3" t="s">
        <v>1519</v>
      </c>
      <c r="D413" s="1">
        <v>43441</v>
      </c>
      <c r="E413" s="1">
        <v>43453</v>
      </c>
      <c r="F413" s="1">
        <v>43469</v>
      </c>
      <c r="G413" s="2">
        <v>7627.2393933859621</v>
      </c>
      <c r="H413" s="3">
        <v>8.8272393933859625</v>
      </c>
      <c r="I413" s="2">
        <v>8475.7198774010303</v>
      </c>
      <c r="J413" s="5" t="s">
        <v>1518</v>
      </c>
    </row>
    <row r="414" spans="1:10" x14ac:dyDescent="0.55000000000000004">
      <c r="A414" s="3" t="s">
        <v>1050</v>
      </c>
      <c r="B414" s="3" t="s">
        <v>1542</v>
      </c>
      <c r="C414" s="3" t="s">
        <v>1523</v>
      </c>
      <c r="D414" s="1">
        <v>43751</v>
      </c>
      <c r="E414" s="1">
        <v>43759</v>
      </c>
      <c r="F414" s="1">
        <v>43768</v>
      </c>
      <c r="G414" s="2">
        <v>7005</v>
      </c>
      <c r="H414" s="3">
        <v>8.8000000000000007</v>
      </c>
      <c r="I414" s="2">
        <v>8469.1402902468417</v>
      </c>
      <c r="J414" s="5" t="s">
        <v>1518</v>
      </c>
    </row>
    <row r="415" spans="1:10" x14ac:dyDescent="0.55000000000000004">
      <c r="A415" s="3" t="s">
        <v>1110</v>
      </c>
      <c r="B415" s="3" t="s">
        <v>1541</v>
      </c>
      <c r="C415" s="3" t="s">
        <v>1567</v>
      </c>
      <c r="D415" s="1">
        <v>43019</v>
      </c>
      <c r="E415" s="1">
        <v>43036</v>
      </c>
      <c r="F415" s="1">
        <v>43049</v>
      </c>
      <c r="G415" s="2">
        <v>11721.413739751119</v>
      </c>
      <c r="H415" s="3">
        <v>13.921413739751118</v>
      </c>
      <c r="I415" s="2">
        <v>8448.872001159456</v>
      </c>
      <c r="J415" s="5" t="s">
        <v>1518</v>
      </c>
    </row>
    <row r="416" spans="1:10" x14ac:dyDescent="0.55000000000000004">
      <c r="A416" s="3" t="s">
        <v>1071</v>
      </c>
      <c r="B416" s="3" t="s">
        <v>1542</v>
      </c>
      <c r="C416" s="3" t="s">
        <v>1557</v>
      </c>
      <c r="D416" s="1">
        <v>43796</v>
      </c>
      <c r="E416" s="1">
        <v>43797</v>
      </c>
      <c r="F416" s="1">
        <v>43807</v>
      </c>
      <c r="G416" s="2">
        <v>8520</v>
      </c>
      <c r="H416" s="3">
        <v>10.5</v>
      </c>
      <c r="I416" s="2">
        <v>8423.9887119947853</v>
      </c>
      <c r="J416" s="5" t="s">
        <v>1518</v>
      </c>
    </row>
    <row r="417" spans="1:10" x14ac:dyDescent="0.55000000000000004">
      <c r="A417" s="3" t="s">
        <v>910</v>
      </c>
      <c r="B417" s="3" t="s">
        <v>1541</v>
      </c>
      <c r="C417" s="3" t="s">
        <v>1529</v>
      </c>
      <c r="D417" s="1">
        <v>43328</v>
      </c>
      <c r="E417" s="1">
        <v>43335</v>
      </c>
      <c r="F417" s="1">
        <v>43342</v>
      </c>
      <c r="G417" s="2">
        <v>10883.289204969044</v>
      </c>
      <c r="H417" s="3">
        <v>12.083289204969043</v>
      </c>
      <c r="I417" s="2">
        <v>8389.5203831633044</v>
      </c>
      <c r="J417" s="5" t="s">
        <v>1518</v>
      </c>
    </row>
    <row r="418" spans="1:10" x14ac:dyDescent="0.55000000000000004">
      <c r="A418" s="3" t="s">
        <v>1089</v>
      </c>
      <c r="B418" s="3" t="s">
        <v>1541</v>
      </c>
      <c r="C418" s="3" t="s">
        <v>1552</v>
      </c>
      <c r="D418" s="1">
        <v>42828</v>
      </c>
      <c r="E418" s="1">
        <v>42836</v>
      </c>
      <c r="F418" s="1">
        <v>42847</v>
      </c>
      <c r="G418" s="2">
        <v>8903.8576764843128</v>
      </c>
      <c r="H418" s="3">
        <v>10.103857676484312</v>
      </c>
      <c r="I418" s="2">
        <v>8379.002141543162</v>
      </c>
      <c r="J418" s="5" t="s">
        <v>1518</v>
      </c>
    </row>
    <row r="419" spans="1:10" x14ac:dyDescent="0.55000000000000004">
      <c r="A419" s="3" t="s">
        <v>989</v>
      </c>
      <c r="B419" s="3" t="s">
        <v>1542</v>
      </c>
      <c r="C419" s="3" t="s">
        <v>1515</v>
      </c>
      <c r="D419" s="1">
        <v>43683</v>
      </c>
      <c r="E419" s="1">
        <v>43689</v>
      </c>
      <c r="F419" s="1">
        <v>43697</v>
      </c>
      <c r="G419" s="2">
        <v>6790.1222562644507</v>
      </c>
      <c r="H419" s="3">
        <v>8.9901222562644509</v>
      </c>
      <c r="I419" s="2">
        <v>8361.2063877822438</v>
      </c>
      <c r="J419" s="5" t="s">
        <v>1518</v>
      </c>
    </row>
    <row r="420" spans="1:10" x14ac:dyDescent="0.55000000000000004">
      <c r="A420" s="3" t="s">
        <v>968</v>
      </c>
      <c r="B420" s="3" t="s">
        <v>1541</v>
      </c>
      <c r="C420" s="3" t="s">
        <v>1537</v>
      </c>
      <c r="D420" s="1">
        <v>43585</v>
      </c>
      <c r="E420" s="1">
        <v>43592</v>
      </c>
      <c r="F420" s="1">
        <v>43600</v>
      </c>
      <c r="G420" s="2">
        <v>17020.653891438717</v>
      </c>
      <c r="H420" s="3">
        <v>22.220653891438715</v>
      </c>
      <c r="I420" s="2">
        <v>8349.4632790924024</v>
      </c>
      <c r="J420" s="5" t="s">
        <v>1518</v>
      </c>
    </row>
    <row r="421" spans="1:10" x14ac:dyDescent="0.55000000000000004">
      <c r="A421" s="3" t="s">
        <v>364</v>
      </c>
      <c r="B421" s="3" t="s">
        <v>1528</v>
      </c>
      <c r="C421" s="3" t="s">
        <v>1539</v>
      </c>
      <c r="D421" s="1">
        <v>43384</v>
      </c>
      <c r="E421" s="1">
        <v>43424</v>
      </c>
      <c r="F421" s="1">
        <v>43431</v>
      </c>
      <c r="G421" s="2">
        <v>16695</v>
      </c>
      <c r="H421" s="3">
        <v>20.100000000000001</v>
      </c>
      <c r="I421" s="2">
        <v>8347.5</v>
      </c>
      <c r="J421" s="5" t="s">
        <v>1518</v>
      </c>
    </row>
    <row r="422" spans="1:10" x14ac:dyDescent="0.55000000000000004">
      <c r="A422" s="3" t="s">
        <v>365</v>
      </c>
      <c r="B422" s="3" t="s">
        <v>1528</v>
      </c>
      <c r="C422" s="3" t="s">
        <v>1532</v>
      </c>
      <c r="D422" s="1">
        <v>43001</v>
      </c>
      <c r="E422" s="1">
        <v>43009</v>
      </c>
      <c r="F422" s="1">
        <v>43015</v>
      </c>
      <c r="G422" s="2">
        <v>11115</v>
      </c>
      <c r="H422" s="3">
        <v>13.5</v>
      </c>
      <c r="I422" s="2">
        <v>8336.25</v>
      </c>
      <c r="J422" s="5" t="s">
        <v>1518</v>
      </c>
    </row>
    <row r="423" spans="1:10" x14ac:dyDescent="0.55000000000000004">
      <c r="A423" s="3" t="s">
        <v>366</v>
      </c>
      <c r="B423" s="3" t="s">
        <v>1528</v>
      </c>
      <c r="C423" s="3" t="s">
        <v>1529</v>
      </c>
      <c r="D423" s="1">
        <v>43647</v>
      </c>
      <c r="E423" s="1">
        <v>43670</v>
      </c>
      <c r="F423" s="1">
        <v>43676</v>
      </c>
      <c r="G423" s="2">
        <v>15349</v>
      </c>
      <c r="H423" s="3">
        <v>18.5</v>
      </c>
      <c r="I423" s="2">
        <v>8288.4600000000009</v>
      </c>
      <c r="J423" s="5" t="s">
        <v>1518</v>
      </c>
    </row>
    <row r="424" spans="1:10" x14ac:dyDescent="0.55000000000000004">
      <c r="A424" s="3" t="s">
        <v>367</v>
      </c>
      <c r="B424" s="3" t="s">
        <v>1528</v>
      </c>
      <c r="C424" s="3" t="s">
        <v>1533</v>
      </c>
      <c r="D424" s="1">
        <v>43179</v>
      </c>
      <c r="E424" s="1">
        <v>43204</v>
      </c>
      <c r="F424" s="1">
        <v>43217</v>
      </c>
      <c r="G424" s="2">
        <v>12551</v>
      </c>
      <c r="H424" s="3">
        <v>15.3</v>
      </c>
      <c r="I424" s="2">
        <v>8283.66</v>
      </c>
      <c r="J424" s="5" t="s">
        <v>1518</v>
      </c>
    </row>
    <row r="425" spans="1:10" x14ac:dyDescent="0.55000000000000004">
      <c r="A425" s="3" t="s">
        <v>572</v>
      </c>
      <c r="B425" s="3" t="s">
        <v>1529</v>
      </c>
      <c r="C425" s="3" t="s">
        <v>1521</v>
      </c>
      <c r="D425" s="1">
        <v>43159</v>
      </c>
      <c r="E425" s="1">
        <v>43167</v>
      </c>
      <c r="F425" s="1">
        <v>43173</v>
      </c>
      <c r="G425" s="2">
        <v>14209.334666922972</v>
      </c>
      <c r="H425" s="3">
        <v>18.409334666922973</v>
      </c>
      <c r="I425" s="2">
        <v>8250.6464051170478</v>
      </c>
      <c r="J425" s="5" t="s">
        <v>1518</v>
      </c>
    </row>
    <row r="426" spans="1:10" x14ac:dyDescent="0.55000000000000004">
      <c r="A426" s="3" t="s">
        <v>478</v>
      </c>
      <c r="B426" s="3" t="s">
        <v>1514</v>
      </c>
      <c r="C426" s="3" t="s">
        <v>1541</v>
      </c>
      <c r="D426" s="1">
        <v>43560</v>
      </c>
      <c r="E426" s="1">
        <v>43583</v>
      </c>
      <c r="F426" s="1">
        <v>43586</v>
      </c>
      <c r="G426" s="2">
        <v>5536.280559493709</v>
      </c>
      <c r="H426" s="3">
        <v>11.736280559493709</v>
      </c>
      <c r="I426" s="2">
        <v>8202.874070122989</v>
      </c>
      <c r="J426" s="5" t="s">
        <v>1518</v>
      </c>
    </row>
    <row r="427" spans="1:10" x14ac:dyDescent="0.55000000000000004">
      <c r="A427" s="3" t="s">
        <v>1081</v>
      </c>
      <c r="B427" s="3" t="s">
        <v>1541</v>
      </c>
      <c r="C427" s="3" t="s">
        <v>1564</v>
      </c>
      <c r="D427" s="1">
        <v>43353</v>
      </c>
      <c r="E427" s="1">
        <v>43360</v>
      </c>
      <c r="F427" s="1">
        <v>43371</v>
      </c>
      <c r="G427" s="2">
        <v>9630.8016007579572</v>
      </c>
      <c r="H427" s="3">
        <v>10.830801600757956</v>
      </c>
      <c r="I427" s="2">
        <v>8195.3517854395704</v>
      </c>
      <c r="J427" s="5" t="s">
        <v>1518</v>
      </c>
    </row>
    <row r="428" spans="1:10" x14ac:dyDescent="0.55000000000000004">
      <c r="A428" s="3" t="s">
        <v>573</v>
      </c>
      <c r="B428" s="3" t="s">
        <v>1529</v>
      </c>
      <c r="C428" s="3" t="s">
        <v>1515</v>
      </c>
      <c r="D428" s="1">
        <v>43238</v>
      </c>
      <c r="E428" s="1">
        <v>43253</v>
      </c>
      <c r="F428" s="1">
        <v>43267</v>
      </c>
      <c r="G428" s="2">
        <v>16026.076011085433</v>
      </c>
      <c r="H428" s="3">
        <v>24.226076011085432</v>
      </c>
      <c r="I428" s="2">
        <v>8182.4547589498225</v>
      </c>
      <c r="J428" s="5" t="s">
        <v>1518</v>
      </c>
    </row>
    <row r="429" spans="1:10" x14ac:dyDescent="0.55000000000000004">
      <c r="A429" s="3" t="s">
        <v>574</v>
      </c>
      <c r="B429" s="3" t="s">
        <v>1529</v>
      </c>
      <c r="C429" s="3" t="s">
        <v>1515</v>
      </c>
      <c r="D429" s="1">
        <v>42992</v>
      </c>
      <c r="E429" s="1">
        <v>43041</v>
      </c>
      <c r="F429" s="1">
        <v>43054</v>
      </c>
      <c r="G429" s="2">
        <v>16026.076011085433</v>
      </c>
      <c r="H429" s="3">
        <v>24.226076011085432</v>
      </c>
      <c r="I429" s="2">
        <v>8182.4547589498225</v>
      </c>
      <c r="J429" s="5" t="s">
        <v>1518</v>
      </c>
    </row>
    <row r="430" spans="1:10" x14ac:dyDescent="0.55000000000000004">
      <c r="A430" s="3" t="s">
        <v>368</v>
      </c>
      <c r="B430" s="3" t="s">
        <v>1528</v>
      </c>
      <c r="C430" s="3" t="s">
        <v>1536</v>
      </c>
      <c r="D430" s="1">
        <v>43291</v>
      </c>
      <c r="E430" s="1">
        <v>43302</v>
      </c>
      <c r="F430" s="1">
        <v>43310</v>
      </c>
      <c r="G430" s="2">
        <v>11022</v>
      </c>
      <c r="H430" s="3">
        <v>13.5</v>
      </c>
      <c r="I430" s="2">
        <v>8156.28</v>
      </c>
      <c r="J430" s="5" t="s">
        <v>1518</v>
      </c>
    </row>
    <row r="431" spans="1:10" x14ac:dyDescent="0.55000000000000004">
      <c r="A431" s="3" t="s">
        <v>369</v>
      </c>
      <c r="B431" s="3" t="s">
        <v>1528</v>
      </c>
      <c r="C431" s="3" t="s">
        <v>1529</v>
      </c>
      <c r="D431" s="1">
        <v>43074</v>
      </c>
      <c r="E431" s="1">
        <v>43083</v>
      </c>
      <c r="F431" s="1">
        <v>43088</v>
      </c>
      <c r="G431" s="2">
        <v>15349</v>
      </c>
      <c r="H431" s="3">
        <v>18.5</v>
      </c>
      <c r="I431" s="2">
        <v>8134.97</v>
      </c>
      <c r="J431" s="5" t="s">
        <v>1518</v>
      </c>
    </row>
    <row r="432" spans="1:10" x14ac:dyDescent="0.55000000000000004">
      <c r="A432" s="3" t="s">
        <v>514</v>
      </c>
      <c r="B432" s="3" t="s">
        <v>1528</v>
      </c>
      <c r="C432" s="3" t="s">
        <v>1544</v>
      </c>
      <c r="D432" s="1">
        <v>43079</v>
      </c>
      <c r="E432" s="1">
        <v>43171</v>
      </c>
      <c r="F432" s="1">
        <v>43174</v>
      </c>
      <c r="G432" s="2">
        <v>6205</v>
      </c>
      <c r="H432" s="3">
        <v>7.8</v>
      </c>
      <c r="I432" s="2">
        <v>8117.246410892004</v>
      </c>
      <c r="J432" s="5" t="s">
        <v>1518</v>
      </c>
    </row>
    <row r="433" spans="1:10" x14ac:dyDescent="0.55000000000000004">
      <c r="A433" s="3" t="s">
        <v>370</v>
      </c>
      <c r="B433" s="3" t="s">
        <v>1528</v>
      </c>
      <c r="C433" s="3" t="s">
        <v>1540</v>
      </c>
      <c r="D433" s="1">
        <v>43605</v>
      </c>
      <c r="E433" s="1">
        <v>43615</v>
      </c>
      <c r="F433" s="1">
        <v>43628</v>
      </c>
      <c r="G433" s="2">
        <v>10789</v>
      </c>
      <c r="H433" s="3">
        <v>13.2</v>
      </c>
      <c r="I433" s="2">
        <v>8091.75</v>
      </c>
      <c r="J433" s="5" t="s">
        <v>1518</v>
      </c>
    </row>
    <row r="434" spans="1:10" x14ac:dyDescent="0.55000000000000004">
      <c r="A434" s="3" t="s">
        <v>1066</v>
      </c>
      <c r="B434" s="3" t="s">
        <v>1542</v>
      </c>
      <c r="C434" s="3" t="s">
        <v>1535</v>
      </c>
      <c r="D434" s="1">
        <v>43740</v>
      </c>
      <c r="E434" s="1">
        <v>43752</v>
      </c>
      <c r="F434" s="1">
        <v>43839</v>
      </c>
      <c r="G434" s="2">
        <v>10593.893704888289</v>
      </c>
      <c r="H434" s="3">
        <v>17.793893704888291</v>
      </c>
      <c r="I434" s="2">
        <v>8060.3786083885198</v>
      </c>
      <c r="J434" s="5" t="s">
        <v>1518</v>
      </c>
    </row>
    <row r="435" spans="1:10" x14ac:dyDescent="0.55000000000000004">
      <c r="A435" s="3" t="s">
        <v>1147</v>
      </c>
      <c r="B435" s="3" t="s">
        <v>1541</v>
      </c>
      <c r="C435" s="3" t="s">
        <v>1538</v>
      </c>
      <c r="D435" s="1">
        <v>43446</v>
      </c>
      <c r="E435" s="1">
        <v>43502</v>
      </c>
      <c r="F435" s="1">
        <v>43519</v>
      </c>
      <c r="G435" s="2">
        <v>9577.9810160397756</v>
      </c>
      <c r="H435" s="3">
        <v>10.777981016039774</v>
      </c>
      <c r="I435" s="2">
        <v>8054.5168870049847</v>
      </c>
      <c r="J435" s="5" t="s">
        <v>1518</v>
      </c>
    </row>
    <row r="436" spans="1:10" x14ac:dyDescent="0.55000000000000004">
      <c r="A436" s="3" t="s">
        <v>926</v>
      </c>
      <c r="B436" s="3" t="s">
        <v>1541</v>
      </c>
      <c r="C436" s="3" t="s">
        <v>1524</v>
      </c>
      <c r="D436" s="1">
        <v>42863</v>
      </c>
      <c r="E436" s="1">
        <v>42983</v>
      </c>
      <c r="F436" s="1">
        <v>43102</v>
      </c>
      <c r="G436" s="2">
        <v>7108.9285816787806</v>
      </c>
      <c r="H436" s="3">
        <v>8.3089285816787797</v>
      </c>
      <c r="I436" s="2">
        <v>8042.0882234176888</v>
      </c>
      <c r="J436" s="5" t="s">
        <v>1518</v>
      </c>
    </row>
    <row r="437" spans="1:10" x14ac:dyDescent="0.55000000000000004">
      <c r="A437" s="3" t="s">
        <v>371</v>
      </c>
      <c r="B437" s="3" t="s">
        <v>1528</v>
      </c>
      <c r="C437" s="3" t="s">
        <v>1533</v>
      </c>
      <c r="D437" s="1">
        <v>43340</v>
      </c>
      <c r="E437" s="1">
        <v>43342</v>
      </c>
      <c r="F437" s="1">
        <v>43352</v>
      </c>
      <c r="G437" s="2">
        <v>12551</v>
      </c>
      <c r="H437" s="3">
        <v>15.3</v>
      </c>
      <c r="I437" s="2">
        <v>8032.64</v>
      </c>
      <c r="J437" s="5" t="s">
        <v>1518</v>
      </c>
    </row>
    <row r="438" spans="1:10" x14ac:dyDescent="0.55000000000000004">
      <c r="A438" s="3" t="s">
        <v>372</v>
      </c>
      <c r="B438" s="3" t="s">
        <v>1528</v>
      </c>
      <c r="C438" s="3" t="s">
        <v>1532</v>
      </c>
      <c r="D438" s="1">
        <v>43749</v>
      </c>
      <c r="E438" s="1">
        <v>43758</v>
      </c>
      <c r="F438" s="1">
        <v>43768</v>
      </c>
      <c r="G438" s="2">
        <v>11115</v>
      </c>
      <c r="H438" s="3">
        <v>13.5</v>
      </c>
      <c r="I438" s="2">
        <v>8002.7999999999993</v>
      </c>
      <c r="J438" s="5" t="s">
        <v>1518</v>
      </c>
    </row>
    <row r="439" spans="1:10" x14ac:dyDescent="0.55000000000000004">
      <c r="A439" s="3" t="s">
        <v>802</v>
      </c>
      <c r="B439" s="3" t="s">
        <v>1541</v>
      </c>
      <c r="C439" s="3" t="s">
        <v>1535</v>
      </c>
      <c r="D439" s="1">
        <v>43528</v>
      </c>
      <c r="E439" s="1">
        <v>43529</v>
      </c>
      <c r="F439" s="1">
        <v>43535</v>
      </c>
      <c r="G439" s="2">
        <v>10605.48677093488</v>
      </c>
      <c r="H439" s="3">
        <v>11.805486770934879</v>
      </c>
      <c r="I439" s="2">
        <v>7963.0255348505252</v>
      </c>
      <c r="J439" s="5" t="s">
        <v>1518</v>
      </c>
    </row>
    <row r="440" spans="1:10" x14ac:dyDescent="0.55000000000000004">
      <c r="A440" s="3" t="s">
        <v>874</v>
      </c>
      <c r="B440" s="3" t="s">
        <v>1541</v>
      </c>
      <c r="C440" s="3" t="s">
        <v>1535</v>
      </c>
      <c r="D440" s="1">
        <v>43520</v>
      </c>
      <c r="E440" s="1">
        <v>43548</v>
      </c>
      <c r="F440" s="1">
        <v>43552</v>
      </c>
      <c r="G440" s="2">
        <v>10605.48677093488</v>
      </c>
      <c r="H440" s="3">
        <v>11.805486770934879</v>
      </c>
      <c r="I440" s="2">
        <v>7963.0255348505252</v>
      </c>
      <c r="J440" s="5" t="s">
        <v>1518</v>
      </c>
    </row>
    <row r="441" spans="1:10" x14ac:dyDescent="0.55000000000000004">
      <c r="A441" s="3" t="s">
        <v>373</v>
      </c>
      <c r="B441" s="3" t="s">
        <v>1528</v>
      </c>
      <c r="C441" s="3" t="s">
        <v>1530</v>
      </c>
      <c r="D441" s="1">
        <v>43105</v>
      </c>
      <c r="E441" s="1">
        <v>43194</v>
      </c>
      <c r="F441" s="1">
        <v>43202</v>
      </c>
      <c r="G441" s="2">
        <v>10899</v>
      </c>
      <c r="H441" s="3">
        <v>13.3</v>
      </c>
      <c r="I441" s="2">
        <v>7956.2699999999995</v>
      </c>
      <c r="J441" s="5" t="s">
        <v>1518</v>
      </c>
    </row>
    <row r="442" spans="1:10" x14ac:dyDescent="0.55000000000000004">
      <c r="A442" s="3" t="s">
        <v>1134</v>
      </c>
      <c r="B442" s="3" t="s">
        <v>1541</v>
      </c>
      <c r="C442" s="3" t="s">
        <v>1533</v>
      </c>
      <c r="D442" s="1">
        <v>43554</v>
      </c>
      <c r="E442" s="1">
        <v>43558</v>
      </c>
      <c r="F442" s="1">
        <v>43572</v>
      </c>
      <c r="G442" s="2">
        <v>7213.041153604433</v>
      </c>
      <c r="H442" s="3">
        <v>8.4130411536044321</v>
      </c>
      <c r="I442" s="2">
        <v>7943.2335788353248</v>
      </c>
      <c r="J442" s="5" t="s">
        <v>1518</v>
      </c>
    </row>
    <row r="443" spans="1:10" x14ac:dyDescent="0.55000000000000004">
      <c r="A443" s="3" t="s">
        <v>374</v>
      </c>
      <c r="B443" s="3" t="s">
        <v>1528</v>
      </c>
      <c r="C443" s="3" t="s">
        <v>1536</v>
      </c>
      <c r="D443" s="1">
        <v>43381</v>
      </c>
      <c r="E443" s="1">
        <v>43504</v>
      </c>
      <c r="F443" s="1">
        <v>43509</v>
      </c>
      <c r="G443" s="2">
        <v>11022</v>
      </c>
      <c r="H443" s="3">
        <v>13.5</v>
      </c>
      <c r="I443" s="2">
        <v>7935.84</v>
      </c>
      <c r="J443" s="5" t="s">
        <v>1518</v>
      </c>
    </row>
    <row r="444" spans="1:10" x14ac:dyDescent="0.55000000000000004">
      <c r="A444" s="3" t="s">
        <v>1095</v>
      </c>
      <c r="B444" s="3" t="s">
        <v>1542</v>
      </c>
      <c r="C444" s="3" t="s">
        <v>1565</v>
      </c>
      <c r="D444" s="1">
        <v>43600</v>
      </c>
      <c r="E444" s="1">
        <v>43613</v>
      </c>
      <c r="F444" s="1">
        <v>43625</v>
      </c>
      <c r="G444" s="2">
        <v>8729</v>
      </c>
      <c r="H444" s="3">
        <v>10.8</v>
      </c>
      <c r="I444" s="2">
        <v>7852.5943061317739</v>
      </c>
      <c r="J444" s="5" t="s">
        <v>1518</v>
      </c>
    </row>
    <row r="445" spans="1:10" x14ac:dyDescent="0.55000000000000004">
      <c r="A445" s="3" t="s">
        <v>375</v>
      </c>
      <c r="B445" s="3" t="s">
        <v>1528</v>
      </c>
      <c r="C445" s="3" t="s">
        <v>1537</v>
      </c>
      <c r="D445" s="1">
        <v>43245</v>
      </c>
      <c r="E445" s="1">
        <v>43266</v>
      </c>
      <c r="F445" s="1">
        <v>43275</v>
      </c>
      <c r="G445" s="2">
        <v>16013</v>
      </c>
      <c r="H445" s="3">
        <v>19.3</v>
      </c>
      <c r="I445" s="2">
        <v>7846.37</v>
      </c>
      <c r="J445" s="5" t="s">
        <v>1518</v>
      </c>
    </row>
    <row r="446" spans="1:10" x14ac:dyDescent="0.55000000000000004">
      <c r="A446" s="3" t="s">
        <v>376</v>
      </c>
      <c r="B446" s="3" t="s">
        <v>1528</v>
      </c>
      <c r="C446" s="3" t="s">
        <v>1538</v>
      </c>
      <c r="D446" s="1">
        <v>43664</v>
      </c>
      <c r="E446" s="1">
        <v>43693</v>
      </c>
      <c r="F446" s="1">
        <v>43698</v>
      </c>
      <c r="G446" s="2">
        <v>13964</v>
      </c>
      <c r="H446" s="3">
        <v>16.899999999999999</v>
      </c>
      <c r="I446" s="2">
        <v>7819.8400000000011</v>
      </c>
      <c r="J446" s="5" t="s">
        <v>1518</v>
      </c>
    </row>
    <row r="447" spans="1:10" x14ac:dyDescent="0.55000000000000004">
      <c r="A447" s="3" t="s">
        <v>575</v>
      </c>
      <c r="B447" s="3" t="s">
        <v>1529</v>
      </c>
      <c r="C447" s="3" t="s">
        <v>1556</v>
      </c>
      <c r="D447" s="1">
        <v>42942</v>
      </c>
      <c r="E447" s="1">
        <v>42953</v>
      </c>
      <c r="F447" s="1">
        <v>42959</v>
      </c>
      <c r="G447" s="2">
        <v>15917.035422603203</v>
      </c>
      <c r="H447" s="3">
        <v>21.117035422603205</v>
      </c>
      <c r="I447" s="2">
        <v>7808.0844379243435</v>
      </c>
      <c r="J447" s="5" t="s">
        <v>1518</v>
      </c>
    </row>
    <row r="448" spans="1:10" x14ac:dyDescent="0.55000000000000004">
      <c r="A448" s="3" t="s">
        <v>1092</v>
      </c>
      <c r="B448" s="3" t="s">
        <v>1542</v>
      </c>
      <c r="C448" s="3" t="s">
        <v>1562</v>
      </c>
      <c r="D448" s="1">
        <v>43284</v>
      </c>
      <c r="E448" s="1">
        <v>43297</v>
      </c>
      <c r="F448" s="1">
        <v>43309</v>
      </c>
      <c r="G448" s="2">
        <v>9499.1626583617981</v>
      </c>
      <c r="H448" s="3">
        <v>15.699162658361798</v>
      </c>
      <c r="I448" s="2">
        <v>7798.039220320039</v>
      </c>
      <c r="J448" s="5" t="s">
        <v>1518</v>
      </c>
    </row>
    <row r="449" spans="1:10" x14ac:dyDescent="0.55000000000000004">
      <c r="A449" s="3" t="s">
        <v>377</v>
      </c>
      <c r="B449" s="3" t="s">
        <v>1528</v>
      </c>
      <c r="C449" s="3" t="s">
        <v>1532</v>
      </c>
      <c r="D449" s="1">
        <v>43580</v>
      </c>
      <c r="E449" s="1">
        <v>43624</v>
      </c>
      <c r="F449" s="1">
        <v>43636</v>
      </c>
      <c r="G449" s="2">
        <v>11115</v>
      </c>
      <c r="H449" s="3">
        <v>13.5</v>
      </c>
      <c r="I449" s="2">
        <v>7780.4999999999991</v>
      </c>
      <c r="J449" s="5" t="s">
        <v>1518</v>
      </c>
    </row>
    <row r="450" spans="1:10" x14ac:dyDescent="0.55000000000000004">
      <c r="A450" s="3" t="s">
        <v>378</v>
      </c>
      <c r="B450" s="3" t="s">
        <v>1528</v>
      </c>
      <c r="C450" s="3" t="s">
        <v>1534</v>
      </c>
      <c r="D450" s="1">
        <v>43434</v>
      </c>
      <c r="E450" s="1">
        <v>43482</v>
      </c>
      <c r="F450" s="1">
        <v>43489</v>
      </c>
      <c r="G450" s="2">
        <v>12116</v>
      </c>
      <c r="H450" s="3">
        <v>14.8</v>
      </c>
      <c r="I450" s="2">
        <v>7754.24</v>
      </c>
      <c r="J450" s="5" t="s">
        <v>1518</v>
      </c>
    </row>
    <row r="451" spans="1:10" x14ac:dyDescent="0.55000000000000004">
      <c r="A451" s="3" t="s">
        <v>750</v>
      </c>
      <c r="B451" s="3" t="s">
        <v>1542</v>
      </c>
      <c r="C451" s="3" t="s">
        <v>1550</v>
      </c>
      <c r="D451" s="1">
        <v>43367</v>
      </c>
      <c r="E451" s="1">
        <v>43400</v>
      </c>
      <c r="F451" s="1">
        <v>43403</v>
      </c>
      <c r="G451" s="2">
        <v>2507.7814427574153</v>
      </c>
      <c r="H451" s="3">
        <v>8.7077814427574154</v>
      </c>
      <c r="I451" s="2">
        <v>7732.619480855531</v>
      </c>
      <c r="J451" s="5" t="s">
        <v>1518</v>
      </c>
    </row>
    <row r="452" spans="1:10" x14ac:dyDescent="0.55000000000000004">
      <c r="A452" s="3" t="s">
        <v>853</v>
      </c>
      <c r="B452" s="3" t="s">
        <v>1541</v>
      </c>
      <c r="C452" s="3" t="s">
        <v>1533</v>
      </c>
      <c r="D452" s="1">
        <v>43444</v>
      </c>
      <c r="E452" s="1">
        <v>43524</v>
      </c>
      <c r="F452" s="1">
        <v>43531</v>
      </c>
      <c r="G452" s="2">
        <v>7213.041153604433</v>
      </c>
      <c r="H452" s="3">
        <v>8.4130411536044321</v>
      </c>
      <c r="I452" s="2">
        <v>7726.5999357761793</v>
      </c>
      <c r="J452" s="5" t="s">
        <v>1518</v>
      </c>
    </row>
    <row r="453" spans="1:10" x14ac:dyDescent="0.55000000000000004">
      <c r="A453" s="3" t="s">
        <v>876</v>
      </c>
      <c r="B453" s="3" t="s">
        <v>1542</v>
      </c>
      <c r="C453" s="3" t="s">
        <v>1560</v>
      </c>
      <c r="D453" s="1">
        <v>43603</v>
      </c>
      <c r="E453" s="1">
        <v>43625</v>
      </c>
      <c r="F453" s="1">
        <v>43629</v>
      </c>
      <c r="G453" s="2">
        <v>9252.1480299807263</v>
      </c>
      <c r="H453" s="3">
        <v>13.452148029980727</v>
      </c>
      <c r="I453" s="2">
        <v>7687.8854456102408</v>
      </c>
      <c r="J453" s="5" t="s">
        <v>1518</v>
      </c>
    </row>
    <row r="454" spans="1:10" x14ac:dyDescent="0.55000000000000004">
      <c r="A454" s="3" t="s">
        <v>379</v>
      </c>
      <c r="B454" s="3" t="s">
        <v>1528</v>
      </c>
      <c r="C454" s="3" t="s">
        <v>1538</v>
      </c>
      <c r="D454" s="1">
        <v>42986</v>
      </c>
      <c r="E454" s="1">
        <v>43006</v>
      </c>
      <c r="F454" s="1">
        <v>43017</v>
      </c>
      <c r="G454" s="2">
        <v>13964</v>
      </c>
      <c r="H454" s="3">
        <v>16.899999999999999</v>
      </c>
      <c r="I454" s="2">
        <v>7680.2000000000007</v>
      </c>
      <c r="J454" s="5" t="s">
        <v>1518</v>
      </c>
    </row>
    <row r="455" spans="1:10" x14ac:dyDescent="0.55000000000000004">
      <c r="A455" s="3" t="s">
        <v>380</v>
      </c>
      <c r="B455" s="3" t="s">
        <v>1528</v>
      </c>
      <c r="C455" s="3" t="s">
        <v>1532</v>
      </c>
      <c r="D455" s="1">
        <v>43483</v>
      </c>
      <c r="E455" s="1">
        <v>43499</v>
      </c>
      <c r="F455" s="1">
        <v>43513</v>
      </c>
      <c r="G455" s="2">
        <v>11115</v>
      </c>
      <c r="H455" s="3">
        <v>13.5</v>
      </c>
      <c r="I455" s="2">
        <v>7669.3499999999995</v>
      </c>
      <c r="J455" s="5" t="s">
        <v>1518</v>
      </c>
    </row>
    <row r="456" spans="1:10" x14ac:dyDescent="0.55000000000000004">
      <c r="A456" s="3" t="s">
        <v>381</v>
      </c>
      <c r="B456" s="3" t="s">
        <v>1528</v>
      </c>
      <c r="C456" s="3" t="s">
        <v>1532</v>
      </c>
      <c r="D456" s="1">
        <v>42839</v>
      </c>
      <c r="E456" s="1">
        <v>42848</v>
      </c>
      <c r="F456" s="1">
        <v>42853</v>
      </c>
      <c r="G456" s="2">
        <v>11115</v>
      </c>
      <c r="H456" s="3">
        <v>13.5</v>
      </c>
      <c r="I456" s="2">
        <v>7669.3499999999995</v>
      </c>
      <c r="J456" s="5" t="s">
        <v>1518</v>
      </c>
    </row>
    <row r="457" spans="1:10" x14ac:dyDescent="0.55000000000000004">
      <c r="A457" s="3" t="s">
        <v>504</v>
      </c>
      <c r="B457" s="3" t="s">
        <v>1514</v>
      </c>
      <c r="C457" s="3" t="s">
        <v>1541</v>
      </c>
      <c r="D457" s="1">
        <v>43319</v>
      </c>
      <c r="E457" s="1">
        <v>43324</v>
      </c>
      <c r="F457" s="1">
        <v>43330</v>
      </c>
      <c r="G457" s="2">
        <v>5536.280559493709</v>
      </c>
      <c r="H457" s="3">
        <v>11.736280559493709</v>
      </c>
      <c r="I457" s="2">
        <v>7648.6258221417047</v>
      </c>
      <c r="J457" s="5" t="s">
        <v>1518</v>
      </c>
    </row>
    <row r="458" spans="1:10" x14ac:dyDescent="0.55000000000000004">
      <c r="A458" s="3" t="s">
        <v>1075</v>
      </c>
      <c r="B458" s="3" t="s">
        <v>1542</v>
      </c>
      <c r="C458" s="3" t="s">
        <v>1530</v>
      </c>
      <c r="D458" s="1">
        <v>43695</v>
      </c>
      <c r="E458" s="1">
        <v>43703</v>
      </c>
      <c r="F458" s="1">
        <v>43714</v>
      </c>
      <c r="G458" s="2">
        <v>9636</v>
      </c>
      <c r="H458" s="3">
        <v>11.9</v>
      </c>
      <c r="I458" s="2">
        <v>7602.1282577490447</v>
      </c>
      <c r="J458" s="5" t="s">
        <v>1518</v>
      </c>
    </row>
    <row r="459" spans="1:10" x14ac:dyDescent="0.55000000000000004">
      <c r="A459" s="3" t="s">
        <v>464</v>
      </c>
      <c r="B459" s="3" t="s">
        <v>1528</v>
      </c>
      <c r="C459" s="3" t="s">
        <v>1542</v>
      </c>
      <c r="D459" s="1">
        <v>43125</v>
      </c>
      <c r="E459" s="1">
        <v>43139</v>
      </c>
      <c r="F459" s="1">
        <v>43153</v>
      </c>
      <c r="G459" s="2">
        <v>5584</v>
      </c>
      <c r="H459" s="3">
        <v>7.1</v>
      </c>
      <c r="I459" s="2">
        <v>7581.9952518110695</v>
      </c>
      <c r="J459" s="5" t="s">
        <v>1518</v>
      </c>
    </row>
    <row r="460" spans="1:10" x14ac:dyDescent="0.55000000000000004">
      <c r="A460" s="3" t="s">
        <v>382</v>
      </c>
      <c r="B460" s="3" t="s">
        <v>1528</v>
      </c>
      <c r="C460" s="3" t="s">
        <v>1532</v>
      </c>
      <c r="D460" s="1">
        <v>42842</v>
      </c>
      <c r="E460" s="1">
        <v>42919</v>
      </c>
      <c r="F460" s="1">
        <v>42928</v>
      </c>
      <c r="G460" s="2">
        <v>11115</v>
      </c>
      <c r="H460" s="3">
        <v>13.5</v>
      </c>
      <c r="I460" s="2">
        <v>7558.2000000000007</v>
      </c>
      <c r="J460" s="5" t="s">
        <v>1518</v>
      </c>
    </row>
    <row r="461" spans="1:10" x14ac:dyDescent="0.55000000000000004">
      <c r="A461" s="3" t="s">
        <v>383</v>
      </c>
      <c r="B461" s="3" t="s">
        <v>1528</v>
      </c>
      <c r="C461" s="3" t="s">
        <v>1538</v>
      </c>
      <c r="D461" s="1">
        <v>43255</v>
      </c>
      <c r="E461" s="1">
        <v>43335</v>
      </c>
      <c r="F461" s="1">
        <v>43347</v>
      </c>
      <c r="G461" s="2">
        <v>13964</v>
      </c>
      <c r="H461" s="3">
        <v>16.899999999999999</v>
      </c>
      <c r="I461" s="2">
        <v>7540.56</v>
      </c>
      <c r="J461" s="5" t="s">
        <v>1518</v>
      </c>
    </row>
    <row r="462" spans="1:10" x14ac:dyDescent="0.55000000000000004">
      <c r="A462" s="3" t="s">
        <v>384</v>
      </c>
      <c r="B462" s="3" t="s">
        <v>1528</v>
      </c>
      <c r="C462" s="3" t="s">
        <v>1529</v>
      </c>
      <c r="D462" s="1">
        <v>42800</v>
      </c>
      <c r="E462" s="1">
        <v>42848</v>
      </c>
      <c r="F462" s="1">
        <v>42853</v>
      </c>
      <c r="G462" s="2">
        <v>15349</v>
      </c>
      <c r="H462" s="3">
        <v>18.5</v>
      </c>
      <c r="I462" s="2">
        <v>7521.01</v>
      </c>
      <c r="J462" s="5" t="s">
        <v>1518</v>
      </c>
    </row>
    <row r="463" spans="1:10" x14ac:dyDescent="0.55000000000000004">
      <c r="A463" s="3" t="s">
        <v>385</v>
      </c>
      <c r="B463" s="3" t="s">
        <v>1528</v>
      </c>
      <c r="C463" s="3" t="s">
        <v>1536</v>
      </c>
      <c r="D463" s="1">
        <v>43127</v>
      </c>
      <c r="E463" s="1">
        <v>43153</v>
      </c>
      <c r="F463" s="1">
        <v>43163</v>
      </c>
      <c r="G463" s="2">
        <v>11022</v>
      </c>
      <c r="H463" s="3">
        <v>13.5</v>
      </c>
      <c r="I463" s="2">
        <v>7494.9600000000009</v>
      </c>
      <c r="J463" s="5" t="s">
        <v>1518</v>
      </c>
    </row>
    <row r="464" spans="1:10" x14ac:dyDescent="0.55000000000000004">
      <c r="A464" s="3" t="s">
        <v>704</v>
      </c>
      <c r="B464" s="3" t="s">
        <v>1541</v>
      </c>
      <c r="C464" s="3" t="s">
        <v>1560</v>
      </c>
      <c r="D464" s="1">
        <v>42628</v>
      </c>
      <c r="E464" s="1">
        <v>42811</v>
      </c>
      <c r="F464" s="1">
        <v>42817</v>
      </c>
      <c r="G464" s="2">
        <v>9241.4231980666791</v>
      </c>
      <c r="H464" s="3">
        <v>10.441423198066678</v>
      </c>
      <c r="I464" s="2">
        <v>7493.9383484728587</v>
      </c>
      <c r="J464" s="5" t="s">
        <v>1518</v>
      </c>
    </row>
    <row r="465" spans="1:10" x14ac:dyDescent="0.55000000000000004">
      <c r="A465" s="3" t="s">
        <v>386</v>
      </c>
      <c r="B465" s="3" t="s">
        <v>1528</v>
      </c>
      <c r="C465" s="3" t="s">
        <v>1531</v>
      </c>
      <c r="D465" s="1">
        <v>43567</v>
      </c>
      <c r="E465" s="1">
        <v>43576</v>
      </c>
      <c r="F465" s="1">
        <v>43582</v>
      </c>
      <c r="G465" s="2">
        <v>11004</v>
      </c>
      <c r="H465" s="3">
        <v>13.5</v>
      </c>
      <c r="I465" s="2">
        <v>7482.72</v>
      </c>
      <c r="J465" s="5" t="s">
        <v>1518</v>
      </c>
    </row>
    <row r="466" spans="1:10" x14ac:dyDescent="0.55000000000000004">
      <c r="A466" s="3" t="s">
        <v>1018</v>
      </c>
      <c r="B466" s="3" t="s">
        <v>1542</v>
      </c>
      <c r="C466" s="3" t="s">
        <v>1515</v>
      </c>
      <c r="D466" s="1">
        <v>43681</v>
      </c>
      <c r="E466" s="1">
        <v>43681</v>
      </c>
      <c r="F466" s="1">
        <v>43690</v>
      </c>
      <c r="G466" s="2">
        <v>6790.1222562644507</v>
      </c>
      <c r="H466" s="3">
        <v>8.9901222562644509</v>
      </c>
      <c r="I466" s="2">
        <v>7477.5016476101373</v>
      </c>
      <c r="J466" s="5" t="s">
        <v>1518</v>
      </c>
    </row>
    <row r="467" spans="1:10" x14ac:dyDescent="0.55000000000000004">
      <c r="A467" s="3" t="s">
        <v>1108</v>
      </c>
      <c r="B467" s="3" t="s">
        <v>1542</v>
      </c>
      <c r="C467" s="3" t="s">
        <v>1538</v>
      </c>
      <c r="D467" s="1">
        <v>43421</v>
      </c>
      <c r="E467" s="1">
        <v>43478</v>
      </c>
      <c r="F467" s="1">
        <v>43491</v>
      </c>
      <c r="G467" s="2">
        <v>9570.4831098523209</v>
      </c>
      <c r="H467" s="3">
        <v>18.770483109852321</v>
      </c>
      <c r="I467" s="2">
        <v>7473.3393338632632</v>
      </c>
      <c r="J467" s="5" t="s">
        <v>1518</v>
      </c>
    </row>
    <row r="468" spans="1:10" x14ac:dyDescent="0.55000000000000004">
      <c r="A468" s="3" t="s">
        <v>576</v>
      </c>
      <c r="B468" s="3" t="s">
        <v>1529</v>
      </c>
      <c r="C468" s="3" t="s">
        <v>1524</v>
      </c>
      <c r="D468" s="1">
        <v>43385</v>
      </c>
      <c r="E468" s="1">
        <v>43496</v>
      </c>
      <c r="F468" s="1">
        <v>43503</v>
      </c>
      <c r="G468" s="2">
        <v>16961.936242491691</v>
      </c>
      <c r="H468" s="3">
        <v>21.161936242491691</v>
      </c>
      <c r="I468" s="2">
        <v>7471.6125226096201</v>
      </c>
      <c r="J468" s="5" t="s">
        <v>1518</v>
      </c>
    </row>
    <row r="469" spans="1:10" x14ac:dyDescent="0.55000000000000004">
      <c r="A469" s="3" t="s">
        <v>778</v>
      </c>
      <c r="B469" s="3" t="s">
        <v>1541</v>
      </c>
      <c r="C469" s="3" t="s">
        <v>1548</v>
      </c>
      <c r="D469" s="1">
        <v>43118</v>
      </c>
      <c r="E469" s="1">
        <v>43138</v>
      </c>
      <c r="F469" s="1">
        <v>43141</v>
      </c>
      <c r="G469" s="2">
        <v>2488.811239544485</v>
      </c>
      <c r="H469" s="3">
        <v>3.688811239544485</v>
      </c>
      <c r="I469" s="2">
        <v>7449.8818660075485</v>
      </c>
      <c r="J469" s="5" t="s">
        <v>1518</v>
      </c>
    </row>
    <row r="470" spans="1:10" x14ac:dyDescent="0.55000000000000004">
      <c r="A470" s="3" t="s">
        <v>577</v>
      </c>
      <c r="B470" s="3" t="s">
        <v>1529</v>
      </c>
      <c r="C470" s="3" t="s">
        <v>1517</v>
      </c>
      <c r="D470" s="1">
        <v>43465</v>
      </c>
      <c r="E470" s="1">
        <v>43497</v>
      </c>
      <c r="F470" s="1">
        <v>43503</v>
      </c>
      <c r="G470" s="2">
        <v>14584.755540854087</v>
      </c>
      <c r="H470" s="3">
        <v>21.784755540854086</v>
      </c>
      <c r="I470" s="2">
        <v>7446.5578661197678</v>
      </c>
      <c r="J470" s="5" t="s">
        <v>1518</v>
      </c>
    </row>
    <row r="471" spans="1:10" x14ac:dyDescent="0.55000000000000004">
      <c r="A471" s="3" t="s">
        <v>387</v>
      </c>
      <c r="B471" s="3" t="s">
        <v>1528</v>
      </c>
      <c r="C471" s="3" t="s">
        <v>1538</v>
      </c>
      <c r="D471" s="1">
        <v>43582</v>
      </c>
      <c r="E471" s="1">
        <v>43608</v>
      </c>
      <c r="F471" s="1">
        <v>43618</v>
      </c>
      <c r="G471" s="2">
        <v>13964</v>
      </c>
      <c r="H471" s="3">
        <v>16.899999999999999</v>
      </c>
      <c r="I471" s="2">
        <v>7400.92</v>
      </c>
      <c r="J471" s="5" t="s">
        <v>1518</v>
      </c>
    </row>
    <row r="472" spans="1:10" x14ac:dyDescent="0.55000000000000004">
      <c r="A472" s="3" t="s">
        <v>388</v>
      </c>
      <c r="B472" s="3" t="s">
        <v>1528</v>
      </c>
      <c r="C472" s="3" t="s">
        <v>1531</v>
      </c>
      <c r="D472" s="1">
        <v>43139</v>
      </c>
      <c r="E472" s="1">
        <v>43197</v>
      </c>
      <c r="F472" s="1">
        <v>43211</v>
      </c>
      <c r="G472" s="2">
        <v>11004</v>
      </c>
      <c r="H472" s="3">
        <v>13.5</v>
      </c>
      <c r="I472" s="2">
        <v>7372.68</v>
      </c>
      <c r="J472" s="5" t="s">
        <v>1518</v>
      </c>
    </row>
    <row r="473" spans="1:10" x14ac:dyDescent="0.55000000000000004">
      <c r="A473" s="3" t="s">
        <v>389</v>
      </c>
      <c r="B473" s="3" t="s">
        <v>1528</v>
      </c>
      <c r="C473" s="3" t="s">
        <v>1531</v>
      </c>
      <c r="D473" s="1">
        <v>43306</v>
      </c>
      <c r="E473" s="1">
        <v>43376</v>
      </c>
      <c r="F473" s="1">
        <v>43382</v>
      </c>
      <c r="G473" s="2">
        <v>11004</v>
      </c>
      <c r="H473" s="3">
        <v>13.5</v>
      </c>
      <c r="I473" s="2">
        <v>7372.68</v>
      </c>
      <c r="J473" s="5" t="s">
        <v>1518</v>
      </c>
    </row>
    <row r="474" spans="1:10" x14ac:dyDescent="0.55000000000000004">
      <c r="A474" s="3" t="s">
        <v>390</v>
      </c>
      <c r="B474" s="3" t="s">
        <v>1528</v>
      </c>
      <c r="C474" s="3" t="s">
        <v>1531</v>
      </c>
      <c r="D474" s="1">
        <v>43375</v>
      </c>
      <c r="E474" s="1">
        <v>43392</v>
      </c>
      <c r="F474" s="1">
        <v>43401</v>
      </c>
      <c r="G474" s="2">
        <v>11004</v>
      </c>
      <c r="H474" s="3">
        <v>13.5</v>
      </c>
      <c r="I474" s="2">
        <v>7372.68</v>
      </c>
      <c r="J474" s="5" t="s">
        <v>1518</v>
      </c>
    </row>
    <row r="475" spans="1:10" x14ac:dyDescent="0.55000000000000004">
      <c r="A475" s="3" t="s">
        <v>495</v>
      </c>
      <c r="B475" s="3" t="s">
        <v>1528</v>
      </c>
      <c r="C475" s="3" t="s">
        <v>1548</v>
      </c>
      <c r="D475" s="1">
        <v>43774</v>
      </c>
      <c r="E475" s="1">
        <v>43782</v>
      </c>
      <c r="F475" s="1">
        <v>43794</v>
      </c>
      <c r="G475" s="2">
        <v>8047</v>
      </c>
      <c r="H475" s="3">
        <v>10</v>
      </c>
      <c r="I475" s="2">
        <v>7312.5681448829282</v>
      </c>
      <c r="J475" s="5" t="s">
        <v>1518</v>
      </c>
    </row>
    <row r="476" spans="1:10" x14ac:dyDescent="0.55000000000000004">
      <c r="A476" s="3" t="s">
        <v>1053</v>
      </c>
      <c r="B476" s="3" t="s">
        <v>1542</v>
      </c>
      <c r="C476" s="3" t="s">
        <v>1528</v>
      </c>
      <c r="D476" s="1">
        <v>43225</v>
      </c>
      <c r="E476" s="1">
        <v>43231</v>
      </c>
      <c r="F476" s="1">
        <v>43240</v>
      </c>
      <c r="G476" s="2">
        <v>5568.758205856916</v>
      </c>
      <c r="H476" s="3">
        <v>12.768758205856916</v>
      </c>
      <c r="I476" s="2">
        <v>7303.2454263768386</v>
      </c>
      <c r="J476" s="5" t="s">
        <v>1518</v>
      </c>
    </row>
    <row r="477" spans="1:10" x14ac:dyDescent="0.55000000000000004">
      <c r="A477" s="3" t="s">
        <v>657</v>
      </c>
      <c r="B477" s="3" t="s">
        <v>1541</v>
      </c>
      <c r="C477" s="3" t="s">
        <v>1529</v>
      </c>
      <c r="D477" s="1">
        <v>43088</v>
      </c>
      <c r="E477" s="1">
        <v>43135</v>
      </c>
      <c r="F477" s="1">
        <v>43140</v>
      </c>
      <c r="G477" s="2">
        <v>10883.289204969044</v>
      </c>
      <c r="H477" s="3">
        <v>12.083289204969043</v>
      </c>
      <c r="I477" s="2">
        <v>7299.9722814537845</v>
      </c>
      <c r="J477" s="5" t="s">
        <v>1518</v>
      </c>
    </row>
    <row r="478" spans="1:10" x14ac:dyDescent="0.55000000000000004">
      <c r="A478" s="3" t="s">
        <v>391</v>
      </c>
      <c r="B478" s="3" t="s">
        <v>1528</v>
      </c>
      <c r="C478" s="3" t="s">
        <v>1535</v>
      </c>
      <c r="D478" s="1">
        <v>43564</v>
      </c>
      <c r="E478" s="1">
        <v>43575</v>
      </c>
      <c r="F478" s="1">
        <v>43586</v>
      </c>
      <c r="G478" s="2">
        <v>15178</v>
      </c>
      <c r="H478" s="3">
        <v>18.3</v>
      </c>
      <c r="I478" s="2">
        <v>7285.44</v>
      </c>
      <c r="J478" s="5" t="s">
        <v>1518</v>
      </c>
    </row>
    <row r="479" spans="1:10" x14ac:dyDescent="0.55000000000000004">
      <c r="A479" s="3" t="s">
        <v>392</v>
      </c>
      <c r="B479" s="3" t="s">
        <v>1528</v>
      </c>
      <c r="C479" s="3" t="s">
        <v>1536</v>
      </c>
      <c r="D479" s="1">
        <v>43650</v>
      </c>
      <c r="E479" s="1">
        <v>43658</v>
      </c>
      <c r="F479" s="1">
        <v>43664</v>
      </c>
      <c r="G479" s="2">
        <v>11022</v>
      </c>
      <c r="H479" s="3">
        <v>13.5</v>
      </c>
      <c r="I479" s="2">
        <v>7274.52</v>
      </c>
      <c r="J479" s="5" t="s">
        <v>1518</v>
      </c>
    </row>
    <row r="480" spans="1:10" x14ac:dyDescent="0.55000000000000004">
      <c r="A480" s="3" t="s">
        <v>393</v>
      </c>
      <c r="B480" s="3" t="s">
        <v>1528</v>
      </c>
      <c r="C480" s="3" t="s">
        <v>1531</v>
      </c>
      <c r="D480" s="1">
        <v>42849</v>
      </c>
      <c r="E480" s="1">
        <v>42872</v>
      </c>
      <c r="F480" s="1">
        <v>42886</v>
      </c>
      <c r="G480" s="2">
        <v>11004</v>
      </c>
      <c r="H480" s="3">
        <v>13.5</v>
      </c>
      <c r="I480" s="2">
        <v>7262.64</v>
      </c>
      <c r="J480" s="5" t="s">
        <v>1518</v>
      </c>
    </row>
    <row r="481" spans="1:10" x14ac:dyDescent="0.55000000000000004">
      <c r="A481" s="3" t="s">
        <v>394</v>
      </c>
      <c r="B481" s="3" t="s">
        <v>1528</v>
      </c>
      <c r="C481" s="3" t="s">
        <v>1531</v>
      </c>
      <c r="D481" s="1">
        <v>43563</v>
      </c>
      <c r="E481" s="1">
        <v>43564</v>
      </c>
      <c r="F481" s="1">
        <v>43569</v>
      </c>
      <c r="G481" s="2">
        <v>11004</v>
      </c>
      <c r="H481" s="3">
        <v>13.5</v>
      </c>
      <c r="I481" s="2">
        <v>7262.64</v>
      </c>
      <c r="J481" s="5" t="s">
        <v>1518</v>
      </c>
    </row>
    <row r="482" spans="1:10" x14ac:dyDescent="0.55000000000000004">
      <c r="A482" s="3" t="s">
        <v>395</v>
      </c>
      <c r="B482" s="3" t="s">
        <v>1528</v>
      </c>
      <c r="C482" s="3" t="s">
        <v>1538</v>
      </c>
      <c r="D482" s="1">
        <v>42727</v>
      </c>
      <c r="E482" s="1">
        <v>42739</v>
      </c>
      <c r="F482" s="1">
        <v>42746</v>
      </c>
      <c r="G482" s="2">
        <v>13964</v>
      </c>
      <c r="H482" s="3">
        <v>16.899999999999999</v>
      </c>
      <c r="I482" s="2">
        <v>7261.2800000000007</v>
      </c>
      <c r="J482" s="5" t="s">
        <v>1518</v>
      </c>
    </row>
    <row r="483" spans="1:10" x14ac:dyDescent="0.55000000000000004">
      <c r="A483" s="3" t="s">
        <v>1061</v>
      </c>
      <c r="B483" s="3" t="s">
        <v>1542</v>
      </c>
      <c r="C483" s="3" t="s">
        <v>1520</v>
      </c>
      <c r="D483" s="1">
        <v>43235</v>
      </c>
      <c r="E483" s="1">
        <v>43243</v>
      </c>
      <c r="F483" s="1">
        <v>43253</v>
      </c>
      <c r="G483" s="2">
        <v>7794.5059323761352</v>
      </c>
      <c r="H483" s="3">
        <v>12.994505932376136</v>
      </c>
      <c r="I483" s="2">
        <v>7257.0109584252414</v>
      </c>
      <c r="J483" s="5" t="s">
        <v>1518</v>
      </c>
    </row>
    <row r="484" spans="1:10" x14ac:dyDescent="0.55000000000000004">
      <c r="A484" s="3" t="s">
        <v>1148</v>
      </c>
      <c r="B484" s="3" t="s">
        <v>1541</v>
      </c>
      <c r="C484" s="3" t="s">
        <v>1526</v>
      </c>
      <c r="D484" s="1">
        <v>43299</v>
      </c>
      <c r="E484" s="1">
        <v>43304</v>
      </c>
      <c r="F484" s="1">
        <v>43320</v>
      </c>
      <c r="G484" s="2">
        <v>7702.083240103776</v>
      </c>
      <c r="H484" s="3">
        <v>8.9020832401037762</v>
      </c>
      <c r="I484" s="2">
        <v>7248.0686807940101</v>
      </c>
      <c r="J484" s="5" t="s">
        <v>1518</v>
      </c>
    </row>
    <row r="485" spans="1:10" x14ac:dyDescent="0.55000000000000004">
      <c r="A485" s="3" t="s">
        <v>578</v>
      </c>
      <c r="B485" s="3" t="s">
        <v>1529</v>
      </c>
      <c r="C485" s="3" t="s">
        <v>1541</v>
      </c>
      <c r="D485" s="1">
        <v>42953</v>
      </c>
      <c r="E485" s="1">
        <v>42964</v>
      </c>
      <c r="F485" s="1">
        <v>42974</v>
      </c>
      <c r="G485" s="2">
        <v>10883.289204969044</v>
      </c>
      <c r="H485" s="3">
        <v>12.083289204969043</v>
      </c>
      <c r="I485" s="2">
        <v>7191.017471282833</v>
      </c>
      <c r="J485" s="5" t="s">
        <v>1518</v>
      </c>
    </row>
    <row r="486" spans="1:10" x14ac:dyDescent="0.55000000000000004">
      <c r="A486" s="3" t="s">
        <v>720</v>
      </c>
      <c r="B486" s="3" t="s">
        <v>1542</v>
      </c>
      <c r="C486" s="3" t="s">
        <v>1567</v>
      </c>
      <c r="D486" s="1">
        <v>43089</v>
      </c>
      <c r="E486" s="1">
        <v>43130</v>
      </c>
      <c r="F486" s="1">
        <v>43134</v>
      </c>
      <c r="G486" s="2">
        <v>11708.741063128311</v>
      </c>
      <c r="H486" s="3">
        <v>20.908741063128311</v>
      </c>
      <c r="I486" s="2">
        <v>7150.3331195850824</v>
      </c>
      <c r="J486" s="5" t="s">
        <v>1518</v>
      </c>
    </row>
    <row r="487" spans="1:10" x14ac:dyDescent="0.55000000000000004">
      <c r="A487" s="3" t="s">
        <v>492</v>
      </c>
      <c r="B487" s="3" t="s">
        <v>1514</v>
      </c>
      <c r="C487" s="3" t="s">
        <v>1548</v>
      </c>
      <c r="D487" s="1">
        <v>43226</v>
      </c>
      <c r="E487" s="1">
        <v>43234</v>
      </c>
      <c r="F487" s="1">
        <v>43247</v>
      </c>
      <c r="G487" s="2">
        <v>8044</v>
      </c>
      <c r="H487" s="3">
        <v>10</v>
      </c>
      <c r="I487" s="2">
        <v>7148.5974856915227</v>
      </c>
      <c r="J487" s="5" t="s">
        <v>1518</v>
      </c>
    </row>
    <row r="488" spans="1:10" x14ac:dyDescent="0.55000000000000004">
      <c r="A488" s="3" t="s">
        <v>1153</v>
      </c>
      <c r="B488" s="3" t="s">
        <v>1541</v>
      </c>
      <c r="C488" s="3" t="s">
        <v>1530</v>
      </c>
      <c r="D488" s="1">
        <v>43775</v>
      </c>
      <c r="E488" s="1">
        <v>43796</v>
      </c>
      <c r="F488" s="1">
        <v>43813</v>
      </c>
      <c r="G488" s="2">
        <v>9591.4850217263356</v>
      </c>
      <c r="H488" s="3">
        <v>10.791485021726334</v>
      </c>
      <c r="I488" s="2">
        <v>7105.6499876775579</v>
      </c>
      <c r="J488" s="5" t="s">
        <v>1518</v>
      </c>
    </row>
    <row r="489" spans="1:10" x14ac:dyDescent="0.55000000000000004">
      <c r="A489" s="3" t="s">
        <v>1138</v>
      </c>
      <c r="B489" s="3" t="s">
        <v>1541</v>
      </c>
      <c r="C489" s="3" t="s">
        <v>1522</v>
      </c>
      <c r="D489" s="1">
        <v>43603</v>
      </c>
      <c r="E489" s="1">
        <v>43616</v>
      </c>
      <c r="F489" s="1">
        <v>43631</v>
      </c>
      <c r="G489" s="2">
        <v>8759.6556403602644</v>
      </c>
      <c r="H489" s="3">
        <v>9.9596556403602641</v>
      </c>
      <c r="I489" s="2">
        <v>7103.2694765504284</v>
      </c>
      <c r="J489" s="5" t="s">
        <v>1518</v>
      </c>
    </row>
    <row r="490" spans="1:10" x14ac:dyDescent="0.55000000000000004">
      <c r="A490" s="3" t="s">
        <v>807</v>
      </c>
      <c r="B490" s="3" t="s">
        <v>1541</v>
      </c>
      <c r="C490" s="3" t="s">
        <v>1538</v>
      </c>
      <c r="D490" s="1">
        <v>43487</v>
      </c>
      <c r="E490" s="1">
        <v>43544</v>
      </c>
      <c r="F490" s="1">
        <v>43547</v>
      </c>
      <c r="G490" s="2">
        <v>9577.9810160397756</v>
      </c>
      <c r="H490" s="3">
        <v>10.777981016039774</v>
      </c>
      <c r="I490" s="2">
        <v>7095.6458290282017</v>
      </c>
      <c r="J490" s="5" t="s">
        <v>1518</v>
      </c>
    </row>
    <row r="491" spans="1:10" x14ac:dyDescent="0.55000000000000004">
      <c r="A491" s="3" t="s">
        <v>976</v>
      </c>
      <c r="B491" s="3" t="s">
        <v>1541</v>
      </c>
      <c r="C491" s="3" t="s">
        <v>1567</v>
      </c>
      <c r="D491" s="1">
        <v>43602</v>
      </c>
      <c r="E491" s="1">
        <v>43608</v>
      </c>
      <c r="F491" s="1">
        <v>43616</v>
      </c>
      <c r="G491" s="2">
        <v>11721.413739751119</v>
      </c>
      <c r="H491" s="3">
        <v>13.921413739751118</v>
      </c>
      <c r="I491" s="2">
        <v>7040.72666763288</v>
      </c>
      <c r="J491" s="5" t="s">
        <v>1518</v>
      </c>
    </row>
    <row r="492" spans="1:10" x14ac:dyDescent="0.55000000000000004">
      <c r="A492" s="3" t="s">
        <v>710</v>
      </c>
      <c r="B492" s="3" t="s">
        <v>1542</v>
      </c>
      <c r="C492" s="3" t="s">
        <v>1564</v>
      </c>
      <c r="D492" s="1">
        <v>43782</v>
      </c>
      <c r="E492" s="1">
        <v>43806</v>
      </c>
      <c r="F492" s="1">
        <v>43812</v>
      </c>
      <c r="G492" s="2">
        <v>9634.019055956278</v>
      </c>
      <c r="H492" s="3">
        <v>11.834019055956277</v>
      </c>
      <c r="I492" s="2">
        <v>7040.7123185739856</v>
      </c>
      <c r="J492" s="5" t="s">
        <v>1518</v>
      </c>
    </row>
    <row r="493" spans="1:10" x14ac:dyDescent="0.55000000000000004">
      <c r="A493" s="3" t="s">
        <v>773</v>
      </c>
      <c r="B493" s="3" t="s">
        <v>1541</v>
      </c>
      <c r="C493" s="3" t="s">
        <v>1557</v>
      </c>
      <c r="D493" s="1">
        <v>42899</v>
      </c>
      <c r="E493" s="1">
        <v>42899</v>
      </c>
      <c r="F493" s="1">
        <v>42903</v>
      </c>
      <c r="G493" s="2">
        <v>8462.8852119672028</v>
      </c>
      <c r="H493" s="3">
        <v>9.6628852119672022</v>
      </c>
      <c r="I493" s="2">
        <v>7032.063455764699</v>
      </c>
      <c r="J493" s="5" t="s">
        <v>1518</v>
      </c>
    </row>
    <row r="494" spans="1:10" x14ac:dyDescent="0.55000000000000004">
      <c r="A494" s="3" t="s">
        <v>970</v>
      </c>
      <c r="B494" s="3" t="s">
        <v>1542</v>
      </c>
      <c r="C494" s="3" t="s">
        <v>1525</v>
      </c>
      <c r="D494" s="1">
        <v>43260</v>
      </c>
      <c r="E494" s="1">
        <v>43272</v>
      </c>
      <c r="F494" s="1">
        <v>43280</v>
      </c>
      <c r="G494" s="2">
        <v>6377.2270096568964</v>
      </c>
      <c r="H494" s="3">
        <v>10.577227009656896</v>
      </c>
      <c r="I494" s="2">
        <v>7022.8080838896858</v>
      </c>
      <c r="J494" s="5" t="s">
        <v>1518</v>
      </c>
    </row>
    <row r="495" spans="1:10" x14ac:dyDescent="0.55000000000000004">
      <c r="A495" s="3" t="s">
        <v>1014</v>
      </c>
      <c r="B495" s="3" t="s">
        <v>1541</v>
      </c>
      <c r="C495" s="3" t="s">
        <v>1532</v>
      </c>
      <c r="D495" s="1">
        <v>43482</v>
      </c>
      <c r="E495" s="1">
        <v>43488</v>
      </c>
      <c r="F495" s="1">
        <v>43497</v>
      </c>
      <c r="G495" s="2">
        <v>8861.2324892076922</v>
      </c>
      <c r="H495" s="3">
        <v>10.061232489207692</v>
      </c>
      <c r="I495" s="2">
        <v>7008.215711185705</v>
      </c>
      <c r="J495" s="5" t="s">
        <v>1518</v>
      </c>
    </row>
    <row r="496" spans="1:10" x14ac:dyDescent="0.55000000000000004">
      <c r="A496" s="3" t="s">
        <v>510</v>
      </c>
      <c r="B496" s="3" t="s">
        <v>1514</v>
      </c>
      <c r="C496" s="3" t="s">
        <v>1546</v>
      </c>
      <c r="D496" s="1">
        <v>43028</v>
      </c>
      <c r="E496" s="1">
        <v>43044</v>
      </c>
      <c r="F496" s="1">
        <v>43059</v>
      </c>
      <c r="G496" s="2">
        <v>5830.9147123374414</v>
      </c>
      <c r="H496" s="3">
        <v>11.030914712337442</v>
      </c>
      <c r="I496" s="2">
        <v>7004.9360296224359</v>
      </c>
      <c r="J496" s="5" t="s">
        <v>1518</v>
      </c>
    </row>
    <row r="497" spans="1:10" x14ac:dyDescent="0.55000000000000004">
      <c r="A497" s="3" t="s">
        <v>852</v>
      </c>
      <c r="B497" s="3" t="s">
        <v>1541</v>
      </c>
      <c r="C497" s="3" t="s">
        <v>1538</v>
      </c>
      <c r="D497" s="1">
        <v>43227</v>
      </c>
      <c r="E497" s="1">
        <v>43310</v>
      </c>
      <c r="F497" s="1">
        <v>43317</v>
      </c>
      <c r="G497" s="2">
        <v>9577.9810160397756</v>
      </c>
      <c r="H497" s="3">
        <v>10.777981016039774</v>
      </c>
      <c r="I497" s="2">
        <v>6999.7587232305232</v>
      </c>
      <c r="J497" s="5" t="s">
        <v>1518</v>
      </c>
    </row>
    <row r="498" spans="1:10" x14ac:dyDescent="0.55000000000000004">
      <c r="A498" s="3" t="s">
        <v>396</v>
      </c>
      <c r="B498" s="3" t="s">
        <v>1528</v>
      </c>
      <c r="C498" s="3" t="s">
        <v>1538</v>
      </c>
      <c r="D498" s="1">
        <v>43079</v>
      </c>
      <c r="E498" s="1">
        <v>43102</v>
      </c>
      <c r="F498" s="1">
        <v>43112</v>
      </c>
      <c r="G498" s="2">
        <v>13964</v>
      </c>
      <c r="H498" s="3">
        <v>16.899999999999999</v>
      </c>
      <c r="I498" s="2">
        <v>6982</v>
      </c>
      <c r="J498" s="5" t="s">
        <v>1518</v>
      </c>
    </row>
    <row r="499" spans="1:10" x14ac:dyDescent="0.55000000000000004">
      <c r="A499" s="3" t="s">
        <v>658</v>
      </c>
      <c r="B499" s="3" t="s">
        <v>1541</v>
      </c>
      <c r="C499" s="3" t="s">
        <v>1529</v>
      </c>
      <c r="D499" s="1">
        <v>43432</v>
      </c>
      <c r="E499" s="1">
        <v>43555</v>
      </c>
      <c r="F499" s="1">
        <v>43831</v>
      </c>
      <c r="G499" s="2">
        <v>10883.289204969044</v>
      </c>
      <c r="H499" s="3">
        <v>12.083289204969043</v>
      </c>
      <c r="I499" s="2">
        <v>6973.1078509409281</v>
      </c>
      <c r="J499" s="5" t="s">
        <v>1518</v>
      </c>
    </row>
    <row r="500" spans="1:10" x14ac:dyDescent="0.55000000000000004">
      <c r="A500" s="3" t="s">
        <v>864</v>
      </c>
      <c r="B500" s="3" t="s">
        <v>1542</v>
      </c>
      <c r="C500" s="3" t="s">
        <v>1529</v>
      </c>
      <c r="D500" s="1">
        <v>43482</v>
      </c>
      <c r="E500" s="1">
        <v>43513</v>
      </c>
      <c r="F500" s="1">
        <v>43516</v>
      </c>
      <c r="G500" s="2">
        <v>10877</v>
      </c>
      <c r="H500" s="3">
        <v>13.3</v>
      </c>
      <c r="I500" s="2">
        <v>6966.0958597635836</v>
      </c>
      <c r="J500" s="5" t="s">
        <v>1518</v>
      </c>
    </row>
    <row r="501" spans="1:10" x14ac:dyDescent="0.55000000000000004">
      <c r="A501" s="3" t="s">
        <v>397</v>
      </c>
      <c r="B501" s="3" t="s">
        <v>1528</v>
      </c>
      <c r="C501" s="3" t="s">
        <v>1531</v>
      </c>
      <c r="D501" s="1">
        <v>43477</v>
      </c>
      <c r="E501" s="1">
        <v>43500</v>
      </c>
      <c r="F501" s="1">
        <v>43509</v>
      </c>
      <c r="G501" s="2">
        <v>11004</v>
      </c>
      <c r="H501" s="3">
        <v>13.5</v>
      </c>
      <c r="I501" s="2">
        <v>6932.52</v>
      </c>
      <c r="J501" s="5" t="s">
        <v>1518</v>
      </c>
    </row>
    <row r="502" spans="1:10" x14ac:dyDescent="0.55000000000000004">
      <c r="A502" s="3" t="s">
        <v>930</v>
      </c>
      <c r="B502" s="3" t="s">
        <v>1541</v>
      </c>
      <c r="C502" s="3" t="s">
        <v>1519</v>
      </c>
      <c r="D502" s="1">
        <v>43061</v>
      </c>
      <c r="E502" s="1">
        <v>43154</v>
      </c>
      <c r="F502" s="1">
        <v>43161</v>
      </c>
      <c r="G502" s="2">
        <v>7627.2393933859621</v>
      </c>
      <c r="H502" s="3">
        <v>8.8272393933859625</v>
      </c>
      <c r="I502" s="2">
        <v>6872.2053060008338</v>
      </c>
      <c r="J502" s="5" t="s">
        <v>1518</v>
      </c>
    </row>
    <row r="503" spans="1:10" x14ac:dyDescent="0.55000000000000004">
      <c r="A503" s="3" t="s">
        <v>579</v>
      </c>
      <c r="B503" s="3" t="s">
        <v>1529</v>
      </c>
      <c r="C503" s="3" t="s">
        <v>1547</v>
      </c>
      <c r="D503" s="1">
        <v>43764</v>
      </c>
      <c r="E503" s="1">
        <v>43796</v>
      </c>
      <c r="F503" s="1">
        <v>43800</v>
      </c>
      <c r="G503" s="2">
        <v>10058.425858608061</v>
      </c>
      <c r="H503" s="3">
        <v>11.25842585860806</v>
      </c>
      <c r="I503" s="2">
        <v>6847.3916698745134</v>
      </c>
      <c r="J503" s="5" t="s">
        <v>1518</v>
      </c>
    </row>
    <row r="504" spans="1:10" x14ac:dyDescent="0.55000000000000004">
      <c r="A504" s="3" t="s">
        <v>935</v>
      </c>
      <c r="B504" s="3" t="s">
        <v>1541</v>
      </c>
      <c r="C504" s="3" t="s">
        <v>1523</v>
      </c>
      <c r="D504" s="1">
        <v>43647</v>
      </c>
      <c r="E504" s="1">
        <v>43699</v>
      </c>
      <c r="F504" s="1">
        <v>43706</v>
      </c>
      <c r="G504" s="2">
        <v>6965.3463716362576</v>
      </c>
      <c r="H504" s="3">
        <v>15.165346371636257</v>
      </c>
      <c r="I504" s="2">
        <v>6833.6861940878962</v>
      </c>
      <c r="J504" s="5" t="s">
        <v>1518</v>
      </c>
    </row>
    <row r="505" spans="1:10" x14ac:dyDescent="0.55000000000000004">
      <c r="A505" s="3" t="s">
        <v>398</v>
      </c>
      <c r="B505" s="3" t="s">
        <v>1528</v>
      </c>
      <c r="C505" s="3" t="s">
        <v>1535</v>
      </c>
      <c r="D505" s="1">
        <v>42861</v>
      </c>
      <c r="E505" s="1">
        <v>42897</v>
      </c>
      <c r="F505" s="1">
        <v>42905</v>
      </c>
      <c r="G505" s="2">
        <v>15178</v>
      </c>
      <c r="H505" s="3">
        <v>18.3</v>
      </c>
      <c r="I505" s="2">
        <v>6830.1</v>
      </c>
      <c r="J505" s="5" t="s">
        <v>1518</v>
      </c>
    </row>
    <row r="506" spans="1:10" x14ac:dyDescent="0.55000000000000004">
      <c r="A506" s="3" t="s">
        <v>1038</v>
      </c>
      <c r="B506" s="3" t="s">
        <v>1541</v>
      </c>
      <c r="C506" s="3" t="s">
        <v>1528</v>
      </c>
      <c r="D506" s="1">
        <v>42987</v>
      </c>
      <c r="E506" s="1">
        <v>43030</v>
      </c>
      <c r="F506" s="1">
        <v>43039</v>
      </c>
      <c r="G506" s="2">
        <v>5539.6440653886566</v>
      </c>
      <c r="H506" s="3">
        <v>6.7396440653886565</v>
      </c>
      <c r="I506" s="2">
        <v>6821.3951969473483</v>
      </c>
      <c r="J506" s="5" t="s">
        <v>1518</v>
      </c>
    </row>
    <row r="507" spans="1:10" x14ac:dyDescent="0.55000000000000004">
      <c r="A507" s="3" t="s">
        <v>452</v>
      </c>
      <c r="B507" s="3" t="s">
        <v>1528</v>
      </c>
      <c r="C507" s="3" t="s">
        <v>1541</v>
      </c>
      <c r="D507" s="1">
        <v>43231</v>
      </c>
      <c r="E507" s="1">
        <v>43259</v>
      </c>
      <c r="F507" s="1">
        <v>43264</v>
      </c>
      <c r="G507" s="2">
        <v>5555</v>
      </c>
      <c r="H507" s="3">
        <v>7.1</v>
      </c>
      <c r="I507" s="2">
        <v>6821.3951969473483</v>
      </c>
      <c r="J507" s="5" t="s">
        <v>1518</v>
      </c>
    </row>
    <row r="508" spans="1:10" x14ac:dyDescent="0.55000000000000004">
      <c r="A508" s="3" t="s">
        <v>399</v>
      </c>
      <c r="B508" s="3" t="s">
        <v>1528</v>
      </c>
      <c r="C508" s="3" t="s">
        <v>1532</v>
      </c>
      <c r="D508" s="1">
        <v>43559</v>
      </c>
      <c r="E508" s="1">
        <v>43568</v>
      </c>
      <c r="F508" s="1">
        <v>43579</v>
      </c>
      <c r="G508" s="2">
        <v>11115</v>
      </c>
      <c r="H508" s="3">
        <v>13.5</v>
      </c>
      <c r="I508" s="2">
        <v>6780.15</v>
      </c>
      <c r="J508" s="5" t="s">
        <v>1518</v>
      </c>
    </row>
    <row r="509" spans="1:10" x14ac:dyDescent="0.55000000000000004">
      <c r="A509" s="3" t="s">
        <v>878</v>
      </c>
      <c r="B509" s="3" t="s">
        <v>1541</v>
      </c>
      <c r="C509" s="3" t="s">
        <v>1531</v>
      </c>
      <c r="D509" s="1">
        <v>43543</v>
      </c>
      <c r="E509" s="1">
        <v>43561</v>
      </c>
      <c r="F509" s="1">
        <v>43564</v>
      </c>
      <c r="G509" s="2">
        <v>8153.2959652892414</v>
      </c>
      <c r="H509" s="3">
        <v>9.3532959652892416</v>
      </c>
      <c r="I509" s="2">
        <v>6774.816527166</v>
      </c>
      <c r="J509" s="5" t="s">
        <v>1518</v>
      </c>
    </row>
    <row r="510" spans="1:10" x14ac:dyDescent="0.55000000000000004">
      <c r="A510" s="3" t="s">
        <v>400</v>
      </c>
      <c r="B510" s="3" t="s">
        <v>1528</v>
      </c>
      <c r="C510" s="3" t="s">
        <v>1530</v>
      </c>
      <c r="D510" s="1">
        <v>43300</v>
      </c>
      <c r="E510" s="1">
        <v>43409</v>
      </c>
      <c r="F510" s="1">
        <v>43420</v>
      </c>
      <c r="G510" s="2">
        <v>10899</v>
      </c>
      <c r="H510" s="3">
        <v>13.3</v>
      </c>
      <c r="I510" s="2">
        <v>6757.38</v>
      </c>
      <c r="J510" s="5" t="s">
        <v>1518</v>
      </c>
    </row>
    <row r="511" spans="1:10" x14ac:dyDescent="0.55000000000000004">
      <c r="A511" s="3" t="s">
        <v>1105</v>
      </c>
      <c r="B511" s="3" t="s">
        <v>1542</v>
      </c>
      <c r="C511" s="3" t="s">
        <v>1529</v>
      </c>
      <c r="D511" s="1">
        <v>43787</v>
      </c>
      <c r="E511" s="1">
        <v>43794</v>
      </c>
      <c r="F511" s="1">
        <v>43806</v>
      </c>
      <c r="G511" s="2">
        <v>10877</v>
      </c>
      <c r="H511" s="3">
        <v>13.3</v>
      </c>
      <c r="I511" s="2">
        <v>6748.4053641459723</v>
      </c>
      <c r="J511" s="5" t="s">
        <v>1518</v>
      </c>
    </row>
    <row r="512" spans="1:10" x14ac:dyDescent="0.55000000000000004">
      <c r="A512" s="3" t="s">
        <v>934</v>
      </c>
      <c r="B512" s="3" t="s">
        <v>1541</v>
      </c>
      <c r="C512" s="3" t="s">
        <v>1521</v>
      </c>
      <c r="D512" s="1">
        <v>43687</v>
      </c>
      <c r="E512" s="1">
        <v>43741</v>
      </c>
      <c r="F512" s="1">
        <v>43748</v>
      </c>
      <c r="G512" s="2">
        <v>8395.0096160679404</v>
      </c>
      <c r="H512" s="3">
        <v>9.5950096160679408</v>
      </c>
      <c r="I512" s="2">
        <v>6723.5311816165358</v>
      </c>
      <c r="J512" s="5" t="s">
        <v>1518</v>
      </c>
    </row>
    <row r="513" spans="1:10" x14ac:dyDescent="0.55000000000000004">
      <c r="A513" s="3" t="s">
        <v>888</v>
      </c>
      <c r="B513" s="3" t="s">
        <v>1541</v>
      </c>
      <c r="C513" s="3" t="s">
        <v>1519</v>
      </c>
      <c r="D513" s="1">
        <v>43002</v>
      </c>
      <c r="E513" s="1">
        <v>43024</v>
      </c>
      <c r="F513" s="1">
        <v>43030</v>
      </c>
      <c r="G513" s="2">
        <v>7627.2393933859621</v>
      </c>
      <c r="H513" s="3">
        <v>8.8272393933859625</v>
      </c>
      <c r="I513" s="2">
        <v>6719.4896325341488</v>
      </c>
      <c r="J513" s="5" t="s">
        <v>1518</v>
      </c>
    </row>
    <row r="514" spans="1:10" x14ac:dyDescent="0.55000000000000004">
      <c r="A514" s="3" t="s">
        <v>580</v>
      </c>
      <c r="B514" s="3" t="s">
        <v>1529</v>
      </c>
      <c r="C514" s="3" t="s">
        <v>1517</v>
      </c>
      <c r="D514" s="1">
        <v>42952</v>
      </c>
      <c r="E514" s="1">
        <v>42958</v>
      </c>
      <c r="F514" s="1">
        <v>42961</v>
      </c>
      <c r="G514" s="2">
        <v>14584.755540854087</v>
      </c>
      <c r="H514" s="3">
        <v>21.784755540854086</v>
      </c>
      <c r="I514" s="2">
        <v>6716.5031733629285</v>
      </c>
      <c r="J514" s="5" t="s">
        <v>1518</v>
      </c>
    </row>
    <row r="515" spans="1:10" x14ac:dyDescent="0.55000000000000004">
      <c r="A515" s="3" t="s">
        <v>401</v>
      </c>
      <c r="B515" s="3" t="s">
        <v>1528</v>
      </c>
      <c r="C515" s="3" t="s">
        <v>1531</v>
      </c>
      <c r="D515" s="1">
        <v>43656</v>
      </c>
      <c r="E515" s="1">
        <v>43667</v>
      </c>
      <c r="F515" s="1">
        <v>43680</v>
      </c>
      <c r="G515" s="2">
        <v>11004</v>
      </c>
      <c r="H515" s="3">
        <v>13.5</v>
      </c>
      <c r="I515" s="2">
        <v>6712.44</v>
      </c>
      <c r="J515" s="5" t="s">
        <v>1518</v>
      </c>
    </row>
    <row r="516" spans="1:10" x14ac:dyDescent="0.55000000000000004">
      <c r="A516" s="3" t="s">
        <v>402</v>
      </c>
      <c r="B516" s="3" t="s">
        <v>1528</v>
      </c>
      <c r="C516" s="3" t="s">
        <v>1540</v>
      </c>
      <c r="D516" s="1">
        <v>42740</v>
      </c>
      <c r="E516" s="1">
        <v>42762</v>
      </c>
      <c r="F516" s="1">
        <v>42773</v>
      </c>
      <c r="G516" s="2">
        <v>10789</v>
      </c>
      <c r="H516" s="3">
        <v>13.2</v>
      </c>
      <c r="I516" s="2">
        <v>6689.18</v>
      </c>
      <c r="J516" s="5" t="s">
        <v>1518</v>
      </c>
    </row>
    <row r="517" spans="1:10" x14ac:dyDescent="0.55000000000000004">
      <c r="A517" s="3" t="s">
        <v>1109</v>
      </c>
      <c r="B517" s="3" t="s">
        <v>1541</v>
      </c>
      <c r="C517" s="3" t="s">
        <v>1567</v>
      </c>
      <c r="D517" s="1">
        <v>43751</v>
      </c>
      <c r="E517" s="1">
        <v>43777</v>
      </c>
      <c r="F517" s="1">
        <v>43790</v>
      </c>
      <c r="G517" s="2">
        <v>11721.413739751119</v>
      </c>
      <c r="H517" s="3">
        <v>13.921413739751118</v>
      </c>
      <c r="I517" s="2">
        <v>6688.690334251236</v>
      </c>
      <c r="J517" s="5" t="s">
        <v>1518</v>
      </c>
    </row>
    <row r="518" spans="1:10" x14ac:dyDescent="0.55000000000000004">
      <c r="A518" s="3" t="s">
        <v>403</v>
      </c>
      <c r="B518" s="3" t="s">
        <v>1528</v>
      </c>
      <c r="C518" s="3" t="s">
        <v>1533</v>
      </c>
      <c r="D518" s="1">
        <v>43508</v>
      </c>
      <c r="E518" s="1">
        <v>43518</v>
      </c>
      <c r="F518" s="1">
        <v>43524</v>
      </c>
      <c r="G518" s="2">
        <v>12551</v>
      </c>
      <c r="H518" s="3">
        <v>15.3</v>
      </c>
      <c r="I518" s="2">
        <v>6652.0300000000007</v>
      </c>
      <c r="J518" s="5" t="s">
        <v>1518</v>
      </c>
    </row>
    <row r="519" spans="1:10" x14ac:dyDescent="0.55000000000000004">
      <c r="A519" s="3" t="s">
        <v>900</v>
      </c>
      <c r="B519" s="3" t="s">
        <v>1541</v>
      </c>
      <c r="C519" s="3" t="s">
        <v>1529</v>
      </c>
      <c r="D519" s="1">
        <v>43779</v>
      </c>
      <c r="E519" s="1">
        <v>43788</v>
      </c>
      <c r="F519" s="1">
        <v>43795</v>
      </c>
      <c r="G519" s="2">
        <v>10883.289204969044</v>
      </c>
      <c r="H519" s="3">
        <v>12.083289204969043</v>
      </c>
      <c r="I519" s="2">
        <v>6646.2434204280726</v>
      </c>
      <c r="J519" s="5" t="s">
        <v>1518</v>
      </c>
    </row>
    <row r="520" spans="1:10" x14ac:dyDescent="0.55000000000000004">
      <c r="A520" s="3" t="s">
        <v>1137</v>
      </c>
      <c r="B520" s="3" t="s">
        <v>1541</v>
      </c>
      <c r="C520" s="3" t="s">
        <v>1529</v>
      </c>
      <c r="D520" s="1">
        <v>43462</v>
      </c>
      <c r="E520" s="1">
        <v>43480</v>
      </c>
      <c r="F520" s="1">
        <v>43495</v>
      </c>
      <c r="G520" s="2">
        <v>10883.289204969044</v>
      </c>
      <c r="H520" s="3">
        <v>12.083289204969043</v>
      </c>
      <c r="I520" s="2">
        <v>6646.2434204280726</v>
      </c>
      <c r="J520" s="5" t="s">
        <v>1518</v>
      </c>
    </row>
    <row r="521" spans="1:10" x14ac:dyDescent="0.55000000000000004">
      <c r="A521" s="3" t="s">
        <v>956</v>
      </c>
      <c r="B521" s="3" t="s">
        <v>1541</v>
      </c>
      <c r="C521" s="3" t="s">
        <v>1527</v>
      </c>
      <c r="D521" s="1">
        <v>42735</v>
      </c>
      <c r="E521" s="1">
        <v>42741</v>
      </c>
      <c r="F521" s="1">
        <v>42748</v>
      </c>
      <c r="G521" s="2">
        <v>8615.998285349373</v>
      </c>
      <c r="H521" s="3">
        <v>9.815998285349373</v>
      </c>
      <c r="I521" s="2">
        <v>6641.7506578099146</v>
      </c>
      <c r="J521" s="5" t="s">
        <v>1518</v>
      </c>
    </row>
    <row r="522" spans="1:10" x14ac:dyDescent="0.55000000000000004">
      <c r="A522" s="3" t="s">
        <v>404</v>
      </c>
      <c r="B522" s="3" t="s">
        <v>1528</v>
      </c>
      <c r="C522" s="3" t="s">
        <v>1536</v>
      </c>
      <c r="D522" s="1">
        <v>43644</v>
      </c>
      <c r="E522" s="1">
        <v>43651</v>
      </c>
      <c r="F522" s="1">
        <v>43656</v>
      </c>
      <c r="G522" s="2">
        <v>11022</v>
      </c>
      <c r="H522" s="3">
        <v>13.5</v>
      </c>
      <c r="I522" s="2">
        <v>6613.2</v>
      </c>
      <c r="J522" s="5" t="s">
        <v>1518</v>
      </c>
    </row>
    <row r="523" spans="1:10" x14ac:dyDescent="0.55000000000000004">
      <c r="A523" s="3" t="s">
        <v>1150</v>
      </c>
      <c r="B523" s="3" t="s">
        <v>1542</v>
      </c>
      <c r="C523" s="3" t="s">
        <v>1522</v>
      </c>
      <c r="D523" s="1">
        <v>43248</v>
      </c>
      <c r="E523" s="1">
        <v>43260</v>
      </c>
      <c r="F523" s="1">
        <v>43277</v>
      </c>
      <c r="G523" s="2">
        <v>8797.6283106213614</v>
      </c>
      <c r="H523" s="3">
        <v>13.99762831062136</v>
      </c>
      <c r="I523" s="2">
        <v>6605.6127735310347</v>
      </c>
      <c r="J523" s="5" t="s">
        <v>1518</v>
      </c>
    </row>
    <row r="524" spans="1:10" x14ac:dyDescent="0.55000000000000004">
      <c r="A524" s="3" t="s">
        <v>1078</v>
      </c>
      <c r="B524" s="3" t="s">
        <v>1541</v>
      </c>
      <c r="C524" s="3" t="s">
        <v>1521</v>
      </c>
      <c r="D524" s="1">
        <v>43203</v>
      </c>
      <c r="E524" s="1">
        <v>43216</v>
      </c>
      <c r="F524" s="1">
        <v>43227</v>
      </c>
      <c r="G524" s="2">
        <v>8395.0096160679404</v>
      </c>
      <c r="H524" s="3">
        <v>9.5950096160679408</v>
      </c>
      <c r="I524" s="2">
        <v>6555.4429020761227</v>
      </c>
      <c r="J524" s="5" t="s">
        <v>1518</v>
      </c>
    </row>
    <row r="525" spans="1:10" x14ac:dyDescent="0.55000000000000004">
      <c r="A525" s="3" t="s">
        <v>405</v>
      </c>
      <c r="B525" s="3" t="s">
        <v>1528</v>
      </c>
      <c r="C525" s="3" t="s">
        <v>1535</v>
      </c>
      <c r="D525" s="1">
        <v>43354</v>
      </c>
      <c r="E525" s="1">
        <v>43367</v>
      </c>
      <c r="F525" s="1">
        <v>43374</v>
      </c>
      <c r="G525" s="2">
        <v>15178</v>
      </c>
      <c r="H525" s="3">
        <v>18.3</v>
      </c>
      <c r="I525" s="2">
        <v>6526.54</v>
      </c>
      <c r="J525" s="5" t="s">
        <v>1518</v>
      </c>
    </row>
    <row r="526" spans="1:10" x14ac:dyDescent="0.55000000000000004">
      <c r="A526" s="3" t="s">
        <v>581</v>
      </c>
      <c r="B526" s="3" t="s">
        <v>1529</v>
      </c>
      <c r="C526" s="3" t="s">
        <v>1531</v>
      </c>
      <c r="D526" s="1">
        <v>43778</v>
      </c>
      <c r="E526" s="1">
        <v>43789</v>
      </c>
      <c r="F526" s="1">
        <v>43798</v>
      </c>
      <c r="G526" s="2">
        <v>4490.6061701891558</v>
      </c>
      <c r="H526" s="3">
        <v>5.6906061701891559</v>
      </c>
      <c r="I526" s="2">
        <v>6518.6732038051014</v>
      </c>
      <c r="J526" s="5" t="s">
        <v>1518</v>
      </c>
    </row>
    <row r="527" spans="1:10" x14ac:dyDescent="0.55000000000000004">
      <c r="A527" s="3" t="s">
        <v>840</v>
      </c>
      <c r="B527" s="3" t="s">
        <v>1542</v>
      </c>
      <c r="C527" s="3" t="s">
        <v>1525</v>
      </c>
      <c r="D527" s="1">
        <v>42834</v>
      </c>
      <c r="E527" s="1">
        <v>42862</v>
      </c>
      <c r="F527" s="1">
        <v>42867</v>
      </c>
      <c r="G527" s="2">
        <v>6377.2270096568964</v>
      </c>
      <c r="H527" s="3">
        <v>10.577227009656896</v>
      </c>
      <c r="I527" s="2">
        <v>6448.2146952078019</v>
      </c>
      <c r="J527" s="5" t="s">
        <v>1518</v>
      </c>
    </row>
    <row r="528" spans="1:10" x14ac:dyDescent="0.55000000000000004">
      <c r="A528" s="3" t="s">
        <v>406</v>
      </c>
      <c r="B528" s="3" t="s">
        <v>1528</v>
      </c>
      <c r="C528" s="3" t="s">
        <v>1532</v>
      </c>
      <c r="D528" s="1">
        <v>43701</v>
      </c>
      <c r="E528" s="1">
        <v>43709</v>
      </c>
      <c r="F528" s="1">
        <v>43717</v>
      </c>
      <c r="G528" s="2">
        <v>11115</v>
      </c>
      <c r="H528" s="3">
        <v>13.5</v>
      </c>
      <c r="I528" s="2">
        <v>6446.7</v>
      </c>
      <c r="J528" s="5" t="s">
        <v>1518</v>
      </c>
    </row>
    <row r="529" spans="1:10" x14ac:dyDescent="0.55000000000000004">
      <c r="A529" s="3" t="s">
        <v>1118</v>
      </c>
      <c r="B529" s="3" t="s">
        <v>1541</v>
      </c>
      <c r="C529" s="3" t="s">
        <v>1559</v>
      </c>
      <c r="D529" s="1">
        <v>43725</v>
      </c>
      <c r="E529" s="1">
        <v>43734</v>
      </c>
      <c r="F529" s="1">
        <v>43747</v>
      </c>
      <c r="G529" s="2">
        <v>8242.9489131310293</v>
      </c>
      <c r="H529" s="3">
        <v>13.442948913131028</v>
      </c>
      <c r="I529" s="2">
        <v>6436.702686002448</v>
      </c>
      <c r="J529" s="5" t="s">
        <v>1518</v>
      </c>
    </row>
    <row r="530" spans="1:10" x14ac:dyDescent="0.55000000000000004">
      <c r="A530" s="3" t="s">
        <v>1156</v>
      </c>
      <c r="B530" s="3" t="s">
        <v>1541</v>
      </c>
      <c r="C530" s="3" t="s">
        <v>1529</v>
      </c>
      <c r="D530" s="1">
        <v>43458</v>
      </c>
      <c r="E530" s="1">
        <v>43488</v>
      </c>
      <c r="F530" s="1">
        <v>43507</v>
      </c>
      <c r="G530" s="2">
        <v>10883.289204969044</v>
      </c>
      <c r="H530" s="3">
        <v>12.083289204969043</v>
      </c>
      <c r="I530" s="2">
        <v>6428.3338000861677</v>
      </c>
      <c r="J530" s="5" t="s">
        <v>1518</v>
      </c>
    </row>
    <row r="531" spans="1:10" x14ac:dyDescent="0.55000000000000004">
      <c r="A531" s="3" t="s">
        <v>933</v>
      </c>
      <c r="B531" s="3" t="s">
        <v>1541</v>
      </c>
      <c r="C531" s="3" t="s">
        <v>1522</v>
      </c>
      <c r="D531" s="1">
        <v>43101</v>
      </c>
      <c r="E531" s="1">
        <v>43156</v>
      </c>
      <c r="F531" s="1">
        <v>43163</v>
      </c>
      <c r="G531" s="2">
        <v>8759.6556403602644</v>
      </c>
      <c r="H531" s="3">
        <v>9.9596556403602641</v>
      </c>
      <c r="I531" s="2">
        <v>6401.7119973849531</v>
      </c>
      <c r="J531" s="5" t="s">
        <v>1518</v>
      </c>
    </row>
    <row r="532" spans="1:10" x14ac:dyDescent="0.55000000000000004">
      <c r="A532" s="3" t="s">
        <v>407</v>
      </c>
      <c r="B532" s="3" t="s">
        <v>1528</v>
      </c>
      <c r="C532" s="3" t="s">
        <v>1535</v>
      </c>
      <c r="D532" s="1">
        <v>43587</v>
      </c>
      <c r="E532" s="1">
        <v>43595</v>
      </c>
      <c r="F532" s="1">
        <v>43601</v>
      </c>
      <c r="G532" s="2">
        <v>15178</v>
      </c>
      <c r="H532" s="3">
        <v>18.3</v>
      </c>
      <c r="I532" s="2">
        <v>6374.76</v>
      </c>
      <c r="J532" s="5" t="s">
        <v>1518</v>
      </c>
    </row>
    <row r="533" spans="1:10" x14ac:dyDescent="0.55000000000000004">
      <c r="A533" s="3" t="s">
        <v>967</v>
      </c>
      <c r="B533" s="3" t="s">
        <v>1541</v>
      </c>
      <c r="C533" s="3" t="s">
        <v>1556</v>
      </c>
      <c r="D533" s="1">
        <v>43367</v>
      </c>
      <c r="E533" s="1">
        <v>43390</v>
      </c>
      <c r="F533" s="1">
        <v>43398</v>
      </c>
      <c r="G533" s="2">
        <v>6409.1448884207748</v>
      </c>
      <c r="H533" s="3">
        <v>7.6091448884207749</v>
      </c>
      <c r="I533" s="2">
        <v>6352.1613733614004</v>
      </c>
      <c r="J533" s="5" t="s">
        <v>1518</v>
      </c>
    </row>
    <row r="534" spans="1:10" x14ac:dyDescent="0.55000000000000004">
      <c r="A534" s="3" t="s">
        <v>1087</v>
      </c>
      <c r="B534" s="3" t="s">
        <v>1542</v>
      </c>
      <c r="C534" s="3" t="s">
        <v>1563</v>
      </c>
      <c r="D534" s="1">
        <v>43706</v>
      </c>
      <c r="E534" s="1">
        <v>43733</v>
      </c>
      <c r="F534" s="1">
        <v>43842</v>
      </c>
      <c r="G534" s="2">
        <v>9597.8002927181442</v>
      </c>
      <c r="H534" s="3">
        <v>17.797800292718144</v>
      </c>
      <c r="I534" s="2">
        <v>6341.6443587025133</v>
      </c>
      <c r="J534" s="5" t="s">
        <v>1518</v>
      </c>
    </row>
    <row r="535" spans="1:10" x14ac:dyDescent="0.55000000000000004">
      <c r="A535" s="3" t="s">
        <v>408</v>
      </c>
      <c r="B535" s="3" t="s">
        <v>1528</v>
      </c>
      <c r="C535" s="3" t="s">
        <v>1532</v>
      </c>
      <c r="D535" s="1">
        <v>43621</v>
      </c>
      <c r="E535" s="1">
        <v>43645</v>
      </c>
      <c r="F535" s="1">
        <v>43656</v>
      </c>
      <c r="G535" s="2">
        <v>11115</v>
      </c>
      <c r="H535" s="3">
        <v>13.5</v>
      </c>
      <c r="I535" s="2">
        <v>6335.5499999999993</v>
      </c>
      <c r="J535" s="5" t="s">
        <v>1518</v>
      </c>
    </row>
    <row r="536" spans="1:10" x14ac:dyDescent="0.55000000000000004">
      <c r="A536" s="3" t="s">
        <v>958</v>
      </c>
      <c r="B536" s="3" t="s">
        <v>1541</v>
      </c>
      <c r="C536" s="3" t="s">
        <v>1552</v>
      </c>
      <c r="D536" s="1">
        <v>43710</v>
      </c>
      <c r="E536" s="1">
        <v>43711</v>
      </c>
      <c r="F536" s="1">
        <v>43718</v>
      </c>
      <c r="G536" s="2">
        <v>8903.8576764843128</v>
      </c>
      <c r="H536" s="3">
        <v>10.103857676484312</v>
      </c>
      <c r="I536" s="2">
        <v>6328.8207664847287</v>
      </c>
      <c r="J536" s="5" t="s">
        <v>1518</v>
      </c>
    </row>
    <row r="537" spans="1:10" x14ac:dyDescent="0.55000000000000004">
      <c r="A537" s="3" t="s">
        <v>409</v>
      </c>
      <c r="B537" s="3" t="s">
        <v>1528</v>
      </c>
      <c r="C537" s="3" t="s">
        <v>1530</v>
      </c>
      <c r="D537" s="1">
        <v>43044</v>
      </c>
      <c r="E537" s="1">
        <v>43054</v>
      </c>
      <c r="F537" s="1">
        <v>43060</v>
      </c>
      <c r="G537" s="2">
        <v>10899</v>
      </c>
      <c r="H537" s="3">
        <v>13.3</v>
      </c>
      <c r="I537" s="2">
        <v>6321.4199999999992</v>
      </c>
      <c r="J537" s="5" t="s">
        <v>1518</v>
      </c>
    </row>
    <row r="538" spans="1:10" x14ac:dyDescent="0.55000000000000004">
      <c r="A538" s="3" t="s">
        <v>895</v>
      </c>
      <c r="B538" s="3" t="s">
        <v>1541</v>
      </c>
      <c r="C538" s="3" t="s">
        <v>1520</v>
      </c>
      <c r="D538" s="1">
        <v>43577</v>
      </c>
      <c r="E538" s="1">
        <v>43595</v>
      </c>
      <c r="F538" s="1">
        <v>43601</v>
      </c>
      <c r="G538" s="2">
        <v>7762.9807050295058</v>
      </c>
      <c r="H538" s="3">
        <v>8.9629807050295049</v>
      </c>
      <c r="I538" s="2">
        <v>6295.0584078917273</v>
      </c>
      <c r="J538" s="5" t="s">
        <v>1518</v>
      </c>
    </row>
    <row r="539" spans="1:10" x14ac:dyDescent="0.55000000000000004">
      <c r="A539" s="3" t="s">
        <v>705</v>
      </c>
      <c r="B539" s="3" t="s">
        <v>1542</v>
      </c>
      <c r="C539" s="3" t="s">
        <v>1531</v>
      </c>
      <c r="D539" s="1">
        <v>43483</v>
      </c>
      <c r="E539" s="1">
        <v>43610</v>
      </c>
      <c r="F539" s="1">
        <v>43616</v>
      </c>
      <c r="G539" s="2">
        <v>8187</v>
      </c>
      <c r="H539" s="3">
        <v>10.1</v>
      </c>
      <c r="I539" s="2">
        <v>6294.1152805006168</v>
      </c>
      <c r="J539" s="5" t="s">
        <v>1518</v>
      </c>
    </row>
    <row r="540" spans="1:10" x14ac:dyDescent="0.55000000000000004">
      <c r="A540" s="3" t="s">
        <v>727</v>
      </c>
      <c r="B540" s="3" t="s">
        <v>1541</v>
      </c>
      <c r="C540" s="3" t="s">
        <v>1558</v>
      </c>
      <c r="D540" s="1">
        <v>43706</v>
      </c>
      <c r="E540" s="1">
        <v>43806</v>
      </c>
      <c r="F540" s="1">
        <v>43812</v>
      </c>
      <c r="G540" s="2">
        <v>9212.5505073559143</v>
      </c>
      <c r="H540" s="3">
        <v>12.412550507355913</v>
      </c>
      <c r="I540" s="2">
        <v>6271.5520787361847</v>
      </c>
      <c r="J540" s="5" t="s">
        <v>1518</v>
      </c>
    </row>
    <row r="541" spans="1:10" x14ac:dyDescent="0.55000000000000004">
      <c r="A541" s="3" t="s">
        <v>985</v>
      </c>
      <c r="B541" s="3" t="s">
        <v>1541</v>
      </c>
      <c r="C541" s="3" t="s">
        <v>1528</v>
      </c>
      <c r="D541" s="1">
        <v>43013</v>
      </c>
      <c r="E541" s="1">
        <v>43022</v>
      </c>
      <c r="F541" s="1">
        <v>43030</v>
      </c>
      <c r="G541" s="2">
        <v>5539.6440653886566</v>
      </c>
      <c r="H541" s="3">
        <v>6.7396440653886565</v>
      </c>
      <c r="I541" s="2">
        <v>6266.8102215857743</v>
      </c>
      <c r="J541" s="5" t="s">
        <v>1518</v>
      </c>
    </row>
    <row r="542" spans="1:10" x14ac:dyDescent="0.55000000000000004">
      <c r="A542" s="3" t="s">
        <v>676</v>
      </c>
      <c r="B542" s="3" t="s">
        <v>1542</v>
      </c>
      <c r="C542" s="3" t="s">
        <v>1535</v>
      </c>
      <c r="D542" s="1">
        <v>43781</v>
      </c>
      <c r="E542" s="1">
        <v>43796</v>
      </c>
      <c r="F542" s="1">
        <v>43797</v>
      </c>
      <c r="G542" s="2">
        <v>10593.893704888289</v>
      </c>
      <c r="H542" s="3">
        <v>17.793893704888291</v>
      </c>
      <c r="I542" s="2">
        <v>6257.3991828279295</v>
      </c>
      <c r="J542" s="5" t="s">
        <v>1518</v>
      </c>
    </row>
    <row r="543" spans="1:10" x14ac:dyDescent="0.55000000000000004">
      <c r="A543" s="3" t="s">
        <v>582</v>
      </c>
      <c r="B543" s="3" t="s">
        <v>1529</v>
      </c>
      <c r="C543" s="3" t="s">
        <v>1547</v>
      </c>
      <c r="D543" s="1">
        <v>43573</v>
      </c>
      <c r="E543" s="1">
        <v>43577</v>
      </c>
      <c r="F543" s="1">
        <v>43585</v>
      </c>
      <c r="G543" s="2">
        <v>10058.425858608061</v>
      </c>
      <c r="H543" s="3">
        <v>11.25842585860806</v>
      </c>
      <c r="I543" s="2">
        <v>6243.2100519444084</v>
      </c>
      <c r="J543" s="5" t="s">
        <v>1518</v>
      </c>
    </row>
    <row r="544" spans="1:10" x14ac:dyDescent="0.55000000000000004">
      <c r="A544" s="3" t="s">
        <v>1045</v>
      </c>
      <c r="B544" s="3" t="s">
        <v>1541</v>
      </c>
      <c r="C544" s="3" t="s">
        <v>1555</v>
      </c>
      <c r="D544" s="1">
        <v>42977</v>
      </c>
      <c r="E544" s="1">
        <v>42998</v>
      </c>
      <c r="F544" s="1">
        <v>43007</v>
      </c>
      <c r="G544" s="2">
        <v>5561.6475860295131</v>
      </c>
      <c r="H544" s="3">
        <v>6.7616475860295138</v>
      </c>
      <c r="I544" s="2">
        <v>6236.0232741085219</v>
      </c>
      <c r="J544" s="5" t="s">
        <v>1518</v>
      </c>
    </row>
    <row r="545" spans="1:10" x14ac:dyDescent="0.55000000000000004">
      <c r="A545" s="3" t="s">
        <v>1127</v>
      </c>
      <c r="B545" s="3" t="s">
        <v>1542</v>
      </c>
      <c r="C545" s="3" t="s">
        <v>1519</v>
      </c>
      <c r="D545" s="1">
        <v>43354</v>
      </c>
      <c r="E545" s="1">
        <v>43362</v>
      </c>
      <c r="F545" s="1">
        <v>43376</v>
      </c>
      <c r="G545" s="2">
        <v>7660.1471605391516</v>
      </c>
      <c r="H545" s="3">
        <v>15.860147160539151</v>
      </c>
      <c r="I545" s="2">
        <v>6211.6699269132887</v>
      </c>
      <c r="J545" s="5" t="s">
        <v>1518</v>
      </c>
    </row>
    <row r="546" spans="1:10" x14ac:dyDescent="0.55000000000000004">
      <c r="A546" s="3" t="s">
        <v>1006</v>
      </c>
      <c r="B546" s="3" t="s">
        <v>1542</v>
      </c>
      <c r="C546" s="3" t="s">
        <v>1528</v>
      </c>
      <c r="D546" s="1">
        <v>43754</v>
      </c>
      <c r="E546" s="1">
        <v>43758</v>
      </c>
      <c r="F546" s="1">
        <v>43766</v>
      </c>
      <c r="G546" s="2">
        <v>5568.758205856916</v>
      </c>
      <c r="H546" s="3">
        <v>12.768758205856916</v>
      </c>
      <c r="I546" s="2">
        <v>6188.2461246399171</v>
      </c>
      <c r="J546" s="5" t="s">
        <v>1518</v>
      </c>
    </row>
    <row r="547" spans="1:10" x14ac:dyDescent="0.55000000000000004">
      <c r="A547" s="3" t="s">
        <v>583</v>
      </c>
      <c r="B547" s="3" t="s">
        <v>1529</v>
      </c>
      <c r="C547" s="3" t="s">
        <v>1558</v>
      </c>
      <c r="D547" s="1">
        <v>43137</v>
      </c>
      <c r="E547" s="1">
        <v>43215</v>
      </c>
      <c r="F547" s="1">
        <v>43222</v>
      </c>
      <c r="G547" s="2">
        <v>3786.9913152224872</v>
      </c>
      <c r="H547" s="3">
        <v>6.986991315222487</v>
      </c>
      <c r="I547" s="2">
        <v>6179.7108091144028</v>
      </c>
      <c r="J547" s="5" t="s">
        <v>1518</v>
      </c>
    </row>
    <row r="548" spans="1:10" x14ac:dyDescent="0.55000000000000004">
      <c r="A548" s="3" t="s">
        <v>410</v>
      </c>
      <c r="B548" s="3" t="s">
        <v>1528</v>
      </c>
      <c r="C548" s="3" t="s">
        <v>1536</v>
      </c>
      <c r="D548" s="1">
        <v>42811</v>
      </c>
      <c r="E548" s="1">
        <v>42819</v>
      </c>
      <c r="F548" s="1">
        <v>42825</v>
      </c>
      <c r="G548" s="2">
        <v>11022</v>
      </c>
      <c r="H548" s="3">
        <v>13.5</v>
      </c>
      <c r="I548" s="2">
        <v>6172.3200000000006</v>
      </c>
      <c r="J548" s="5" t="s">
        <v>1518</v>
      </c>
    </row>
    <row r="549" spans="1:10" x14ac:dyDescent="0.55000000000000004">
      <c r="A549" s="3" t="s">
        <v>411</v>
      </c>
      <c r="B549" s="3" t="s">
        <v>1528</v>
      </c>
      <c r="C549" s="3" t="s">
        <v>1538</v>
      </c>
      <c r="D549" s="1">
        <v>43498</v>
      </c>
      <c r="E549" s="1">
        <v>43515</v>
      </c>
      <c r="F549" s="1">
        <v>43524</v>
      </c>
      <c r="G549" s="2">
        <v>13964</v>
      </c>
      <c r="H549" s="3">
        <v>16.899999999999999</v>
      </c>
      <c r="I549" s="2">
        <v>6144.16</v>
      </c>
      <c r="J549" s="5" t="s">
        <v>1518</v>
      </c>
    </row>
    <row r="550" spans="1:10" x14ac:dyDescent="0.55000000000000004">
      <c r="A550" s="3" t="s">
        <v>523</v>
      </c>
      <c r="B550" s="3" t="s">
        <v>1528</v>
      </c>
      <c r="C550" s="3" t="s">
        <v>1542</v>
      </c>
      <c r="D550" s="1">
        <v>43577</v>
      </c>
      <c r="E550" s="1">
        <v>43592</v>
      </c>
      <c r="F550" s="1">
        <v>43605</v>
      </c>
      <c r="G550" s="2">
        <v>5584</v>
      </c>
      <c r="H550" s="3">
        <v>7.1</v>
      </c>
      <c r="I550" s="2">
        <v>6132.4961595530713</v>
      </c>
      <c r="J550" s="5" t="s">
        <v>1518</v>
      </c>
    </row>
    <row r="551" spans="1:10" x14ac:dyDescent="0.55000000000000004">
      <c r="A551" s="3" t="s">
        <v>1155</v>
      </c>
      <c r="B551" s="3" t="s">
        <v>1542</v>
      </c>
      <c r="C551" s="3" t="s">
        <v>1533</v>
      </c>
      <c r="D551" s="1">
        <v>43497</v>
      </c>
      <c r="E551" s="1">
        <v>43528</v>
      </c>
      <c r="F551" s="1">
        <v>43546</v>
      </c>
      <c r="G551" s="2">
        <v>7193.8087229843077</v>
      </c>
      <c r="H551" s="3">
        <v>15.393808722984307</v>
      </c>
      <c r="I551" s="2">
        <v>6121.5873409104697</v>
      </c>
      <c r="J551" s="5" t="s">
        <v>1518</v>
      </c>
    </row>
    <row r="552" spans="1:10" x14ac:dyDescent="0.55000000000000004">
      <c r="A552" s="3" t="s">
        <v>412</v>
      </c>
      <c r="B552" s="3" t="s">
        <v>1528</v>
      </c>
      <c r="C552" s="3" t="s">
        <v>1530</v>
      </c>
      <c r="D552" s="1">
        <v>43488</v>
      </c>
      <c r="E552" s="1">
        <v>43496</v>
      </c>
      <c r="F552" s="1">
        <v>43502</v>
      </c>
      <c r="G552" s="2">
        <v>10899</v>
      </c>
      <c r="H552" s="3">
        <v>13.3</v>
      </c>
      <c r="I552" s="2">
        <v>6103.4400000000005</v>
      </c>
      <c r="J552" s="5" t="s">
        <v>1518</v>
      </c>
    </row>
    <row r="553" spans="1:10" x14ac:dyDescent="0.55000000000000004">
      <c r="A553" s="3" t="s">
        <v>584</v>
      </c>
      <c r="B553" s="3" t="s">
        <v>1529</v>
      </c>
      <c r="C553" s="3" t="s">
        <v>1541</v>
      </c>
      <c r="D553" s="1">
        <v>42854</v>
      </c>
      <c r="E553" s="1">
        <v>42875</v>
      </c>
      <c r="F553" s="1">
        <v>42890</v>
      </c>
      <c r="G553" s="2">
        <v>10883.289204969044</v>
      </c>
      <c r="H553" s="3">
        <v>12.083289204969043</v>
      </c>
      <c r="I553" s="2">
        <v>6101.4693695733131</v>
      </c>
      <c r="J553" s="5" t="s">
        <v>1518</v>
      </c>
    </row>
    <row r="554" spans="1:10" x14ac:dyDescent="0.55000000000000004">
      <c r="A554" s="3" t="s">
        <v>702</v>
      </c>
      <c r="B554" s="3" t="s">
        <v>1542</v>
      </c>
      <c r="C554" s="3" t="s">
        <v>1567</v>
      </c>
      <c r="D554" s="1">
        <v>43705</v>
      </c>
      <c r="E554" s="1">
        <v>43711</v>
      </c>
      <c r="F554" s="1">
        <v>43716</v>
      </c>
      <c r="G554" s="2">
        <v>11708.741063128311</v>
      </c>
      <c r="H554" s="3">
        <v>20.908741063128311</v>
      </c>
      <c r="I554" s="2">
        <v>6095.3659380069557</v>
      </c>
      <c r="J554" s="5" t="s">
        <v>1518</v>
      </c>
    </row>
    <row r="555" spans="1:10" x14ac:dyDescent="0.55000000000000004">
      <c r="A555" s="3" t="s">
        <v>1027</v>
      </c>
      <c r="B555" s="3" t="s">
        <v>1542</v>
      </c>
      <c r="C555" s="3" t="s">
        <v>1529</v>
      </c>
      <c r="D555" s="1">
        <v>43577</v>
      </c>
      <c r="E555" s="1">
        <v>43588</v>
      </c>
      <c r="F555" s="1">
        <v>43598</v>
      </c>
      <c r="G555" s="2">
        <v>10877</v>
      </c>
      <c r="H555" s="3">
        <v>13.3</v>
      </c>
      <c r="I555" s="2">
        <v>6095.3338772931365</v>
      </c>
      <c r="J555" s="5" t="s">
        <v>1518</v>
      </c>
    </row>
    <row r="556" spans="1:10" x14ac:dyDescent="0.55000000000000004">
      <c r="A556" s="3" t="s">
        <v>1083</v>
      </c>
      <c r="B556" s="3" t="s">
        <v>1542</v>
      </c>
      <c r="C556" s="3" t="s">
        <v>1550</v>
      </c>
      <c r="D556" s="1">
        <v>42987</v>
      </c>
      <c r="E556" s="1">
        <v>42991</v>
      </c>
      <c r="F556" s="1">
        <v>43003</v>
      </c>
      <c r="G556" s="2">
        <v>2507.7814427574153</v>
      </c>
      <c r="H556" s="3">
        <v>8.7077814427574154</v>
      </c>
      <c r="I556" s="2">
        <v>6025.4177772900239</v>
      </c>
      <c r="J556" s="5" t="s">
        <v>1518</v>
      </c>
    </row>
    <row r="557" spans="1:10" x14ac:dyDescent="0.55000000000000004">
      <c r="A557" s="3" t="s">
        <v>413</v>
      </c>
      <c r="B557" s="3" t="s">
        <v>1528</v>
      </c>
      <c r="C557" s="3" t="s">
        <v>1530</v>
      </c>
      <c r="D557" s="1">
        <v>43607</v>
      </c>
      <c r="E557" s="1">
        <v>43671</v>
      </c>
      <c r="F557" s="1">
        <v>43678</v>
      </c>
      <c r="G557" s="2">
        <v>10899</v>
      </c>
      <c r="H557" s="3">
        <v>13.3</v>
      </c>
      <c r="I557" s="2">
        <v>5994.4500000000007</v>
      </c>
      <c r="J557" s="5" t="s">
        <v>1518</v>
      </c>
    </row>
    <row r="558" spans="1:10" x14ac:dyDescent="0.55000000000000004">
      <c r="A558" s="3" t="s">
        <v>414</v>
      </c>
      <c r="B558" s="3" t="s">
        <v>1528</v>
      </c>
      <c r="C558" s="3" t="s">
        <v>1530</v>
      </c>
      <c r="D558" s="1">
        <v>43411</v>
      </c>
      <c r="E558" s="1">
        <v>43421</v>
      </c>
      <c r="F558" s="1">
        <v>43431</v>
      </c>
      <c r="G558" s="2">
        <v>10899</v>
      </c>
      <c r="H558" s="3">
        <v>13.3</v>
      </c>
      <c r="I558" s="2">
        <v>5994.4500000000007</v>
      </c>
      <c r="J558" s="5" t="s">
        <v>1518</v>
      </c>
    </row>
    <row r="559" spans="1:10" x14ac:dyDescent="0.55000000000000004">
      <c r="A559" s="3" t="s">
        <v>993</v>
      </c>
      <c r="B559" s="3" t="s">
        <v>1542</v>
      </c>
      <c r="C559" s="3" t="s">
        <v>1561</v>
      </c>
      <c r="D559" s="1">
        <v>43732</v>
      </c>
      <c r="E559" s="1">
        <v>43733</v>
      </c>
      <c r="F559" s="1">
        <v>43741</v>
      </c>
      <c r="G559" s="2">
        <v>6732</v>
      </c>
      <c r="H559" s="3">
        <v>8.5</v>
      </c>
      <c r="I559" s="2">
        <v>5986.4804512967939</v>
      </c>
      <c r="J559" s="5" t="s">
        <v>1518</v>
      </c>
    </row>
    <row r="560" spans="1:10" x14ac:dyDescent="0.55000000000000004">
      <c r="A560" s="3" t="s">
        <v>415</v>
      </c>
      <c r="B560" s="3" t="s">
        <v>1528</v>
      </c>
      <c r="C560" s="3" t="s">
        <v>1535</v>
      </c>
      <c r="D560" s="1">
        <v>43321</v>
      </c>
      <c r="E560" s="1">
        <v>43352</v>
      </c>
      <c r="F560" s="1">
        <v>43367</v>
      </c>
      <c r="G560" s="2">
        <v>15178</v>
      </c>
      <c r="H560" s="3">
        <v>18.3</v>
      </c>
      <c r="I560" s="2">
        <v>5919.42</v>
      </c>
      <c r="J560" s="5" t="s">
        <v>1518</v>
      </c>
    </row>
    <row r="561" spans="1:10" x14ac:dyDescent="0.55000000000000004">
      <c r="A561" s="3" t="s">
        <v>799</v>
      </c>
      <c r="B561" s="3" t="s">
        <v>1542</v>
      </c>
      <c r="C561" s="3" t="s">
        <v>1538</v>
      </c>
      <c r="D561" s="1">
        <v>43401</v>
      </c>
      <c r="E561" s="1">
        <v>43402</v>
      </c>
      <c r="F561" s="1">
        <v>43408</v>
      </c>
      <c r="G561" s="2">
        <v>9570.4831098523209</v>
      </c>
      <c r="H561" s="3">
        <v>18.770483109852321</v>
      </c>
      <c r="I561" s="2">
        <v>5844.5346072520388</v>
      </c>
      <c r="J561" s="5" t="s">
        <v>1518</v>
      </c>
    </row>
    <row r="562" spans="1:10" x14ac:dyDescent="0.55000000000000004">
      <c r="A562" s="3" t="s">
        <v>1057</v>
      </c>
      <c r="B562" s="3" t="s">
        <v>1542</v>
      </c>
      <c r="C562" s="3" t="s">
        <v>1555</v>
      </c>
      <c r="D562" s="1">
        <v>43330</v>
      </c>
      <c r="E562" s="1">
        <v>43351</v>
      </c>
      <c r="F562" s="1">
        <v>43361</v>
      </c>
      <c r="G562" s="2">
        <v>5606</v>
      </c>
      <c r="H562" s="3">
        <v>7.1</v>
      </c>
      <c r="I562" s="2">
        <v>5821.0558732877826</v>
      </c>
      <c r="J562" s="5" t="s">
        <v>1518</v>
      </c>
    </row>
    <row r="563" spans="1:10" x14ac:dyDescent="0.55000000000000004">
      <c r="A563" s="3" t="s">
        <v>1020</v>
      </c>
      <c r="B563" s="3" t="s">
        <v>1542</v>
      </c>
      <c r="C563" s="3" t="s">
        <v>1528</v>
      </c>
      <c r="D563" s="1">
        <v>42831</v>
      </c>
      <c r="E563" s="1">
        <v>42831</v>
      </c>
      <c r="F563" s="1">
        <v>42840</v>
      </c>
      <c r="G563" s="2">
        <v>5568.758205856916</v>
      </c>
      <c r="H563" s="3">
        <v>12.768758205856916</v>
      </c>
      <c r="I563" s="2">
        <v>5797.9963690319937</v>
      </c>
      <c r="J563" s="5" t="s">
        <v>1518</v>
      </c>
    </row>
    <row r="564" spans="1:10" x14ac:dyDescent="0.55000000000000004">
      <c r="A564" s="3" t="s">
        <v>416</v>
      </c>
      <c r="B564" s="3" t="s">
        <v>1528</v>
      </c>
      <c r="C564" s="3" t="s">
        <v>1533</v>
      </c>
      <c r="D564" s="1">
        <v>43227</v>
      </c>
      <c r="E564" s="1">
        <v>43268</v>
      </c>
      <c r="F564" s="1">
        <v>43273</v>
      </c>
      <c r="G564" s="2">
        <v>12551</v>
      </c>
      <c r="H564" s="3">
        <v>15.3</v>
      </c>
      <c r="I564" s="2">
        <v>5773.46</v>
      </c>
      <c r="J564" s="5" t="s">
        <v>1518</v>
      </c>
    </row>
    <row r="565" spans="1:10" x14ac:dyDescent="0.55000000000000004">
      <c r="A565" s="3" t="s">
        <v>417</v>
      </c>
      <c r="B565" s="3" t="s">
        <v>1528</v>
      </c>
      <c r="C565" s="3" t="s">
        <v>1538</v>
      </c>
      <c r="D565" s="1">
        <v>43348</v>
      </c>
      <c r="E565" s="1">
        <v>43384</v>
      </c>
      <c r="F565" s="1">
        <v>43390</v>
      </c>
      <c r="G565" s="2">
        <v>13964</v>
      </c>
      <c r="H565" s="3">
        <v>16.899999999999999</v>
      </c>
      <c r="I565" s="2">
        <v>5725.24</v>
      </c>
      <c r="J565" s="5" t="s">
        <v>1518</v>
      </c>
    </row>
    <row r="566" spans="1:10" x14ac:dyDescent="0.55000000000000004">
      <c r="A566" s="3" t="s">
        <v>418</v>
      </c>
      <c r="B566" s="3" t="s">
        <v>1528</v>
      </c>
      <c r="C566" s="3" t="s">
        <v>1532</v>
      </c>
      <c r="D566" s="1">
        <v>42645</v>
      </c>
      <c r="E566" s="1">
        <v>42810</v>
      </c>
      <c r="F566" s="1">
        <v>42818</v>
      </c>
      <c r="G566" s="2">
        <v>11115</v>
      </c>
      <c r="H566" s="3">
        <v>13.5</v>
      </c>
      <c r="I566" s="2">
        <v>5668.6500000000005</v>
      </c>
      <c r="J566" s="5" t="s">
        <v>1518</v>
      </c>
    </row>
    <row r="567" spans="1:10" x14ac:dyDescent="0.55000000000000004">
      <c r="A567" s="3" t="s">
        <v>419</v>
      </c>
      <c r="B567" s="3" t="s">
        <v>1528</v>
      </c>
      <c r="C567" s="3" t="s">
        <v>1530</v>
      </c>
      <c r="D567" s="1">
        <v>43762</v>
      </c>
      <c r="E567" s="1">
        <v>43781</v>
      </c>
      <c r="F567" s="1">
        <v>43789</v>
      </c>
      <c r="G567" s="2">
        <v>10899</v>
      </c>
      <c r="H567" s="3">
        <v>13.3</v>
      </c>
      <c r="I567" s="2">
        <v>5667.4800000000005</v>
      </c>
      <c r="J567" s="5" t="s">
        <v>1518</v>
      </c>
    </row>
    <row r="568" spans="1:10" x14ac:dyDescent="0.55000000000000004">
      <c r="A568" s="3" t="s">
        <v>1100</v>
      </c>
      <c r="B568" s="3" t="s">
        <v>1542</v>
      </c>
      <c r="C568" s="3" t="s">
        <v>1529</v>
      </c>
      <c r="D568" s="1">
        <v>43748</v>
      </c>
      <c r="E568" s="1">
        <v>43756</v>
      </c>
      <c r="F568" s="1">
        <v>43768</v>
      </c>
      <c r="G568" s="2">
        <v>10877</v>
      </c>
      <c r="H568" s="3">
        <v>13.3</v>
      </c>
      <c r="I568" s="2">
        <v>5659.9528860579121</v>
      </c>
      <c r="J568" s="5" t="s">
        <v>1518</v>
      </c>
    </row>
    <row r="569" spans="1:10" x14ac:dyDescent="0.55000000000000004">
      <c r="A569" s="3" t="s">
        <v>896</v>
      </c>
      <c r="B569" s="3" t="s">
        <v>1541</v>
      </c>
      <c r="C569" s="3" t="s">
        <v>1519</v>
      </c>
      <c r="D569" s="1">
        <v>43521</v>
      </c>
      <c r="E569" s="1">
        <v>43538</v>
      </c>
      <c r="F569" s="1">
        <v>43544</v>
      </c>
      <c r="G569" s="2">
        <v>7627.2393933859621</v>
      </c>
      <c r="H569" s="3">
        <v>8.8272393933859625</v>
      </c>
      <c r="I569" s="2">
        <v>5650.4799182673523</v>
      </c>
      <c r="J569" s="5" t="s">
        <v>1518</v>
      </c>
    </row>
    <row r="570" spans="1:10" x14ac:dyDescent="0.55000000000000004">
      <c r="A570" s="3" t="s">
        <v>493</v>
      </c>
      <c r="B570" s="3" t="s">
        <v>1528</v>
      </c>
      <c r="C570" s="3" t="s">
        <v>1548</v>
      </c>
      <c r="D570" s="1">
        <v>43559</v>
      </c>
      <c r="E570" s="1">
        <v>43608</v>
      </c>
      <c r="F570" s="1">
        <v>43616</v>
      </c>
      <c r="G570" s="2">
        <v>8047</v>
      </c>
      <c r="H570" s="3">
        <v>10</v>
      </c>
      <c r="I570" s="2">
        <v>5625.0524191407139</v>
      </c>
      <c r="J570" s="5" t="s">
        <v>1518</v>
      </c>
    </row>
    <row r="571" spans="1:10" x14ac:dyDescent="0.55000000000000004">
      <c r="A571" s="3" t="s">
        <v>420</v>
      </c>
      <c r="B571" s="3" t="s">
        <v>1528</v>
      </c>
      <c r="C571" s="3" t="s">
        <v>1536</v>
      </c>
      <c r="D571" s="1">
        <v>43588</v>
      </c>
      <c r="E571" s="1">
        <v>43595</v>
      </c>
      <c r="F571" s="1">
        <v>43605</v>
      </c>
      <c r="G571" s="2">
        <v>11022</v>
      </c>
      <c r="H571" s="3">
        <v>13.5</v>
      </c>
      <c r="I571" s="2">
        <v>5621.22</v>
      </c>
      <c r="J571" s="5" t="s">
        <v>1518</v>
      </c>
    </row>
    <row r="572" spans="1:10" x14ac:dyDescent="0.55000000000000004">
      <c r="A572" s="3" t="s">
        <v>421</v>
      </c>
      <c r="B572" s="3" t="s">
        <v>1528</v>
      </c>
      <c r="C572" s="3" t="s">
        <v>1531</v>
      </c>
      <c r="D572" s="1">
        <v>42896</v>
      </c>
      <c r="E572" s="1">
        <v>42957</v>
      </c>
      <c r="F572" s="1">
        <v>42962</v>
      </c>
      <c r="G572" s="2">
        <v>11004</v>
      </c>
      <c r="H572" s="3">
        <v>13.5</v>
      </c>
      <c r="I572" s="2">
        <v>5612.04</v>
      </c>
      <c r="J572" s="5" t="s">
        <v>1518</v>
      </c>
    </row>
    <row r="573" spans="1:10" x14ac:dyDescent="0.55000000000000004">
      <c r="A573" s="3" t="s">
        <v>1015</v>
      </c>
      <c r="B573" s="3" t="s">
        <v>1541</v>
      </c>
      <c r="C573" s="3" t="s">
        <v>1527</v>
      </c>
      <c r="D573" s="1">
        <v>42997</v>
      </c>
      <c r="E573" s="1">
        <v>42998</v>
      </c>
      <c r="F573" s="1">
        <v>43006</v>
      </c>
      <c r="G573" s="2">
        <v>8615.998285349373</v>
      </c>
      <c r="H573" s="3">
        <v>9.815998285349373</v>
      </c>
      <c r="I573" s="2">
        <v>5606.6726332161616</v>
      </c>
      <c r="J573" s="5" t="s">
        <v>1518</v>
      </c>
    </row>
    <row r="574" spans="1:10" x14ac:dyDescent="0.55000000000000004">
      <c r="A574" s="3" t="s">
        <v>422</v>
      </c>
      <c r="B574" s="3" t="s">
        <v>1528</v>
      </c>
      <c r="C574" s="3" t="s">
        <v>1532</v>
      </c>
      <c r="D574" s="1">
        <v>42776</v>
      </c>
      <c r="E574" s="1">
        <v>42793</v>
      </c>
      <c r="F574" s="1">
        <v>42801</v>
      </c>
      <c r="G574" s="2">
        <v>11115</v>
      </c>
      <c r="H574" s="3">
        <v>13.5</v>
      </c>
      <c r="I574" s="2">
        <v>5557.5</v>
      </c>
      <c r="J574" s="5" t="s">
        <v>1518</v>
      </c>
    </row>
    <row r="575" spans="1:10" x14ac:dyDescent="0.55000000000000004">
      <c r="A575" s="3" t="s">
        <v>423</v>
      </c>
      <c r="B575" s="3" t="s">
        <v>1528</v>
      </c>
      <c r="C575" s="3" t="s">
        <v>1529</v>
      </c>
      <c r="D575" s="1">
        <v>43555</v>
      </c>
      <c r="E575" s="1">
        <v>43654</v>
      </c>
      <c r="F575" s="1">
        <v>43660</v>
      </c>
      <c r="G575" s="2">
        <v>15349</v>
      </c>
      <c r="H575" s="3">
        <v>18.5</v>
      </c>
      <c r="I575" s="2">
        <v>5525.6399999999994</v>
      </c>
      <c r="J575" s="5" t="s">
        <v>1518</v>
      </c>
    </row>
    <row r="576" spans="1:10" x14ac:dyDescent="0.55000000000000004">
      <c r="A576" s="3" t="s">
        <v>424</v>
      </c>
      <c r="B576" s="3" t="s">
        <v>1528</v>
      </c>
      <c r="C576" s="3" t="s">
        <v>1529</v>
      </c>
      <c r="D576" s="1">
        <v>43147</v>
      </c>
      <c r="E576" s="1">
        <v>43169</v>
      </c>
      <c r="F576" s="1">
        <v>43178</v>
      </c>
      <c r="G576" s="2">
        <v>15349</v>
      </c>
      <c r="H576" s="3">
        <v>18.5</v>
      </c>
      <c r="I576" s="2">
        <v>5525.6399999999994</v>
      </c>
      <c r="J576" s="5" t="s">
        <v>1518</v>
      </c>
    </row>
    <row r="577" spans="1:10" x14ac:dyDescent="0.55000000000000004">
      <c r="A577" s="3" t="s">
        <v>425</v>
      </c>
      <c r="B577" s="3" t="s">
        <v>1528</v>
      </c>
      <c r="C577" s="3" t="s">
        <v>1535</v>
      </c>
      <c r="D577" s="1">
        <v>43070</v>
      </c>
      <c r="E577" s="1">
        <v>43211</v>
      </c>
      <c r="F577" s="1">
        <v>43225</v>
      </c>
      <c r="G577" s="2">
        <v>15178</v>
      </c>
      <c r="H577" s="3">
        <v>18.3</v>
      </c>
      <c r="I577" s="2">
        <v>5464.08</v>
      </c>
      <c r="J577" s="5" t="s">
        <v>1518</v>
      </c>
    </row>
    <row r="578" spans="1:10" x14ac:dyDescent="0.55000000000000004">
      <c r="A578" s="3" t="s">
        <v>526</v>
      </c>
      <c r="B578" s="3" t="s">
        <v>1514</v>
      </c>
      <c r="C578" s="3" t="s">
        <v>1550</v>
      </c>
      <c r="D578" s="1">
        <v>43593</v>
      </c>
      <c r="E578" s="1">
        <v>43601</v>
      </c>
      <c r="F578" s="1">
        <v>43610</v>
      </c>
      <c r="G578" s="2">
        <v>7494</v>
      </c>
      <c r="H578" s="3">
        <v>9.3000000000000007</v>
      </c>
      <c r="I578" s="2">
        <v>5461.2425563173383</v>
      </c>
      <c r="J578" s="5" t="s">
        <v>1518</v>
      </c>
    </row>
    <row r="579" spans="1:10" x14ac:dyDescent="0.55000000000000004">
      <c r="A579" s="3" t="s">
        <v>426</v>
      </c>
      <c r="B579" s="3" t="s">
        <v>1528</v>
      </c>
      <c r="C579" s="3" t="s">
        <v>1534</v>
      </c>
      <c r="D579" s="1">
        <v>43550</v>
      </c>
      <c r="E579" s="1">
        <v>43554</v>
      </c>
      <c r="F579" s="1">
        <v>43562</v>
      </c>
      <c r="G579" s="2">
        <v>12116</v>
      </c>
      <c r="H579" s="3">
        <v>14.8</v>
      </c>
      <c r="I579" s="2">
        <v>5452.2</v>
      </c>
      <c r="J579" s="5" t="s">
        <v>1518</v>
      </c>
    </row>
    <row r="580" spans="1:10" x14ac:dyDescent="0.55000000000000004">
      <c r="A580" s="3" t="s">
        <v>468</v>
      </c>
      <c r="B580" s="3" t="s">
        <v>1514</v>
      </c>
      <c r="C580" s="3" t="s">
        <v>1541</v>
      </c>
      <c r="D580" s="1">
        <v>43090</v>
      </c>
      <c r="E580" s="1">
        <v>43123</v>
      </c>
      <c r="F580" s="1">
        <v>43130</v>
      </c>
      <c r="G580" s="2">
        <v>5536.280559493709</v>
      </c>
      <c r="H580" s="3">
        <v>11.736280559493709</v>
      </c>
      <c r="I580" s="2">
        <v>5431.6328302165739</v>
      </c>
      <c r="J580" s="5" t="s">
        <v>1518</v>
      </c>
    </row>
    <row r="581" spans="1:10" x14ac:dyDescent="0.55000000000000004">
      <c r="A581" s="3" t="s">
        <v>975</v>
      </c>
      <c r="B581" s="3" t="s">
        <v>1541</v>
      </c>
      <c r="C581" s="3" t="s">
        <v>1562</v>
      </c>
      <c r="D581" s="1">
        <v>43722</v>
      </c>
      <c r="E581" s="1">
        <v>43728</v>
      </c>
      <c r="F581" s="1">
        <v>43736</v>
      </c>
      <c r="G581" s="2">
        <v>9495.8354639407371</v>
      </c>
      <c r="H581" s="3">
        <v>10.695835463940737</v>
      </c>
      <c r="I581" s="2">
        <v>5418.689613173663</v>
      </c>
      <c r="J581" s="5" t="s">
        <v>1518</v>
      </c>
    </row>
    <row r="582" spans="1:10" x14ac:dyDescent="0.55000000000000004">
      <c r="A582" s="3" t="s">
        <v>1096</v>
      </c>
      <c r="B582" s="3" t="s">
        <v>1541</v>
      </c>
      <c r="C582" s="3" t="s">
        <v>1535</v>
      </c>
      <c r="D582" s="1">
        <v>43725</v>
      </c>
      <c r="E582" s="1">
        <v>43737</v>
      </c>
      <c r="F582" s="1">
        <v>43749</v>
      </c>
      <c r="G582" s="2">
        <v>10605.48677093488</v>
      </c>
      <c r="H582" s="3">
        <v>11.805486770934879</v>
      </c>
      <c r="I582" s="2">
        <v>5414.8573636983574</v>
      </c>
      <c r="J582" s="5" t="s">
        <v>1518</v>
      </c>
    </row>
    <row r="583" spans="1:10" x14ac:dyDescent="0.55000000000000004">
      <c r="A583" s="3" t="s">
        <v>919</v>
      </c>
      <c r="B583" s="3" t="s">
        <v>1542</v>
      </c>
      <c r="C583" s="3" t="s">
        <v>1534</v>
      </c>
      <c r="D583" s="1">
        <v>43583</v>
      </c>
      <c r="E583" s="1">
        <v>43648</v>
      </c>
      <c r="F583" s="1">
        <v>43652</v>
      </c>
      <c r="G583" s="2">
        <v>8303.6759195524864</v>
      </c>
      <c r="H583" s="3">
        <v>14.503675919552485</v>
      </c>
      <c r="I583" s="2">
        <v>5403.4356776062596</v>
      </c>
      <c r="J583" s="5" t="s">
        <v>1518</v>
      </c>
    </row>
    <row r="584" spans="1:10" x14ac:dyDescent="0.55000000000000004">
      <c r="A584" s="3" t="s">
        <v>427</v>
      </c>
      <c r="B584" s="3" t="s">
        <v>1528</v>
      </c>
      <c r="C584" s="3" t="s">
        <v>1529</v>
      </c>
      <c r="D584" s="1">
        <v>42948</v>
      </c>
      <c r="E584" s="1">
        <v>42951</v>
      </c>
      <c r="F584" s="1">
        <v>42961</v>
      </c>
      <c r="G584" s="2">
        <v>15349</v>
      </c>
      <c r="H584" s="3">
        <v>18.5</v>
      </c>
      <c r="I584" s="2">
        <v>5372.15</v>
      </c>
      <c r="J584" s="5" t="s">
        <v>1518</v>
      </c>
    </row>
    <row r="585" spans="1:10" x14ac:dyDescent="0.55000000000000004">
      <c r="A585" s="3" t="s">
        <v>871</v>
      </c>
      <c r="B585" s="3" t="s">
        <v>1542</v>
      </c>
      <c r="C585" s="3" t="s">
        <v>1557</v>
      </c>
      <c r="D585" s="1">
        <v>43406</v>
      </c>
      <c r="E585" s="1">
        <v>43406</v>
      </c>
      <c r="F585" s="1">
        <v>43412</v>
      </c>
      <c r="G585" s="2">
        <v>8520</v>
      </c>
      <c r="H585" s="3">
        <v>10.5</v>
      </c>
      <c r="I585" s="2">
        <v>5360.7200894512271</v>
      </c>
      <c r="J585" s="5" t="s">
        <v>1518</v>
      </c>
    </row>
    <row r="586" spans="1:10" x14ac:dyDescent="0.55000000000000004">
      <c r="A586" s="3" t="s">
        <v>513</v>
      </c>
      <c r="B586" s="3" t="s">
        <v>1528</v>
      </c>
      <c r="C586" s="3" t="s">
        <v>1543</v>
      </c>
      <c r="D586" s="1">
        <v>42775</v>
      </c>
      <c r="E586" s="1">
        <v>42782</v>
      </c>
      <c r="F586" s="1">
        <v>42793</v>
      </c>
      <c r="G586" s="2">
        <v>6166</v>
      </c>
      <c r="H586" s="3">
        <v>7.8</v>
      </c>
      <c r="I586" s="2">
        <v>5356.6916727347007</v>
      </c>
      <c r="J586" s="5" t="s">
        <v>1518</v>
      </c>
    </row>
    <row r="587" spans="1:10" x14ac:dyDescent="0.55000000000000004">
      <c r="A587" s="3" t="s">
        <v>1116</v>
      </c>
      <c r="B587" s="3" t="s">
        <v>1541</v>
      </c>
      <c r="C587" s="3" t="s">
        <v>1526</v>
      </c>
      <c r="D587" s="1">
        <v>43256</v>
      </c>
      <c r="E587" s="1">
        <v>43266</v>
      </c>
      <c r="F587" s="1">
        <v>43279</v>
      </c>
      <c r="G587" s="2">
        <v>7702.083240103776</v>
      </c>
      <c r="H587" s="3">
        <v>8.9020832401037762</v>
      </c>
      <c r="I587" s="2">
        <v>5320.3908401573053</v>
      </c>
      <c r="J587" s="5" t="s">
        <v>1518</v>
      </c>
    </row>
    <row r="588" spans="1:10" x14ac:dyDescent="0.55000000000000004">
      <c r="A588" s="3" t="s">
        <v>1111</v>
      </c>
      <c r="B588" s="3" t="s">
        <v>1542</v>
      </c>
      <c r="C588" s="3" t="s">
        <v>1521</v>
      </c>
      <c r="D588" s="1">
        <v>43717</v>
      </c>
      <c r="E588" s="1">
        <v>43732</v>
      </c>
      <c r="F588" s="1">
        <v>43745</v>
      </c>
      <c r="G588" s="2">
        <v>8432.7340416308052</v>
      </c>
      <c r="H588" s="3">
        <v>9.6327340416308047</v>
      </c>
      <c r="I588" s="2">
        <v>5318.5738175032993</v>
      </c>
      <c r="J588" s="5" t="s">
        <v>1518</v>
      </c>
    </row>
    <row r="589" spans="1:10" x14ac:dyDescent="0.55000000000000004">
      <c r="A589" s="3" t="s">
        <v>954</v>
      </c>
      <c r="B589" s="3" t="s">
        <v>1542</v>
      </c>
      <c r="C589" s="3" t="s">
        <v>1561</v>
      </c>
      <c r="D589" s="1">
        <v>43747</v>
      </c>
      <c r="E589" s="1">
        <v>43754</v>
      </c>
      <c r="F589" s="1">
        <v>43762</v>
      </c>
      <c r="G589" s="2">
        <v>6732</v>
      </c>
      <c r="H589" s="3">
        <v>8.5</v>
      </c>
      <c r="I589" s="2">
        <v>5313.8421983420985</v>
      </c>
      <c r="J589" s="5" t="s">
        <v>1518</v>
      </c>
    </row>
    <row r="590" spans="1:10" x14ac:dyDescent="0.55000000000000004">
      <c r="A590" s="3" t="s">
        <v>924</v>
      </c>
      <c r="B590" s="3" t="s">
        <v>1542</v>
      </c>
      <c r="C590" s="3" t="s">
        <v>1528</v>
      </c>
      <c r="D590" s="1">
        <v>43531</v>
      </c>
      <c r="E590" s="1">
        <v>43674</v>
      </c>
      <c r="F590" s="1">
        <v>43681</v>
      </c>
      <c r="G590" s="2">
        <v>5568.758205856916</v>
      </c>
      <c r="H590" s="3">
        <v>12.768758205856916</v>
      </c>
      <c r="I590" s="2">
        <v>5240.4967181635329</v>
      </c>
      <c r="J590" s="5" t="s">
        <v>1518</v>
      </c>
    </row>
    <row r="591" spans="1:10" x14ac:dyDescent="0.55000000000000004">
      <c r="A591" s="3" t="s">
        <v>1161</v>
      </c>
      <c r="B591" s="3" t="s">
        <v>1542</v>
      </c>
      <c r="C591" s="3" t="s">
        <v>1520</v>
      </c>
      <c r="D591" s="1">
        <v>43387</v>
      </c>
      <c r="E591" s="1">
        <v>43544</v>
      </c>
      <c r="F591" s="1">
        <v>43566</v>
      </c>
      <c r="G591" s="2">
        <v>7794.5059323761352</v>
      </c>
      <c r="H591" s="3">
        <v>12.994505932376136</v>
      </c>
      <c r="I591" s="2">
        <v>5228.169185102056</v>
      </c>
      <c r="J591" s="5" t="s">
        <v>1518</v>
      </c>
    </row>
    <row r="592" spans="1:10" x14ac:dyDescent="0.55000000000000004">
      <c r="A592" s="3" t="s">
        <v>936</v>
      </c>
      <c r="B592" s="3" t="s">
        <v>1541</v>
      </c>
      <c r="C592" s="3" t="s">
        <v>1519</v>
      </c>
      <c r="D592" s="1">
        <v>43095</v>
      </c>
      <c r="E592" s="1">
        <v>43136</v>
      </c>
      <c r="F592" s="1">
        <v>43143</v>
      </c>
      <c r="G592" s="2">
        <v>7627.2393933859621</v>
      </c>
      <c r="H592" s="3">
        <v>8.8272393933859625</v>
      </c>
      <c r="I592" s="2">
        <v>5192.3328978672971</v>
      </c>
      <c r="J592" s="5" t="s">
        <v>1518</v>
      </c>
    </row>
    <row r="593" spans="1:10" x14ac:dyDescent="0.55000000000000004">
      <c r="A593" s="3" t="s">
        <v>1044</v>
      </c>
      <c r="B593" s="3" t="s">
        <v>1542</v>
      </c>
      <c r="C593" s="3" t="s">
        <v>1528</v>
      </c>
      <c r="D593" s="1">
        <v>43598</v>
      </c>
      <c r="E593" s="1">
        <v>43622</v>
      </c>
      <c r="F593" s="1">
        <v>43631</v>
      </c>
      <c r="G593" s="2">
        <v>5568.758205856916</v>
      </c>
      <c r="H593" s="3">
        <v>12.768758205856916</v>
      </c>
      <c r="I593" s="2">
        <v>5184.7467530766871</v>
      </c>
      <c r="J593" s="5" t="s">
        <v>1518</v>
      </c>
    </row>
    <row r="594" spans="1:10" x14ac:dyDescent="0.55000000000000004">
      <c r="A594" s="3" t="s">
        <v>428</v>
      </c>
      <c r="B594" s="3" t="s">
        <v>1528</v>
      </c>
      <c r="C594" s="3" t="s">
        <v>1539</v>
      </c>
      <c r="D594" s="1">
        <v>42746</v>
      </c>
      <c r="E594" s="1">
        <v>42757</v>
      </c>
      <c r="F594" s="1">
        <v>42762</v>
      </c>
      <c r="G594" s="2">
        <v>16695</v>
      </c>
      <c r="H594" s="3">
        <v>20.100000000000001</v>
      </c>
      <c r="I594" s="2">
        <v>5175.45</v>
      </c>
      <c r="J594" s="5" t="s">
        <v>1518</v>
      </c>
    </row>
    <row r="595" spans="1:10" x14ac:dyDescent="0.55000000000000004">
      <c r="A595" s="3" t="s">
        <v>429</v>
      </c>
      <c r="B595" s="3" t="s">
        <v>1528</v>
      </c>
      <c r="C595" s="3" t="s">
        <v>1531</v>
      </c>
      <c r="D595" s="1">
        <v>43127</v>
      </c>
      <c r="E595" s="1">
        <v>43171</v>
      </c>
      <c r="F595" s="1">
        <v>43177</v>
      </c>
      <c r="G595" s="2">
        <v>11004</v>
      </c>
      <c r="H595" s="3">
        <v>13.5</v>
      </c>
      <c r="I595" s="2">
        <v>5171.88</v>
      </c>
      <c r="J595" s="5" t="s">
        <v>1518</v>
      </c>
    </row>
    <row r="596" spans="1:10" x14ac:dyDescent="0.55000000000000004">
      <c r="A596" s="3" t="s">
        <v>430</v>
      </c>
      <c r="B596" s="3" t="s">
        <v>1528</v>
      </c>
      <c r="C596" s="3" t="s">
        <v>1538</v>
      </c>
      <c r="D596" s="1">
        <v>42856</v>
      </c>
      <c r="E596" s="1">
        <v>42933</v>
      </c>
      <c r="F596" s="1">
        <v>42940</v>
      </c>
      <c r="G596" s="2">
        <v>13964</v>
      </c>
      <c r="H596" s="3">
        <v>16.899999999999999</v>
      </c>
      <c r="I596" s="2">
        <v>5166.68</v>
      </c>
      <c r="J596" s="5" t="s">
        <v>1518</v>
      </c>
    </row>
    <row r="597" spans="1:10" x14ac:dyDescent="0.55000000000000004">
      <c r="A597" s="3" t="s">
        <v>431</v>
      </c>
      <c r="B597" s="3" t="s">
        <v>1528</v>
      </c>
      <c r="C597" s="3" t="s">
        <v>1535</v>
      </c>
      <c r="D597" s="1">
        <v>43445</v>
      </c>
      <c r="E597" s="1">
        <v>43473</v>
      </c>
      <c r="F597" s="1">
        <v>43483</v>
      </c>
      <c r="G597" s="2">
        <v>15178</v>
      </c>
      <c r="H597" s="3">
        <v>18.3</v>
      </c>
      <c r="I597" s="2">
        <v>5160.5200000000004</v>
      </c>
      <c r="J597" s="5" t="s">
        <v>1518</v>
      </c>
    </row>
    <row r="598" spans="1:10" x14ac:dyDescent="0.55000000000000004">
      <c r="A598" s="3" t="s">
        <v>585</v>
      </c>
      <c r="B598" s="3" t="s">
        <v>1529</v>
      </c>
      <c r="C598" s="3" t="s">
        <v>1559</v>
      </c>
      <c r="D598" s="1">
        <v>43158</v>
      </c>
      <c r="E598" s="1">
        <v>43164</v>
      </c>
      <c r="F598" s="1">
        <v>43178</v>
      </c>
      <c r="G598" s="2">
        <v>3713.2243969648325</v>
      </c>
      <c r="H598" s="3">
        <v>7.9132243969648322</v>
      </c>
      <c r="I598" s="2">
        <v>5129.9900178160415</v>
      </c>
      <c r="J598" s="5" t="s">
        <v>1518</v>
      </c>
    </row>
    <row r="599" spans="1:10" x14ac:dyDescent="0.55000000000000004">
      <c r="A599" s="3" t="s">
        <v>886</v>
      </c>
      <c r="B599" s="3" t="s">
        <v>1542</v>
      </c>
      <c r="C599" s="3" t="s">
        <v>1521</v>
      </c>
      <c r="D599" s="1">
        <v>43560</v>
      </c>
      <c r="E599" s="1">
        <v>43582</v>
      </c>
      <c r="F599" s="1">
        <v>43588</v>
      </c>
      <c r="G599" s="2">
        <v>8432.7340416308052</v>
      </c>
      <c r="H599" s="3">
        <v>9.6327340416308047</v>
      </c>
      <c r="I599" s="2">
        <v>5065.3083976221897</v>
      </c>
      <c r="J599" s="5" t="s">
        <v>1518</v>
      </c>
    </row>
    <row r="600" spans="1:10" x14ac:dyDescent="0.55000000000000004">
      <c r="A600" s="3" t="s">
        <v>432</v>
      </c>
      <c r="B600" s="3" t="s">
        <v>1528</v>
      </c>
      <c r="C600" s="3" t="s">
        <v>1531</v>
      </c>
      <c r="D600" s="1">
        <v>43139</v>
      </c>
      <c r="E600" s="1">
        <v>43152</v>
      </c>
      <c r="F600" s="1">
        <v>43160</v>
      </c>
      <c r="G600" s="2">
        <v>11004</v>
      </c>
      <c r="H600" s="3">
        <v>13.5</v>
      </c>
      <c r="I600" s="2">
        <v>5061.84</v>
      </c>
      <c r="J600" s="5" t="s">
        <v>1518</v>
      </c>
    </row>
    <row r="601" spans="1:10" x14ac:dyDescent="0.55000000000000004">
      <c r="A601" s="3" t="s">
        <v>479</v>
      </c>
      <c r="B601" s="3" t="s">
        <v>1514</v>
      </c>
      <c r="C601" s="3" t="s">
        <v>1541</v>
      </c>
      <c r="D601" s="1">
        <v>42874</v>
      </c>
      <c r="E601" s="1">
        <v>42887</v>
      </c>
      <c r="F601" s="1">
        <v>42895</v>
      </c>
      <c r="G601" s="2">
        <v>5536.280559493709</v>
      </c>
      <c r="H601" s="3">
        <v>11.736280559493709</v>
      </c>
      <c r="I601" s="2">
        <v>5043.6590566296754</v>
      </c>
      <c r="J601" s="5" t="s">
        <v>1518</v>
      </c>
    </row>
    <row r="602" spans="1:10" x14ac:dyDescent="0.55000000000000004">
      <c r="A602" s="3" t="s">
        <v>586</v>
      </c>
      <c r="B602" s="3" t="s">
        <v>1529</v>
      </c>
      <c r="C602" s="3" t="s">
        <v>1548</v>
      </c>
      <c r="D602" s="1">
        <v>42787</v>
      </c>
      <c r="E602" s="1">
        <v>42827</v>
      </c>
      <c r="F602" s="1">
        <v>42832</v>
      </c>
      <c r="G602" s="2">
        <v>8679.5494564878736</v>
      </c>
      <c r="H602" s="3">
        <v>9.8795494564878723</v>
      </c>
      <c r="I602" s="2">
        <v>5039.7780895335127</v>
      </c>
      <c r="J602" s="5" t="s">
        <v>1518</v>
      </c>
    </row>
    <row r="603" spans="1:10" x14ac:dyDescent="0.55000000000000004">
      <c r="A603" s="3" t="s">
        <v>433</v>
      </c>
      <c r="B603" s="3" t="s">
        <v>1528</v>
      </c>
      <c r="C603" s="3" t="s">
        <v>1535</v>
      </c>
      <c r="D603" s="1">
        <v>43230</v>
      </c>
      <c r="E603" s="1">
        <v>43258</v>
      </c>
      <c r="F603" s="1">
        <v>43271</v>
      </c>
      <c r="G603" s="2">
        <v>15178</v>
      </c>
      <c r="H603" s="3">
        <v>18.3</v>
      </c>
      <c r="I603" s="2">
        <v>5008.74</v>
      </c>
      <c r="J603" s="5" t="s">
        <v>1518</v>
      </c>
    </row>
    <row r="604" spans="1:10" x14ac:dyDescent="0.55000000000000004">
      <c r="A604" s="3" t="s">
        <v>1136</v>
      </c>
      <c r="B604" s="3" t="s">
        <v>1542</v>
      </c>
      <c r="C604" s="3" t="s">
        <v>1529</v>
      </c>
      <c r="D604" s="1">
        <v>43200</v>
      </c>
      <c r="E604" s="1">
        <v>43219</v>
      </c>
      <c r="F604" s="1">
        <v>43234</v>
      </c>
      <c r="G604" s="2">
        <v>10877</v>
      </c>
      <c r="H604" s="3">
        <v>13.3</v>
      </c>
      <c r="I604" s="2">
        <v>5006.8813992050764</v>
      </c>
      <c r="J604" s="5" t="s">
        <v>1518</v>
      </c>
    </row>
    <row r="605" spans="1:10" x14ac:dyDescent="0.55000000000000004">
      <c r="A605" s="3" t="s">
        <v>496</v>
      </c>
      <c r="B605" s="3" t="s">
        <v>1528</v>
      </c>
      <c r="C605" s="3" t="s">
        <v>1541</v>
      </c>
      <c r="D605" s="1">
        <v>43415</v>
      </c>
      <c r="E605" s="1">
        <v>43486</v>
      </c>
      <c r="F605" s="1">
        <v>43492</v>
      </c>
      <c r="G605" s="2">
        <v>5555</v>
      </c>
      <c r="H605" s="3">
        <v>7.1</v>
      </c>
      <c r="I605" s="2">
        <v>4991.2647782541571</v>
      </c>
      <c r="J605" s="5" t="s">
        <v>1518</v>
      </c>
    </row>
    <row r="606" spans="1:10" x14ac:dyDescent="0.55000000000000004">
      <c r="A606" s="3" t="s">
        <v>500</v>
      </c>
      <c r="B606" s="3" t="s">
        <v>1528</v>
      </c>
      <c r="C606" s="3" t="s">
        <v>1546</v>
      </c>
      <c r="D606" s="1">
        <v>43197</v>
      </c>
      <c r="E606" s="1">
        <v>43223</v>
      </c>
      <c r="F606" s="1">
        <v>43224</v>
      </c>
      <c r="G606" s="2">
        <v>5849</v>
      </c>
      <c r="H606" s="3">
        <v>7.3</v>
      </c>
      <c r="I606" s="2">
        <v>4964.1570964455705</v>
      </c>
      <c r="J606" s="5" t="s">
        <v>1518</v>
      </c>
    </row>
    <row r="607" spans="1:10" x14ac:dyDescent="0.55000000000000004">
      <c r="A607" s="3" t="s">
        <v>473</v>
      </c>
      <c r="B607" s="3" t="s">
        <v>1514</v>
      </c>
      <c r="C607" s="3" t="s">
        <v>1542</v>
      </c>
      <c r="D607" s="1">
        <v>43160</v>
      </c>
      <c r="E607" s="1">
        <v>43255</v>
      </c>
      <c r="F607" s="1">
        <v>43262</v>
      </c>
      <c r="G607" s="2">
        <v>5565.4921084822563</v>
      </c>
      <c r="H607" s="3">
        <v>8.7654921084822561</v>
      </c>
      <c r="I607" s="2">
        <v>4958.8368097447219</v>
      </c>
      <c r="J607" s="5" t="s">
        <v>1518</v>
      </c>
    </row>
    <row r="608" spans="1:10" x14ac:dyDescent="0.55000000000000004">
      <c r="A608" s="3" t="s">
        <v>434</v>
      </c>
      <c r="B608" s="3" t="s">
        <v>1528</v>
      </c>
      <c r="C608" s="3" t="s">
        <v>1529</v>
      </c>
      <c r="D608" s="1">
        <v>42950</v>
      </c>
      <c r="E608" s="1">
        <v>43024</v>
      </c>
      <c r="F608" s="1">
        <v>43032</v>
      </c>
      <c r="G608" s="2">
        <v>15349</v>
      </c>
      <c r="H608" s="3">
        <v>18.5</v>
      </c>
      <c r="I608" s="2">
        <v>4911.68</v>
      </c>
      <c r="J608" s="5" t="s">
        <v>1518</v>
      </c>
    </row>
    <row r="609" spans="1:10" x14ac:dyDescent="0.55000000000000004">
      <c r="A609" s="3" t="s">
        <v>435</v>
      </c>
      <c r="B609" s="3" t="s">
        <v>1528</v>
      </c>
      <c r="C609" s="3" t="s">
        <v>1530</v>
      </c>
      <c r="D609" s="1">
        <v>42813</v>
      </c>
      <c r="E609" s="1">
        <v>42932</v>
      </c>
      <c r="F609" s="1">
        <v>42940</v>
      </c>
      <c r="G609" s="2">
        <v>10899</v>
      </c>
      <c r="H609" s="3">
        <v>13.3</v>
      </c>
      <c r="I609" s="2">
        <v>4904.55</v>
      </c>
      <c r="J609" s="5" t="s">
        <v>1518</v>
      </c>
    </row>
    <row r="610" spans="1:10" x14ac:dyDescent="0.55000000000000004">
      <c r="A610" s="3" t="s">
        <v>1086</v>
      </c>
      <c r="B610" s="3" t="s">
        <v>1541</v>
      </c>
      <c r="C610" s="3" t="s">
        <v>1525</v>
      </c>
      <c r="D610" s="1">
        <v>43522</v>
      </c>
      <c r="E610" s="1">
        <v>43531</v>
      </c>
      <c r="F610" s="1">
        <v>43542</v>
      </c>
      <c r="G610" s="2">
        <v>6343.750642563713</v>
      </c>
      <c r="H610" s="3">
        <v>7.5437506425637135</v>
      </c>
      <c r="I610" s="2">
        <v>4890.1599800540334</v>
      </c>
      <c r="J610" s="5" t="s">
        <v>1518</v>
      </c>
    </row>
    <row r="611" spans="1:10" x14ac:dyDescent="0.55000000000000004">
      <c r="A611" s="3" t="s">
        <v>943</v>
      </c>
      <c r="B611" s="3" t="s">
        <v>1542</v>
      </c>
      <c r="C611" s="3" t="s">
        <v>1524</v>
      </c>
      <c r="D611" s="1">
        <v>42760</v>
      </c>
      <c r="E611" s="1">
        <v>42785</v>
      </c>
      <c r="F611" s="1">
        <v>42792</v>
      </c>
      <c r="G611" s="2">
        <v>7146</v>
      </c>
      <c r="H611" s="3">
        <v>8.9</v>
      </c>
      <c r="I611" s="2">
        <v>4856.2227289766397</v>
      </c>
      <c r="J611" s="5" t="s">
        <v>1518</v>
      </c>
    </row>
    <row r="612" spans="1:10" x14ac:dyDescent="0.55000000000000004">
      <c r="A612" s="3" t="s">
        <v>462</v>
      </c>
      <c r="B612" s="3" t="s">
        <v>1514</v>
      </c>
      <c r="C612" s="3" t="s">
        <v>1542</v>
      </c>
      <c r="D612" s="1">
        <v>42863</v>
      </c>
      <c r="E612" s="1">
        <v>42874</v>
      </c>
      <c r="F612" s="1">
        <v>42886</v>
      </c>
      <c r="G612" s="2">
        <v>5565.4921084822563</v>
      </c>
      <c r="H612" s="3">
        <v>8.7654921084822561</v>
      </c>
      <c r="I612" s="2">
        <v>4847.4022746942792</v>
      </c>
      <c r="J612" s="5" t="s">
        <v>1518</v>
      </c>
    </row>
    <row r="613" spans="1:10" x14ac:dyDescent="0.55000000000000004">
      <c r="A613" s="3" t="s">
        <v>1121</v>
      </c>
      <c r="B613" s="3" t="s">
        <v>1541</v>
      </c>
      <c r="C613" s="3" t="s">
        <v>1527</v>
      </c>
      <c r="D613" s="1">
        <v>43498</v>
      </c>
      <c r="E613" s="1">
        <v>43519</v>
      </c>
      <c r="F613" s="1">
        <v>43533</v>
      </c>
      <c r="G613" s="2">
        <v>8615.998285349373</v>
      </c>
      <c r="H613" s="3">
        <v>9.815998285349373</v>
      </c>
      <c r="I613" s="2">
        <v>4830.3641147708468</v>
      </c>
      <c r="J613" s="5" t="s">
        <v>1518</v>
      </c>
    </row>
    <row r="614" spans="1:10" x14ac:dyDescent="0.55000000000000004">
      <c r="A614" s="3" t="s">
        <v>460</v>
      </c>
      <c r="B614" s="3" t="s">
        <v>1514</v>
      </c>
      <c r="C614" s="3" t="s">
        <v>1541</v>
      </c>
      <c r="D614" s="1">
        <v>42879</v>
      </c>
      <c r="E614" s="1">
        <v>42889</v>
      </c>
      <c r="F614" s="1">
        <v>42899</v>
      </c>
      <c r="G614" s="2">
        <v>5536.280559493709</v>
      </c>
      <c r="H614" s="3">
        <v>11.736280559493709</v>
      </c>
      <c r="I614" s="2">
        <v>4821.9597574371619</v>
      </c>
      <c r="J614" s="5" t="s">
        <v>1518</v>
      </c>
    </row>
    <row r="615" spans="1:10" x14ac:dyDescent="0.55000000000000004">
      <c r="A615" s="3" t="s">
        <v>962</v>
      </c>
      <c r="B615" s="3" t="s">
        <v>1542</v>
      </c>
      <c r="C615" s="3" t="s">
        <v>1526</v>
      </c>
      <c r="D615" s="1">
        <v>42728</v>
      </c>
      <c r="E615" s="1">
        <v>42767</v>
      </c>
      <c r="F615" s="1">
        <v>42775</v>
      </c>
      <c r="G615" s="2">
        <v>7741.9946623265396</v>
      </c>
      <c r="H615" s="3">
        <v>9.9419946623265396</v>
      </c>
      <c r="I615" s="2">
        <v>4805.4138467970797</v>
      </c>
      <c r="J615" s="5" t="s">
        <v>1518</v>
      </c>
    </row>
    <row r="616" spans="1:10" x14ac:dyDescent="0.55000000000000004">
      <c r="A616" s="3" t="s">
        <v>436</v>
      </c>
      <c r="B616" s="3" t="s">
        <v>1528</v>
      </c>
      <c r="C616" s="3" t="s">
        <v>1530</v>
      </c>
      <c r="D616" s="1">
        <v>43443</v>
      </c>
      <c r="E616" s="1">
        <v>43562</v>
      </c>
      <c r="F616" s="1">
        <v>43574</v>
      </c>
      <c r="G616" s="2">
        <v>10899</v>
      </c>
      <c r="H616" s="3">
        <v>13.3</v>
      </c>
      <c r="I616" s="2">
        <v>4795.5600000000004</v>
      </c>
      <c r="J616" s="5" t="s">
        <v>1518</v>
      </c>
    </row>
    <row r="617" spans="1:10" x14ac:dyDescent="0.55000000000000004">
      <c r="A617" s="3" t="s">
        <v>966</v>
      </c>
      <c r="B617" s="3" t="s">
        <v>1542</v>
      </c>
      <c r="C617" s="3" t="s">
        <v>1528</v>
      </c>
      <c r="D617" s="1">
        <v>43518</v>
      </c>
      <c r="E617" s="1">
        <v>43542</v>
      </c>
      <c r="F617" s="1">
        <v>43550</v>
      </c>
      <c r="G617" s="2">
        <v>5568.758205856916</v>
      </c>
      <c r="H617" s="3">
        <v>12.768758205856916</v>
      </c>
      <c r="I617" s="2">
        <v>4794.4969974687638</v>
      </c>
      <c r="J617" s="5" t="s">
        <v>1518</v>
      </c>
    </row>
    <row r="618" spans="1:10" x14ac:dyDescent="0.55000000000000004">
      <c r="A618" s="3" t="s">
        <v>437</v>
      </c>
      <c r="B618" s="3" t="s">
        <v>1528</v>
      </c>
      <c r="C618" s="3" t="s">
        <v>1532</v>
      </c>
      <c r="D618" s="1">
        <v>43126</v>
      </c>
      <c r="E618" s="1">
        <v>43250</v>
      </c>
      <c r="F618" s="1">
        <v>43256</v>
      </c>
      <c r="G618" s="2">
        <v>11115</v>
      </c>
      <c r="H618" s="3">
        <v>13.5</v>
      </c>
      <c r="I618" s="2">
        <v>4779.45</v>
      </c>
      <c r="J618" s="5" t="s">
        <v>1518</v>
      </c>
    </row>
    <row r="619" spans="1:10" x14ac:dyDescent="0.55000000000000004">
      <c r="A619" s="3" t="s">
        <v>501</v>
      </c>
      <c r="B619" s="3" t="s">
        <v>1528</v>
      </c>
      <c r="C619" s="3" t="s">
        <v>1545</v>
      </c>
      <c r="D619" s="1">
        <v>42921</v>
      </c>
      <c r="E619" s="1">
        <v>42935</v>
      </c>
      <c r="F619" s="1">
        <v>42944</v>
      </c>
      <c r="G619" s="2">
        <v>6884</v>
      </c>
      <c r="H619" s="3">
        <v>8.6</v>
      </c>
      <c r="I619" s="2">
        <v>4742.6412943933719</v>
      </c>
      <c r="J619" s="5" t="s">
        <v>1518</v>
      </c>
    </row>
    <row r="620" spans="1:10" x14ac:dyDescent="0.55000000000000004">
      <c r="A620" s="3" t="s">
        <v>484</v>
      </c>
      <c r="B620" s="3" t="s">
        <v>1528</v>
      </c>
      <c r="C620" s="3" t="s">
        <v>1551</v>
      </c>
      <c r="D620" s="1">
        <v>43523</v>
      </c>
      <c r="E620" s="1">
        <v>43566</v>
      </c>
      <c r="F620" s="1">
        <v>43573</v>
      </c>
      <c r="G620" s="2">
        <v>5863</v>
      </c>
      <c r="H620" s="3">
        <v>7.4</v>
      </c>
      <c r="I620" s="2">
        <v>4741.7995342082986</v>
      </c>
      <c r="J620" s="5" t="s">
        <v>1518</v>
      </c>
    </row>
    <row r="621" spans="1:10" x14ac:dyDescent="0.55000000000000004">
      <c r="A621" s="3" t="s">
        <v>1157</v>
      </c>
      <c r="B621" s="3" t="s">
        <v>1541</v>
      </c>
      <c r="C621" s="3" t="s">
        <v>1519</v>
      </c>
      <c r="D621" s="1">
        <v>42885</v>
      </c>
      <c r="E621" s="1">
        <v>42897</v>
      </c>
      <c r="F621" s="1">
        <v>42916</v>
      </c>
      <c r="G621" s="2">
        <v>7627.2393933859621</v>
      </c>
      <c r="H621" s="3">
        <v>8.8272393933859625</v>
      </c>
      <c r="I621" s="2">
        <v>4734.185877467241</v>
      </c>
      <c r="J621" s="5" t="s">
        <v>1518</v>
      </c>
    </row>
    <row r="622" spans="1:10" x14ac:dyDescent="0.55000000000000004">
      <c r="A622" s="3" t="s">
        <v>1062</v>
      </c>
      <c r="B622" s="3" t="s">
        <v>1542</v>
      </c>
      <c r="C622" s="3" t="s">
        <v>1526</v>
      </c>
      <c r="D622" s="1">
        <v>43285</v>
      </c>
      <c r="E622" s="1">
        <v>43293</v>
      </c>
      <c r="F622" s="1">
        <v>43303</v>
      </c>
      <c r="G622" s="2">
        <v>7741.9946623265396</v>
      </c>
      <c r="H622" s="3">
        <v>9.9419946623265396</v>
      </c>
      <c r="I622" s="2">
        <v>4727.9071718487394</v>
      </c>
      <c r="J622" s="5" t="s">
        <v>1518</v>
      </c>
    </row>
    <row r="623" spans="1:10" x14ac:dyDescent="0.55000000000000004">
      <c r="A623" s="3" t="s">
        <v>438</v>
      </c>
      <c r="B623" s="3" t="s">
        <v>1528</v>
      </c>
      <c r="C623" s="3" t="s">
        <v>1535</v>
      </c>
      <c r="D623" s="1">
        <v>42808</v>
      </c>
      <c r="E623" s="1">
        <v>42814</v>
      </c>
      <c r="F623" s="1">
        <v>42819</v>
      </c>
      <c r="G623" s="2">
        <v>15178</v>
      </c>
      <c r="H623" s="3">
        <v>18.3</v>
      </c>
      <c r="I623" s="2">
        <v>4705.18</v>
      </c>
      <c r="J623" s="5" t="s">
        <v>1518</v>
      </c>
    </row>
    <row r="624" spans="1:10" x14ac:dyDescent="0.55000000000000004">
      <c r="A624" s="3" t="s">
        <v>1125</v>
      </c>
      <c r="B624" s="3" t="s">
        <v>1541</v>
      </c>
      <c r="C624" s="3" t="s">
        <v>1526</v>
      </c>
      <c r="D624" s="1">
        <v>43300</v>
      </c>
      <c r="E624" s="1">
        <v>43311</v>
      </c>
      <c r="F624" s="1">
        <v>43325</v>
      </c>
      <c r="G624" s="2">
        <v>7702.083240103776</v>
      </c>
      <c r="H624" s="3">
        <v>8.9020832401037762</v>
      </c>
      <c r="I624" s="2">
        <v>4703.5339311535599</v>
      </c>
      <c r="J624" s="5" t="s">
        <v>1518</v>
      </c>
    </row>
    <row r="625" spans="1:10" x14ac:dyDescent="0.55000000000000004">
      <c r="A625" s="3" t="s">
        <v>726</v>
      </c>
      <c r="B625" s="3" t="s">
        <v>1542</v>
      </c>
      <c r="C625" s="3" t="s">
        <v>1533</v>
      </c>
      <c r="D625" s="1">
        <v>43596</v>
      </c>
      <c r="E625" s="1">
        <v>43596</v>
      </c>
      <c r="F625" s="1">
        <v>43602</v>
      </c>
      <c r="G625" s="2">
        <v>7193.8087229843077</v>
      </c>
      <c r="H625" s="3">
        <v>15.393808722984307</v>
      </c>
      <c r="I625" s="2">
        <v>4681.2138489315357</v>
      </c>
      <c r="J625" s="5" t="s">
        <v>1518</v>
      </c>
    </row>
    <row r="626" spans="1:10" x14ac:dyDescent="0.55000000000000004">
      <c r="A626" s="3" t="s">
        <v>808</v>
      </c>
      <c r="B626" s="3" t="s">
        <v>1541</v>
      </c>
      <c r="C626" s="3" t="s">
        <v>1523</v>
      </c>
      <c r="D626" s="1">
        <v>43200</v>
      </c>
      <c r="E626" s="1">
        <v>43302</v>
      </c>
      <c r="F626" s="1">
        <v>43306</v>
      </c>
      <c r="G626" s="2">
        <v>6965.3463716362576</v>
      </c>
      <c r="H626" s="3">
        <v>15.165346371636257</v>
      </c>
      <c r="I626" s="2">
        <v>4672.0099490192761</v>
      </c>
      <c r="J626" s="5" t="s">
        <v>1518</v>
      </c>
    </row>
    <row r="627" spans="1:10" x14ac:dyDescent="0.55000000000000004">
      <c r="A627" s="3" t="s">
        <v>892</v>
      </c>
      <c r="B627" s="3" t="s">
        <v>1541</v>
      </c>
      <c r="C627" s="3" t="s">
        <v>1517</v>
      </c>
      <c r="D627" s="1">
        <v>42973</v>
      </c>
      <c r="E627" s="1">
        <v>42994</v>
      </c>
      <c r="F627" s="1">
        <v>43000</v>
      </c>
      <c r="G627" s="2">
        <v>7496.4715545490026</v>
      </c>
      <c r="H627" s="3">
        <v>8.696471554549003</v>
      </c>
      <c r="I627" s="2">
        <v>4653.0189933668562</v>
      </c>
      <c r="J627" s="5" t="s">
        <v>1518</v>
      </c>
    </row>
    <row r="628" spans="1:10" x14ac:dyDescent="0.55000000000000004">
      <c r="A628" s="3" t="s">
        <v>961</v>
      </c>
      <c r="B628" s="3" t="s">
        <v>1541</v>
      </c>
      <c r="C628" s="3" t="s">
        <v>1528</v>
      </c>
      <c r="D628" s="1">
        <v>43456</v>
      </c>
      <c r="E628" s="1">
        <v>43564</v>
      </c>
      <c r="F628" s="1">
        <v>43835</v>
      </c>
      <c r="G628" s="2">
        <v>5539.6440653886566</v>
      </c>
      <c r="H628" s="3">
        <v>6.7396440653886565</v>
      </c>
      <c r="I628" s="2">
        <v>4603.0552955010562</v>
      </c>
      <c r="J628" s="5" t="s">
        <v>1518</v>
      </c>
    </row>
    <row r="629" spans="1:10" x14ac:dyDescent="0.55000000000000004">
      <c r="A629" s="3" t="s">
        <v>979</v>
      </c>
      <c r="B629" s="3" t="s">
        <v>1541</v>
      </c>
      <c r="C629" s="3" t="s">
        <v>1528</v>
      </c>
      <c r="D629" s="1">
        <v>43545</v>
      </c>
      <c r="E629" s="1">
        <v>43557</v>
      </c>
      <c r="F629" s="1">
        <v>43565</v>
      </c>
      <c r="G629" s="2">
        <v>5539.6440653886566</v>
      </c>
      <c r="H629" s="3">
        <v>6.7396440653886565</v>
      </c>
      <c r="I629" s="2">
        <v>4603.0552955010562</v>
      </c>
      <c r="J629" s="5" t="s">
        <v>1518</v>
      </c>
    </row>
    <row r="630" spans="1:10" x14ac:dyDescent="0.55000000000000004">
      <c r="A630" s="3" t="s">
        <v>1043</v>
      </c>
      <c r="B630" s="3" t="s">
        <v>1541</v>
      </c>
      <c r="C630" s="3" t="s">
        <v>1532</v>
      </c>
      <c r="D630" s="1">
        <v>43271</v>
      </c>
      <c r="E630" s="1">
        <v>43273</v>
      </c>
      <c r="F630" s="1">
        <v>43283</v>
      </c>
      <c r="G630" s="2">
        <v>8861.2324892076922</v>
      </c>
      <c r="H630" s="3">
        <v>10.061232489207692</v>
      </c>
      <c r="I630" s="2">
        <v>4524.2911553224176</v>
      </c>
      <c r="J630" s="5" t="s">
        <v>1518</v>
      </c>
    </row>
    <row r="631" spans="1:10" x14ac:dyDescent="0.55000000000000004">
      <c r="A631" s="3" t="s">
        <v>973</v>
      </c>
      <c r="B631" s="3" t="s">
        <v>1541</v>
      </c>
      <c r="C631" s="3" t="s">
        <v>1545</v>
      </c>
      <c r="D631" s="1">
        <v>43604</v>
      </c>
      <c r="E631" s="1">
        <v>43613</v>
      </c>
      <c r="F631" s="1">
        <v>43617</v>
      </c>
      <c r="G631" s="2">
        <v>1443.8871823627976</v>
      </c>
      <c r="H631" s="3">
        <v>2.6438871823627976</v>
      </c>
      <c r="I631" s="2">
        <v>4509.9745748485593</v>
      </c>
      <c r="J631" s="5" t="s">
        <v>1518</v>
      </c>
    </row>
    <row r="632" spans="1:10" x14ac:dyDescent="0.55000000000000004">
      <c r="A632" s="3" t="s">
        <v>439</v>
      </c>
      <c r="B632" s="3" t="s">
        <v>1528</v>
      </c>
      <c r="C632" s="3" t="s">
        <v>1529</v>
      </c>
      <c r="D632" s="1">
        <v>43617</v>
      </c>
      <c r="E632" s="1">
        <v>43624</v>
      </c>
      <c r="F632" s="1">
        <v>43631</v>
      </c>
      <c r="G632" s="2">
        <v>15349</v>
      </c>
      <c r="H632" s="3">
        <v>18.5</v>
      </c>
      <c r="I632" s="2">
        <v>4451.21</v>
      </c>
      <c r="J632" s="5" t="s">
        <v>1518</v>
      </c>
    </row>
    <row r="633" spans="1:10" x14ac:dyDescent="0.55000000000000004">
      <c r="A633" s="3" t="s">
        <v>440</v>
      </c>
      <c r="B633" s="3" t="s">
        <v>1528</v>
      </c>
      <c r="C633" s="3" t="s">
        <v>1529</v>
      </c>
      <c r="D633" s="1">
        <v>43218</v>
      </c>
      <c r="E633" s="1">
        <v>43250</v>
      </c>
      <c r="F633" s="1">
        <v>43271</v>
      </c>
      <c r="G633" s="2">
        <v>15349</v>
      </c>
      <c r="H633" s="3">
        <v>18.5</v>
      </c>
      <c r="I633" s="2">
        <v>4451.21</v>
      </c>
      <c r="J633" s="5" t="s">
        <v>1518</v>
      </c>
    </row>
    <row r="634" spans="1:10" x14ac:dyDescent="0.55000000000000004">
      <c r="A634" s="3" t="s">
        <v>441</v>
      </c>
      <c r="B634" s="3" t="s">
        <v>1528</v>
      </c>
      <c r="C634" s="3" t="s">
        <v>1532</v>
      </c>
      <c r="D634" s="1">
        <v>43414</v>
      </c>
      <c r="E634" s="1">
        <v>43415</v>
      </c>
      <c r="F634" s="1">
        <v>43422</v>
      </c>
      <c r="G634" s="2">
        <v>11115</v>
      </c>
      <c r="H634" s="3">
        <v>13.5</v>
      </c>
      <c r="I634" s="2">
        <v>4446</v>
      </c>
      <c r="J634" s="5" t="s">
        <v>1518</v>
      </c>
    </row>
    <row r="635" spans="1:10" x14ac:dyDescent="0.55000000000000004">
      <c r="A635" s="3" t="s">
        <v>482</v>
      </c>
      <c r="B635" s="3" t="s">
        <v>1528</v>
      </c>
      <c r="C635" s="3" t="s">
        <v>1542</v>
      </c>
      <c r="D635" s="1">
        <v>43696</v>
      </c>
      <c r="E635" s="1">
        <v>43724</v>
      </c>
      <c r="F635" s="1">
        <v>43726</v>
      </c>
      <c r="G635" s="2">
        <v>5584</v>
      </c>
      <c r="H635" s="3">
        <v>7.1</v>
      </c>
      <c r="I635" s="2">
        <v>4404.2472418608413</v>
      </c>
      <c r="J635" s="5" t="s">
        <v>1518</v>
      </c>
    </row>
    <row r="636" spans="1:10" x14ac:dyDescent="0.55000000000000004">
      <c r="A636" s="3" t="s">
        <v>517</v>
      </c>
      <c r="B636" s="3" t="s">
        <v>1528</v>
      </c>
      <c r="C636" s="3" t="s">
        <v>1545</v>
      </c>
      <c r="D636" s="1">
        <v>43501</v>
      </c>
      <c r="E636" s="1">
        <v>43539</v>
      </c>
      <c r="F636" s="1">
        <v>43545</v>
      </c>
      <c r="G636" s="2">
        <v>6884</v>
      </c>
      <c r="H636" s="3">
        <v>8.6</v>
      </c>
      <c r="I636" s="2">
        <v>4398.9716353793601</v>
      </c>
      <c r="J636" s="5" t="s">
        <v>1518</v>
      </c>
    </row>
    <row r="637" spans="1:10" x14ac:dyDescent="0.55000000000000004">
      <c r="A637" s="3" t="s">
        <v>442</v>
      </c>
      <c r="B637" s="3" t="s">
        <v>1528</v>
      </c>
      <c r="C637" s="3" t="s">
        <v>1533</v>
      </c>
      <c r="D637" s="1">
        <v>43478</v>
      </c>
      <c r="E637" s="1">
        <v>43482</v>
      </c>
      <c r="F637" s="1">
        <v>43489</v>
      </c>
      <c r="G637" s="2">
        <v>12551</v>
      </c>
      <c r="H637" s="3">
        <v>15.3</v>
      </c>
      <c r="I637" s="2">
        <v>4392.8499999999995</v>
      </c>
      <c r="J637" s="5" t="s">
        <v>1518</v>
      </c>
    </row>
    <row r="638" spans="1:10" x14ac:dyDescent="0.55000000000000004">
      <c r="A638" s="3" t="s">
        <v>1036</v>
      </c>
      <c r="B638" s="3" t="s">
        <v>1541</v>
      </c>
      <c r="C638" s="3" t="s">
        <v>1528</v>
      </c>
      <c r="D638" s="1">
        <v>43097</v>
      </c>
      <c r="E638" s="1">
        <v>43144</v>
      </c>
      <c r="F638" s="1">
        <v>43153</v>
      </c>
      <c r="G638" s="2">
        <v>5539.6440653886566</v>
      </c>
      <c r="H638" s="3">
        <v>6.7396440653886565</v>
      </c>
      <c r="I638" s="2">
        <v>4381.2213053564274</v>
      </c>
      <c r="J638" s="5" t="s">
        <v>1518</v>
      </c>
    </row>
    <row r="639" spans="1:10" x14ac:dyDescent="0.55000000000000004">
      <c r="A639" s="3" t="s">
        <v>1093</v>
      </c>
      <c r="B639" s="3" t="s">
        <v>1542</v>
      </c>
      <c r="C639" s="3" t="s">
        <v>1517</v>
      </c>
      <c r="D639" s="1">
        <v>42920</v>
      </c>
      <c r="E639" s="1">
        <v>42944</v>
      </c>
      <c r="F639" s="1">
        <v>42956</v>
      </c>
      <c r="G639" s="2">
        <v>7553</v>
      </c>
      <c r="H639" s="3">
        <v>9.4</v>
      </c>
      <c r="I639" s="2">
        <v>4374.0132786383674</v>
      </c>
      <c r="J639" s="5" t="s">
        <v>1518</v>
      </c>
    </row>
    <row r="640" spans="1:10" x14ac:dyDescent="0.55000000000000004">
      <c r="A640" s="3" t="s">
        <v>714</v>
      </c>
      <c r="B640" s="3" t="s">
        <v>1541</v>
      </c>
      <c r="C640" s="3" t="s">
        <v>1550</v>
      </c>
      <c r="D640" s="1">
        <v>43417</v>
      </c>
      <c r="E640" s="1">
        <v>43417</v>
      </c>
      <c r="F640" s="1">
        <v>43421</v>
      </c>
      <c r="G640" s="2">
        <v>2508.4997372039966</v>
      </c>
      <c r="H640" s="3">
        <v>3.7084997372039963</v>
      </c>
      <c r="I640" s="2">
        <v>4369.6791209748699</v>
      </c>
      <c r="J640" s="5" t="s">
        <v>1518</v>
      </c>
    </row>
    <row r="641" spans="1:10" x14ac:dyDescent="0.55000000000000004">
      <c r="A641" s="3" t="s">
        <v>443</v>
      </c>
      <c r="B641" s="3" t="s">
        <v>1528</v>
      </c>
      <c r="C641" s="3" t="s">
        <v>1538</v>
      </c>
      <c r="D641" s="1">
        <v>43341</v>
      </c>
      <c r="E641" s="1">
        <v>43346</v>
      </c>
      <c r="F641" s="1">
        <v>43352</v>
      </c>
      <c r="G641" s="2">
        <v>13964</v>
      </c>
      <c r="H641" s="3">
        <v>16.899999999999999</v>
      </c>
      <c r="I641" s="2">
        <v>4328.84</v>
      </c>
      <c r="J641" s="5" t="s">
        <v>1518</v>
      </c>
    </row>
    <row r="642" spans="1:10" x14ac:dyDescent="0.55000000000000004">
      <c r="A642" s="3" t="s">
        <v>503</v>
      </c>
      <c r="B642" s="3" t="s">
        <v>1514</v>
      </c>
      <c r="C642" s="3" t="s">
        <v>1541</v>
      </c>
      <c r="D642" s="1">
        <v>43416</v>
      </c>
      <c r="E642" s="1">
        <v>43424</v>
      </c>
      <c r="F642" s="1">
        <v>43432</v>
      </c>
      <c r="G642" s="2">
        <v>5536.280559493709</v>
      </c>
      <c r="H642" s="3">
        <v>11.736280559493709</v>
      </c>
      <c r="I642" s="2">
        <v>4323.136334254008</v>
      </c>
      <c r="J642" s="5" t="s">
        <v>1518</v>
      </c>
    </row>
    <row r="643" spans="1:10" x14ac:dyDescent="0.55000000000000004">
      <c r="A643" s="3" t="s">
        <v>444</v>
      </c>
      <c r="B643" s="3" t="s">
        <v>1528</v>
      </c>
      <c r="C643" s="3" t="s">
        <v>1529</v>
      </c>
      <c r="D643" s="1">
        <v>42832</v>
      </c>
      <c r="E643" s="1">
        <v>42842</v>
      </c>
      <c r="F643" s="1">
        <v>42849</v>
      </c>
      <c r="G643" s="2">
        <v>15349</v>
      </c>
      <c r="H643" s="3">
        <v>18.5</v>
      </c>
      <c r="I643" s="2">
        <v>4297.72</v>
      </c>
      <c r="J643" s="5" t="s">
        <v>1518</v>
      </c>
    </row>
    <row r="644" spans="1:10" x14ac:dyDescent="0.55000000000000004">
      <c r="A644" s="3" t="s">
        <v>445</v>
      </c>
      <c r="B644" s="3" t="s">
        <v>1528</v>
      </c>
      <c r="C644" s="3" t="s">
        <v>1531</v>
      </c>
      <c r="D644" s="1">
        <v>43487</v>
      </c>
      <c r="E644" s="1">
        <v>43489</v>
      </c>
      <c r="F644" s="1">
        <v>43494</v>
      </c>
      <c r="G644" s="2">
        <v>11004</v>
      </c>
      <c r="H644" s="3">
        <v>13.5</v>
      </c>
      <c r="I644" s="2">
        <v>4291.5600000000004</v>
      </c>
      <c r="J644" s="5" t="s">
        <v>1518</v>
      </c>
    </row>
    <row r="645" spans="1:10" x14ac:dyDescent="0.55000000000000004">
      <c r="A645" s="3" t="s">
        <v>1112</v>
      </c>
      <c r="B645" s="3" t="s">
        <v>1541</v>
      </c>
      <c r="C645" s="3" t="s">
        <v>1560</v>
      </c>
      <c r="D645" s="1">
        <v>43526</v>
      </c>
      <c r="E645" s="1">
        <v>43543</v>
      </c>
      <c r="F645" s="1">
        <v>43556</v>
      </c>
      <c r="G645" s="2">
        <v>9241.4231980666791</v>
      </c>
      <c r="H645" s="3">
        <v>10.441423198066678</v>
      </c>
      <c r="I645" s="2">
        <v>4255.8168398734751</v>
      </c>
      <c r="J645" s="5" t="s">
        <v>1518</v>
      </c>
    </row>
    <row r="646" spans="1:10" x14ac:dyDescent="0.55000000000000004">
      <c r="A646" s="3" t="s">
        <v>921</v>
      </c>
      <c r="B646" s="3" t="s">
        <v>1541</v>
      </c>
      <c r="C646" s="3" t="s">
        <v>1561</v>
      </c>
      <c r="D646" s="1">
        <v>43126</v>
      </c>
      <c r="E646" s="1">
        <v>43159</v>
      </c>
      <c r="F646" s="1">
        <v>43167</v>
      </c>
      <c r="G646" s="2">
        <v>6731.2875406680287</v>
      </c>
      <c r="H646" s="3">
        <v>7.9312875406680288</v>
      </c>
      <c r="I646" s="2">
        <v>4245.4617322378717</v>
      </c>
      <c r="J646" s="5" t="s">
        <v>1518</v>
      </c>
    </row>
    <row r="647" spans="1:10" x14ac:dyDescent="0.55000000000000004">
      <c r="A647" s="3" t="s">
        <v>1049</v>
      </c>
      <c r="B647" s="3" t="s">
        <v>1541</v>
      </c>
      <c r="C647" s="3" t="s">
        <v>1563</v>
      </c>
      <c r="D647" s="1">
        <v>43562</v>
      </c>
      <c r="E647" s="1">
        <v>43589</v>
      </c>
      <c r="F647" s="1">
        <v>43600</v>
      </c>
      <c r="G647" s="2">
        <v>9594.5052129359938</v>
      </c>
      <c r="H647" s="3">
        <v>16.794505212935995</v>
      </c>
      <c r="I647" s="2">
        <v>4226.3114465454119</v>
      </c>
      <c r="J647" s="5" t="s">
        <v>1518</v>
      </c>
    </row>
    <row r="648" spans="1:10" x14ac:dyDescent="0.55000000000000004">
      <c r="A648" s="3" t="s">
        <v>446</v>
      </c>
      <c r="B648" s="3" t="s">
        <v>1528</v>
      </c>
      <c r="C648" s="3" t="s">
        <v>1532</v>
      </c>
      <c r="D648" s="1">
        <v>43440</v>
      </c>
      <c r="E648" s="1">
        <v>43467</v>
      </c>
      <c r="F648" s="1">
        <v>43482</v>
      </c>
      <c r="G648" s="2">
        <v>11115</v>
      </c>
      <c r="H648" s="3">
        <v>13.5</v>
      </c>
      <c r="I648" s="2">
        <v>4223.7</v>
      </c>
      <c r="J648" s="5" t="s">
        <v>1518</v>
      </c>
    </row>
    <row r="649" spans="1:10" x14ac:dyDescent="0.55000000000000004">
      <c r="A649" s="3" t="s">
        <v>447</v>
      </c>
      <c r="B649" s="3" t="s">
        <v>1528</v>
      </c>
      <c r="C649" s="3" t="s">
        <v>1538</v>
      </c>
      <c r="D649" s="1">
        <v>43384</v>
      </c>
      <c r="E649" s="1">
        <v>43392</v>
      </c>
      <c r="F649" s="1">
        <v>43398</v>
      </c>
      <c r="G649" s="2">
        <v>13964</v>
      </c>
      <c r="H649" s="3">
        <v>16.899999999999999</v>
      </c>
      <c r="I649" s="2">
        <v>4189.2</v>
      </c>
      <c r="J649" s="5" t="s">
        <v>1518</v>
      </c>
    </row>
    <row r="650" spans="1:10" x14ac:dyDescent="0.55000000000000004">
      <c r="A650" s="3" t="s">
        <v>455</v>
      </c>
      <c r="B650" s="3" t="s">
        <v>1514</v>
      </c>
      <c r="C650" s="3" t="s">
        <v>1543</v>
      </c>
      <c r="D650" s="1">
        <v>43286</v>
      </c>
      <c r="E650" s="1">
        <v>43307</v>
      </c>
      <c r="F650" s="1">
        <v>43325</v>
      </c>
      <c r="G650" s="2">
        <v>6150.1479752463329</v>
      </c>
      <c r="H650" s="3">
        <v>14.350147975246333</v>
      </c>
      <c r="I650" s="2">
        <v>4186.7855473783884</v>
      </c>
      <c r="J650" s="5" t="s">
        <v>1518</v>
      </c>
    </row>
    <row r="651" spans="1:10" x14ac:dyDescent="0.55000000000000004">
      <c r="A651" s="3" t="s">
        <v>1029</v>
      </c>
      <c r="B651" s="3" t="s">
        <v>1541</v>
      </c>
      <c r="C651" s="3" t="s">
        <v>1528</v>
      </c>
      <c r="D651" s="1">
        <v>42910</v>
      </c>
      <c r="E651" s="1">
        <v>42960</v>
      </c>
      <c r="F651" s="1">
        <v>42969</v>
      </c>
      <c r="G651" s="2">
        <v>5539.6440653886566</v>
      </c>
      <c r="H651" s="3">
        <v>6.7396440653886565</v>
      </c>
      <c r="I651" s="2">
        <v>4159.3873152117976</v>
      </c>
      <c r="J651" s="5" t="s">
        <v>1518</v>
      </c>
    </row>
    <row r="652" spans="1:10" x14ac:dyDescent="0.55000000000000004">
      <c r="A652" s="3" t="s">
        <v>869</v>
      </c>
      <c r="B652" s="3" t="s">
        <v>1541</v>
      </c>
      <c r="C652" s="3" t="s">
        <v>1558</v>
      </c>
      <c r="D652" s="1">
        <v>43515</v>
      </c>
      <c r="E652" s="1">
        <v>43546</v>
      </c>
      <c r="F652" s="1">
        <v>43553</v>
      </c>
      <c r="G652" s="2">
        <v>9212.5505073559143</v>
      </c>
      <c r="H652" s="3">
        <v>12.412550507355913</v>
      </c>
      <c r="I652" s="2">
        <v>4150.2918168107108</v>
      </c>
      <c r="J652" s="5" t="s">
        <v>1518</v>
      </c>
    </row>
    <row r="653" spans="1:10" x14ac:dyDescent="0.55000000000000004">
      <c r="A653" s="3" t="s">
        <v>587</v>
      </c>
      <c r="B653" s="3" t="s">
        <v>1529</v>
      </c>
      <c r="C653" s="3" t="s">
        <v>1541</v>
      </c>
      <c r="D653" s="1">
        <v>43411</v>
      </c>
      <c r="E653" s="1">
        <v>43413</v>
      </c>
      <c r="F653" s="1">
        <v>43419</v>
      </c>
      <c r="G653" s="2">
        <v>10883.289204969044</v>
      </c>
      <c r="H653" s="3">
        <v>12.083289204969043</v>
      </c>
      <c r="I653" s="2">
        <v>4140.2827864961764</v>
      </c>
      <c r="J653" s="5" t="s">
        <v>1518</v>
      </c>
    </row>
    <row r="654" spans="1:10" x14ac:dyDescent="0.55000000000000004">
      <c r="A654" s="3" t="s">
        <v>448</v>
      </c>
      <c r="B654" s="3" t="s">
        <v>1528</v>
      </c>
      <c r="C654" s="3" t="s">
        <v>1532</v>
      </c>
      <c r="D654" s="1">
        <v>42815</v>
      </c>
      <c r="E654" s="1">
        <v>42838</v>
      </c>
      <c r="F654" s="1">
        <v>42847</v>
      </c>
      <c r="G654" s="2">
        <v>11115</v>
      </c>
      <c r="H654" s="3">
        <v>13.5</v>
      </c>
      <c r="I654" s="2">
        <v>4112.55</v>
      </c>
      <c r="J654" s="5" t="s">
        <v>1518</v>
      </c>
    </row>
    <row r="655" spans="1:10" x14ac:dyDescent="0.55000000000000004">
      <c r="A655" s="3" t="s">
        <v>942</v>
      </c>
      <c r="B655" s="3" t="s">
        <v>1542</v>
      </c>
      <c r="C655" s="3" t="s">
        <v>1561</v>
      </c>
      <c r="D655" s="1">
        <v>43801</v>
      </c>
      <c r="E655" s="1">
        <v>43812</v>
      </c>
      <c r="F655" s="1">
        <v>43820</v>
      </c>
      <c r="G655" s="2">
        <v>6732</v>
      </c>
      <c r="H655" s="3">
        <v>8.5</v>
      </c>
      <c r="I655" s="2">
        <v>4035.8295177281757</v>
      </c>
      <c r="J655" s="5" t="s">
        <v>1518</v>
      </c>
    </row>
    <row r="656" spans="1:10" x14ac:dyDescent="0.55000000000000004">
      <c r="A656" s="3" t="s">
        <v>525</v>
      </c>
      <c r="B656" s="3" t="s">
        <v>1528</v>
      </c>
      <c r="C656" s="3" t="s">
        <v>1545</v>
      </c>
      <c r="D656" s="1">
        <v>43391</v>
      </c>
      <c r="E656" s="1">
        <v>43411</v>
      </c>
      <c r="F656" s="1">
        <v>43417</v>
      </c>
      <c r="G656" s="2">
        <v>6884</v>
      </c>
      <c r="H656" s="3">
        <v>8.6</v>
      </c>
      <c r="I656" s="2">
        <v>3917.8341127597423</v>
      </c>
      <c r="J656" s="5" t="s">
        <v>1518</v>
      </c>
    </row>
    <row r="657" spans="1:10" x14ac:dyDescent="0.55000000000000004">
      <c r="A657" s="3" t="s">
        <v>449</v>
      </c>
      <c r="B657" s="3" t="s">
        <v>1528</v>
      </c>
      <c r="C657" s="3" t="s">
        <v>1538</v>
      </c>
      <c r="D657" s="1">
        <v>43106</v>
      </c>
      <c r="E657" s="1">
        <v>43143</v>
      </c>
      <c r="F657" s="1">
        <v>43151</v>
      </c>
      <c r="G657" s="2">
        <v>13964</v>
      </c>
      <c r="H657" s="3">
        <v>16.899999999999999</v>
      </c>
      <c r="I657" s="2">
        <v>3909.9200000000005</v>
      </c>
      <c r="J657" s="5" t="s">
        <v>1518</v>
      </c>
    </row>
    <row r="658" spans="1:10" x14ac:dyDescent="0.55000000000000004">
      <c r="A658" s="3" t="s">
        <v>520</v>
      </c>
      <c r="B658" s="3" t="s">
        <v>1528</v>
      </c>
      <c r="C658" s="3" t="s">
        <v>1541</v>
      </c>
      <c r="D658" s="1">
        <v>43533</v>
      </c>
      <c r="E658" s="1">
        <v>43551</v>
      </c>
      <c r="F658" s="1">
        <v>43565</v>
      </c>
      <c r="G658" s="2">
        <v>5555</v>
      </c>
      <c r="H658" s="3">
        <v>7.1</v>
      </c>
      <c r="I658" s="2">
        <v>3882.0948275310107</v>
      </c>
      <c r="J658" s="5" t="s">
        <v>1518</v>
      </c>
    </row>
    <row r="659" spans="1:10" x14ac:dyDescent="0.55000000000000004">
      <c r="A659" s="3" t="s">
        <v>939</v>
      </c>
      <c r="B659" s="3" t="s">
        <v>1542</v>
      </c>
      <c r="C659" s="3" t="s">
        <v>1526</v>
      </c>
      <c r="D659" s="1">
        <v>43099</v>
      </c>
      <c r="E659" s="1">
        <v>43133</v>
      </c>
      <c r="F659" s="1">
        <v>43140</v>
      </c>
      <c r="G659" s="2">
        <v>7741.9946623265396</v>
      </c>
      <c r="H659" s="3">
        <v>9.9419946623265396</v>
      </c>
      <c r="I659" s="2">
        <v>3875.3337474169998</v>
      </c>
      <c r="J659" s="5" t="s">
        <v>1518</v>
      </c>
    </row>
    <row r="660" spans="1:10" x14ac:dyDescent="0.55000000000000004">
      <c r="A660" s="3" t="s">
        <v>1124</v>
      </c>
      <c r="B660" s="3" t="s">
        <v>1542</v>
      </c>
      <c r="C660" s="3" t="s">
        <v>1522</v>
      </c>
      <c r="D660" s="1">
        <v>42960</v>
      </c>
      <c r="E660" s="1">
        <v>42971</v>
      </c>
      <c r="F660" s="1">
        <v>42985</v>
      </c>
      <c r="G660" s="2">
        <v>8797.6283106213614</v>
      </c>
      <c r="H660" s="3">
        <v>13.99762831062136</v>
      </c>
      <c r="I660" s="2">
        <v>3875.2928271382075</v>
      </c>
      <c r="J660" s="5" t="s">
        <v>1518</v>
      </c>
    </row>
    <row r="661" spans="1:10" x14ac:dyDescent="0.55000000000000004">
      <c r="A661" s="3" t="s">
        <v>1154</v>
      </c>
      <c r="B661" s="3" t="s">
        <v>1542</v>
      </c>
      <c r="C661" s="3" t="s">
        <v>1522</v>
      </c>
      <c r="D661" s="1">
        <v>42999</v>
      </c>
      <c r="E661" s="1">
        <v>43027</v>
      </c>
      <c r="F661" s="1">
        <v>43045</v>
      </c>
      <c r="G661" s="2">
        <v>8797.6283106213614</v>
      </c>
      <c r="H661" s="3">
        <v>13.99762831062136</v>
      </c>
      <c r="I661" s="2">
        <v>3875.2928271382075</v>
      </c>
      <c r="J661" s="5" t="s">
        <v>1518</v>
      </c>
    </row>
    <row r="662" spans="1:10" x14ac:dyDescent="0.55000000000000004">
      <c r="A662" s="3" t="s">
        <v>1041</v>
      </c>
      <c r="B662" s="3" t="s">
        <v>1541</v>
      </c>
      <c r="C662" s="3" t="s">
        <v>1528</v>
      </c>
      <c r="D662" s="1">
        <v>43228</v>
      </c>
      <c r="E662" s="1">
        <v>43265</v>
      </c>
      <c r="F662" s="1">
        <v>43274</v>
      </c>
      <c r="G662" s="2">
        <v>5539.6440653886566</v>
      </c>
      <c r="H662" s="3">
        <v>6.7396440653886565</v>
      </c>
      <c r="I662" s="2">
        <v>3826.6363299948534</v>
      </c>
      <c r="J662" s="5" t="s">
        <v>1518</v>
      </c>
    </row>
    <row r="663" spans="1:10" x14ac:dyDescent="0.55000000000000004">
      <c r="A663" s="3" t="s">
        <v>588</v>
      </c>
      <c r="B663" s="3" t="s">
        <v>1529</v>
      </c>
      <c r="C663" s="3" t="s">
        <v>1531</v>
      </c>
      <c r="D663" s="1">
        <v>43568</v>
      </c>
      <c r="E663" s="1">
        <v>43587</v>
      </c>
      <c r="F663" s="1">
        <v>43596</v>
      </c>
      <c r="G663" s="2">
        <v>4490.6061701891558</v>
      </c>
      <c r="H663" s="3">
        <v>5.6906061701891559</v>
      </c>
      <c r="I663" s="2">
        <v>3821.2911884374735</v>
      </c>
      <c r="J663" s="5" t="s">
        <v>1518</v>
      </c>
    </row>
    <row r="664" spans="1:10" x14ac:dyDescent="0.55000000000000004">
      <c r="A664" s="3" t="s">
        <v>891</v>
      </c>
      <c r="B664" s="3" t="s">
        <v>1542</v>
      </c>
      <c r="C664" s="3" t="s">
        <v>1528</v>
      </c>
      <c r="D664" s="1">
        <v>42805</v>
      </c>
      <c r="E664" s="1">
        <v>42826</v>
      </c>
      <c r="F664" s="1">
        <v>42832</v>
      </c>
      <c r="G664" s="2">
        <v>5568.758205856916</v>
      </c>
      <c r="H664" s="3">
        <v>12.768758205856916</v>
      </c>
      <c r="I664" s="2">
        <v>3790.9976259055347</v>
      </c>
      <c r="J664" s="5" t="s">
        <v>1518</v>
      </c>
    </row>
    <row r="665" spans="1:10" x14ac:dyDescent="0.55000000000000004">
      <c r="A665" s="3" t="s">
        <v>1141</v>
      </c>
      <c r="B665" s="3" t="s">
        <v>1542</v>
      </c>
      <c r="C665" s="3" t="s">
        <v>1558</v>
      </c>
      <c r="D665" s="1">
        <v>43517</v>
      </c>
      <c r="E665" s="1">
        <v>43546</v>
      </c>
      <c r="F665" s="1">
        <v>43562</v>
      </c>
      <c r="G665" s="2">
        <v>9223.0621638919056</v>
      </c>
      <c r="H665" s="3">
        <v>18.423062163891906</v>
      </c>
      <c r="I665" s="2">
        <v>3785.6915957833658</v>
      </c>
      <c r="J665" s="5" t="s">
        <v>1518</v>
      </c>
    </row>
    <row r="666" spans="1:10" x14ac:dyDescent="0.55000000000000004">
      <c r="A666" s="3" t="s">
        <v>1151</v>
      </c>
      <c r="B666" s="3" t="s">
        <v>1541</v>
      </c>
      <c r="C666" s="3" t="s">
        <v>1521</v>
      </c>
      <c r="D666" s="1">
        <v>42772</v>
      </c>
      <c r="E666" s="1">
        <v>42784</v>
      </c>
      <c r="F666" s="1">
        <v>42801</v>
      </c>
      <c r="G666" s="2">
        <v>8395.0096160679404</v>
      </c>
      <c r="H666" s="3">
        <v>9.5950096160679408</v>
      </c>
      <c r="I666" s="2">
        <v>3781.9862896593013</v>
      </c>
      <c r="J666" s="5" t="s">
        <v>1518</v>
      </c>
    </row>
    <row r="667" spans="1:10" x14ac:dyDescent="0.55000000000000004">
      <c r="A667" s="3" t="s">
        <v>1117</v>
      </c>
      <c r="B667" s="3" t="s">
        <v>1541</v>
      </c>
      <c r="C667" s="3" t="s">
        <v>1526</v>
      </c>
      <c r="D667" s="1">
        <v>43237</v>
      </c>
      <c r="E667" s="1">
        <v>43245</v>
      </c>
      <c r="F667" s="1">
        <v>43258</v>
      </c>
      <c r="G667" s="2">
        <v>7702.083240103776</v>
      </c>
      <c r="H667" s="3">
        <v>8.9020832401037762</v>
      </c>
      <c r="I667" s="2">
        <v>3778.2485676479419</v>
      </c>
      <c r="J667" s="5" t="s">
        <v>1518</v>
      </c>
    </row>
    <row r="668" spans="1:10" x14ac:dyDescent="0.55000000000000004">
      <c r="A668" s="3" t="s">
        <v>890</v>
      </c>
      <c r="B668" s="3" t="s">
        <v>1541</v>
      </c>
      <c r="C668" s="3" t="s">
        <v>1528</v>
      </c>
      <c r="D668" s="1">
        <v>43115</v>
      </c>
      <c r="E668" s="1">
        <v>43137</v>
      </c>
      <c r="F668" s="1">
        <v>43143</v>
      </c>
      <c r="G668" s="2">
        <v>5539.6440653886566</v>
      </c>
      <c r="H668" s="3">
        <v>6.7396440653886565</v>
      </c>
      <c r="I668" s="2">
        <v>3771.1778324586967</v>
      </c>
      <c r="J668" s="5" t="s">
        <v>1518</v>
      </c>
    </row>
    <row r="669" spans="1:10" x14ac:dyDescent="0.55000000000000004">
      <c r="A669" s="3" t="s">
        <v>589</v>
      </c>
      <c r="B669" s="3" t="s">
        <v>1529</v>
      </c>
      <c r="C669" s="3" t="s">
        <v>1533</v>
      </c>
      <c r="D669" s="1">
        <v>43615</v>
      </c>
      <c r="E669" s="1">
        <v>43634</v>
      </c>
      <c r="F669" s="1">
        <v>43643</v>
      </c>
      <c r="G669" s="2">
        <v>3921.8161271590084</v>
      </c>
      <c r="H669" s="3">
        <v>5.1218161271590086</v>
      </c>
      <c r="I669" s="2">
        <v>3769.1610933788065</v>
      </c>
      <c r="J669" s="5" t="s">
        <v>1518</v>
      </c>
    </row>
    <row r="670" spans="1:10" x14ac:dyDescent="0.55000000000000004">
      <c r="A670" s="3" t="s">
        <v>787</v>
      </c>
      <c r="B670" s="3" t="s">
        <v>1541</v>
      </c>
      <c r="C670" s="3" t="s">
        <v>1547</v>
      </c>
      <c r="D670" s="1">
        <v>42925</v>
      </c>
      <c r="E670" s="1">
        <v>42944</v>
      </c>
      <c r="F670" s="1">
        <v>42947</v>
      </c>
      <c r="G670" s="2">
        <v>941.58021124361312</v>
      </c>
      <c r="H670" s="3">
        <v>2.1415802112436131</v>
      </c>
      <c r="I670" s="2">
        <v>3695.1291992621109</v>
      </c>
      <c r="J670" s="5" t="s">
        <v>1518</v>
      </c>
    </row>
    <row r="671" spans="1:10" x14ac:dyDescent="0.55000000000000004">
      <c r="A671" s="3" t="s">
        <v>485</v>
      </c>
      <c r="B671" s="3" t="s">
        <v>1514</v>
      </c>
      <c r="C671" s="3" t="s">
        <v>1547</v>
      </c>
      <c r="D671" s="1">
        <v>43616</v>
      </c>
      <c r="E671" s="1">
        <v>43732</v>
      </c>
      <c r="F671" s="1">
        <v>43741</v>
      </c>
      <c r="G671" s="2">
        <v>6495</v>
      </c>
      <c r="H671" s="3">
        <v>8.1999999999999993</v>
      </c>
      <c r="I671" s="2">
        <v>3631.5357414977984</v>
      </c>
      <c r="J671" s="5" t="s">
        <v>1518</v>
      </c>
    </row>
    <row r="672" spans="1:10" x14ac:dyDescent="0.55000000000000004">
      <c r="A672" s="3" t="s">
        <v>987</v>
      </c>
      <c r="B672" s="3" t="s">
        <v>1541</v>
      </c>
      <c r="C672" s="3" t="s">
        <v>1555</v>
      </c>
      <c r="D672" s="1">
        <v>42881</v>
      </c>
      <c r="E672" s="1">
        <v>42889</v>
      </c>
      <c r="F672" s="1">
        <v>42897</v>
      </c>
      <c r="G672" s="2">
        <v>5561.6475860295131</v>
      </c>
      <c r="H672" s="3">
        <v>6.7616475860295138</v>
      </c>
      <c r="I672" s="2">
        <v>3619.120650152267</v>
      </c>
      <c r="J672" s="5" t="s">
        <v>1518</v>
      </c>
    </row>
    <row r="673" spans="1:10" x14ac:dyDescent="0.55000000000000004">
      <c r="A673" s="3" t="s">
        <v>986</v>
      </c>
      <c r="B673" s="3" t="s">
        <v>1541</v>
      </c>
      <c r="C673" s="3" t="s">
        <v>1553</v>
      </c>
      <c r="D673" s="1">
        <v>43182</v>
      </c>
      <c r="E673" s="1">
        <v>43191</v>
      </c>
      <c r="F673" s="1">
        <v>43199</v>
      </c>
      <c r="G673" s="2">
        <v>5707.0534600501724</v>
      </c>
      <c r="H673" s="3">
        <v>6.9070534600501725</v>
      </c>
      <c r="I673" s="2">
        <v>3599.4714119840137</v>
      </c>
      <c r="J673" s="5" t="s">
        <v>1518</v>
      </c>
    </row>
    <row r="674" spans="1:10" x14ac:dyDescent="0.55000000000000004">
      <c r="A674" s="3" t="s">
        <v>509</v>
      </c>
      <c r="B674" s="3" t="s">
        <v>1514</v>
      </c>
      <c r="C674" s="3" t="s">
        <v>1546</v>
      </c>
      <c r="D674" s="1">
        <v>42871</v>
      </c>
      <c r="E674" s="1">
        <v>43038</v>
      </c>
      <c r="F674" s="1">
        <v>43044</v>
      </c>
      <c r="G674" s="2">
        <v>5830.9147123374414</v>
      </c>
      <c r="H674" s="3">
        <v>11.030914712337442</v>
      </c>
      <c r="I674" s="2">
        <v>3560.8424817247383</v>
      </c>
      <c r="J674" s="5" t="s">
        <v>1518</v>
      </c>
    </row>
    <row r="675" spans="1:10" x14ac:dyDescent="0.55000000000000004">
      <c r="A675" s="3" t="s">
        <v>590</v>
      </c>
      <c r="B675" s="3" t="s">
        <v>1529</v>
      </c>
      <c r="C675" s="3" t="s">
        <v>1555</v>
      </c>
      <c r="D675" s="1">
        <v>43049</v>
      </c>
      <c r="E675" s="1">
        <v>43062</v>
      </c>
      <c r="F675" s="1">
        <v>43070</v>
      </c>
      <c r="G675" s="2">
        <v>15336.446741796814</v>
      </c>
      <c r="H675" s="3">
        <v>18.536446741796816</v>
      </c>
      <c r="I675" s="2">
        <v>3531.3342387142125</v>
      </c>
      <c r="J675" s="5" t="s">
        <v>1518</v>
      </c>
    </row>
    <row r="676" spans="1:10" x14ac:dyDescent="0.55000000000000004">
      <c r="A676" s="3" t="s">
        <v>984</v>
      </c>
      <c r="B676" s="3" t="s">
        <v>1541</v>
      </c>
      <c r="C676" s="3" t="s">
        <v>1555</v>
      </c>
      <c r="D676" s="1">
        <v>43022</v>
      </c>
      <c r="E676" s="1">
        <v>43032</v>
      </c>
      <c r="F676" s="1">
        <v>43040</v>
      </c>
      <c r="G676" s="2">
        <v>5561.6475860295131</v>
      </c>
      <c r="H676" s="3">
        <v>6.7616475860295138</v>
      </c>
      <c r="I676" s="2">
        <v>3507.7630916860435</v>
      </c>
      <c r="J676" s="5" t="s">
        <v>1518</v>
      </c>
    </row>
    <row r="677" spans="1:10" x14ac:dyDescent="0.55000000000000004">
      <c r="A677" s="3" t="s">
        <v>733</v>
      </c>
      <c r="B677" s="3" t="s">
        <v>1542</v>
      </c>
      <c r="C677" s="3" t="s">
        <v>1535</v>
      </c>
      <c r="D677" s="1">
        <v>43782</v>
      </c>
      <c r="E677" s="1">
        <v>43808</v>
      </c>
      <c r="F677" s="1">
        <v>43812</v>
      </c>
      <c r="G677" s="2">
        <v>10593.893704888289</v>
      </c>
      <c r="H677" s="3">
        <v>17.793893704888291</v>
      </c>
      <c r="I677" s="2">
        <v>3499.9012378529101</v>
      </c>
      <c r="J677" s="5" t="s">
        <v>1518</v>
      </c>
    </row>
    <row r="678" spans="1:10" x14ac:dyDescent="0.55000000000000004">
      <c r="A678" s="3" t="s">
        <v>1019</v>
      </c>
      <c r="B678" s="3" t="s">
        <v>1542</v>
      </c>
      <c r="C678" s="3" t="s">
        <v>1534</v>
      </c>
      <c r="D678" s="1">
        <v>43622</v>
      </c>
      <c r="E678" s="1">
        <v>43624</v>
      </c>
      <c r="F678" s="1">
        <v>43633</v>
      </c>
      <c r="G678" s="2">
        <v>8303.6759195524864</v>
      </c>
      <c r="H678" s="3">
        <v>14.503675919552485</v>
      </c>
      <c r="I678" s="2">
        <v>3491.4507455301978</v>
      </c>
      <c r="J678" s="5" t="s">
        <v>1518</v>
      </c>
    </row>
    <row r="679" spans="1:10" x14ac:dyDescent="0.55000000000000004">
      <c r="A679" s="3" t="s">
        <v>1026</v>
      </c>
      <c r="B679" s="3" t="s">
        <v>1542</v>
      </c>
      <c r="C679" s="3" t="s">
        <v>1529</v>
      </c>
      <c r="D679" s="1">
        <v>43704</v>
      </c>
      <c r="E679" s="1">
        <v>43717</v>
      </c>
      <c r="F679" s="1">
        <v>43727</v>
      </c>
      <c r="G679" s="2">
        <v>10877</v>
      </c>
      <c r="H679" s="3">
        <v>13.3</v>
      </c>
      <c r="I679" s="2">
        <v>3483.0479298817918</v>
      </c>
      <c r="J679" s="5" t="s">
        <v>1518</v>
      </c>
    </row>
    <row r="680" spans="1:10" x14ac:dyDescent="0.55000000000000004">
      <c r="A680" s="3" t="s">
        <v>845</v>
      </c>
      <c r="B680" s="3" t="s">
        <v>1542</v>
      </c>
      <c r="C680" s="3" t="s">
        <v>1519</v>
      </c>
      <c r="D680" s="1">
        <v>43682</v>
      </c>
      <c r="E680" s="1">
        <v>43703</v>
      </c>
      <c r="F680" s="1">
        <v>43708</v>
      </c>
      <c r="G680" s="2">
        <v>7660.1471605391516</v>
      </c>
      <c r="H680" s="3">
        <v>15.860147160539151</v>
      </c>
      <c r="I680" s="2">
        <v>3450.9277371740491</v>
      </c>
      <c r="J680" s="5" t="s">
        <v>1518</v>
      </c>
    </row>
    <row r="681" spans="1:10" x14ac:dyDescent="0.55000000000000004">
      <c r="A681" s="3" t="s">
        <v>457</v>
      </c>
      <c r="B681" s="3" t="s">
        <v>1514</v>
      </c>
      <c r="C681" s="3" t="s">
        <v>1545</v>
      </c>
      <c r="D681" s="1">
        <v>43450</v>
      </c>
      <c r="E681" s="1">
        <v>43475</v>
      </c>
      <c r="F681" s="1">
        <v>43480</v>
      </c>
      <c r="G681" s="2">
        <v>6864.1853007697573</v>
      </c>
      <c r="H681" s="3">
        <v>13.064185300769758</v>
      </c>
      <c r="I681" s="2">
        <v>3435.9373914374301</v>
      </c>
      <c r="J681" s="5" t="s">
        <v>1518</v>
      </c>
    </row>
    <row r="682" spans="1:10" x14ac:dyDescent="0.55000000000000004">
      <c r="A682" s="3" t="s">
        <v>475</v>
      </c>
      <c r="B682" s="3" t="s">
        <v>1514</v>
      </c>
      <c r="C682" s="3" t="s">
        <v>1545</v>
      </c>
      <c r="D682" s="1">
        <v>43117</v>
      </c>
      <c r="E682" s="1">
        <v>43141</v>
      </c>
      <c r="F682" s="1">
        <v>43147</v>
      </c>
      <c r="G682" s="2">
        <v>6864.1853007697573</v>
      </c>
      <c r="H682" s="3">
        <v>13.064185300769758</v>
      </c>
      <c r="I682" s="2">
        <v>3435.9373914374301</v>
      </c>
      <c r="J682" s="5" t="s">
        <v>1518</v>
      </c>
    </row>
    <row r="683" spans="1:10" x14ac:dyDescent="0.55000000000000004">
      <c r="A683" s="3" t="s">
        <v>1072</v>
      </c>
      <c r="B683" s="3" t="s">
        <v>1541</v>
      </c>
      <c r="C683" s="3" t="s">
        <v>1562</v>
      </c>
      <c r="D683" s="1">
        <v>43802</v>
      </c>
      <c r="E683" s="1">
        <v>43812</v>
      </c>
      <c r="F683" s="1">
        <v>43823</v>
      </c>
      <c r="G683" s="2">
        <v>9495.8354639407371</v>
      </c>
      <c r="H683" s="3">
        <v>10.695835463940737</v>
      </c>
      <c r="I683" s="2">
        <v>3422.3302820044187</v>
      </c>
      <c r="J683" s="5" t="s">
        <v>1518</v>
      </c>
    </row>
    <row r="684" spans="1:10" x14ac:dyDescent="0.55000000000000004">
      <c r="A684" s="3" t="s">
        <v>917</v>
      </c>
      <c r="B684" s="3" t="s">
        <v>1541</v>
      </c>
      <c r="C684" s="3" t="s">
        <v>1565</v>
      </c>
      <c r="D684" s="1">
        <v>43528</v>
      </c>
      <c r="E684" s="1">
        <v>43646</v>
      </c>
      <c r="F684" s="1">
        <v>43649</v>
      </c>
      <c r="G684" s="2">
        <v>8716.6918345355243</v>
      </c>
      <c r="H684" s="3">
        <v>16.916691834535523</v>
      </c>
      <c r="I684" s="2">
        <v>3403.3180561772224</v>
      </c>
      <c r="J684" s="5" t="s">
        <v>1518</v>
      </c>
    </row>
    <row r="685" spans="1:10" x14ac:dyDescent="0.55000000000000004">
      <c r="A685" s="3" t="s">
        <v>498</v>
      </c>
      <c r="B685" s="3" t="s">
        <v>1514</v>
      </c>
      <c r="C685" s="3" t="s">
        <v>1542</v>
      </c>
      <c r="D685" s="1">
        <v>42980</v>
      </c>
      <c r="E685" s="1">
        <v>43054</v>
      </c>
      <c r="F685" s="1">
        <v>43059</v>
      </c>
      <c r="G685" s="2">
        <v>5565.4921084822563</v>
      </c>
      <c r="H685" s="3">
        <v>8.7654921084822561</v>
      </c>
      <c r="I685" s="2">
        <v>3398.7533190385175</v>
      </c>
      <c r="J685" s="5" t="s">
        <v>1518</v>
      </c>
    </row>
    <row r="686" spans="1:10" x14ac:dyDescent="0.55000000000000004">
      <c r="A686" s="3" t="s">
        <v>469</v>
      </c>
      <c r="B686" s="3" t="s">
        <v>1528</v>
      </c>
      <c r="C686" s="3" t="s">
        <v>1541</v>
      </c>
      <c r="D686" s="1">
        <v>43089</v>
      </c>
      <c r="E686" s="1">
        <v>43112</v>
      </c>
      <c r="F686" s="1">
        <v>43127</v>
      </c>
      <c r="G686" s="2">
        <v>5555</v>
      </c>
      <c r="H686" s="3">
        <v>7.1</v>
      </c>
      <c r="I686" s="2">
        <v>3382.9683497055953</v>
      </c>
      <c r="J686" s="5" t="s">
        <v>1518</v>
      </c>
    </row>
    <row r="687" spans="1:10" x14ac:dyDescent="0.55000000000000004">
      <c r="A687" s="3" t="s">
        <v>60</v>
      </c>
      <c r="B687" s="3" t="s">
        <v>1514</v>
      </c>
      <c r="C687" s="3" t="s">
        <v>1522</v>
      </c>
      <c r="D687" s="1">
        <v>43374</v>
      </c>
      <c r="E687" s="1">
        <v>43378</v>
      </c>
      <c r="F687" s="1">
        <v>43382</v>
      </c>
      <c r="G687" s="2">
        <v>3974</v>
      </c>
      <c r="H687" s="3">
        <v>5.2</v>
      </c>
      <c r="I687" s="2">
        <v>3377.9</v>
      </c>
      <c r="J687" s="5" t="s">
        <v>1518</v>
      </c>
    </row>
    <row r="688" spans="1:10" x14ac:dyDescent="0.55000000000000004">
      <c r="A688" s="3" t="s">
        <v>870</v>
      </c>
      <c r="B688" s="3" t="s">
        <v>1541</v>
      </c>
      <c r="C688" s="3" t="s">
        <v>1519</v>
      </c>
      <c r="D688" s="1">
        <v>43047</v>
      </c>
      <c r="E688" s="1">
        <v>43047</v>
      </c>
      <c r="F688" s="1">
        <v>43053</v>
      </c>
      <c r="G688" s="2">
        <v>7627.2393933859621</v>
      </c>
      <c r="H688" s="3">
        <v>8.8272393933859625</v>
      </c>
      <c r="I688" s="2">
        <v>3359.7448162670744</v>
      </c>
      <c r="J688" s="5" t="s">
        <v>1518</v>
      </c>
    </row>
    <row r="689" spans="1:10" x14ac:dyDescent="0.55000000000000004">
      <c r="A689" s="3" t="s">
        <v>914</v>
      </c>
      <c r="B689" s="3" t="s">
        <v>1542</v>
      </c>
      <c r="C689" s="3" t="s">
        <v>1562</v>
      </c>
      <c r="D689" s="1">
        <v>43529</v>
      </c>
      <c r="E689" s="1">
        <v>43532</v>
      </c>
      <c r="F689" s="1">
        <v>43539</v>
      </c>
      <c r="G689" s="2">
        <v>9499.1626583617981</v>
      </c>
      <c r="H689" s="3">
        <v>15.699162658361798</v>
      </c>
      <c r="I689" s="2">
        <v>3328.431374526846</v>
      </c>
      <c r="J689" s="5" t="s">
        <v>1518</v>
      </c>
    </row>
    <row r="690" spans="1:10" x14ac:dyDescent="0.55000000000000004">
      <c r="A690" s="3" t="s">
        <v>920</v>
      </c>
      <c r="B690" s="3" t="s">
        <v>1541</v>
      </c>
      <c r="C690" s="3" t="s">
        <v>1533</v>
      </c>
      <c r="D690" s="1">
        <v>43438</v>
      </c>
      <c r="E690" s="1">
        <v>43487</v>
      </c>
      <c r="F690" s="1">
        <v>43495</v>
      </c>
      <c r="G690" s="2">
        <v>7213.041153604433</v>
      </c>
      <c r="H690" s="3">
        <v>8.4130411536044321</v>
      </c>
      <c r="I690" s="2">
        <v>3321.7158602402264</v>
      </c>
      <c r="J690" s="5" t="s">
        <v>1518</v>
      </c>
    </row>
    <row r="691" spans="1:10" x14ac:dyDescent="0.55000000000000004">
      <c r="A691" s="3" t="s">
        <v>1107</v>
      </c>
      <c r="B691" s="3" t="s">
        <v>1541</v>
      </c>
      <c r="C691" s="3" t="s">
        <v>1533</v>
      </c>
      <c r="D691" s="1">
        <v>43789</v>
      </c>
      <c r="E691" s="1">
        <v>43790</v>
      </c>
      <c r="F691" s="1">
        <v>43802</v>
      </c>
      <c r="G691" s="2">
        <v>7213.041153604433</v>
      </c>
      <c r="H691" s="3">
        <v>8.4130411536044321</v>
      </c>
      <c r="I691" s="2">
        <v>3321.7158602402264</v>
      </c>
      <c r="J691" s="5" t="s">
        <v>1518</v>
      </c>
    </row>
    <row r="692" spans="1:10" x14ac:dyDescent="0.55000000000000004">
      <c r="A692" s="3" t="s">
        <v>463</v>
      </c>
      <c r="B692" s="3" t="s">
        <v>1528</v>
      </c>
      <c r="C692" s="3" t="s">
        <v>1542</v>
      </c>
      <c r="D692" s="1">
        <v>43762</v>
      </c>
      <c r="E692" s="1">
        <v>43801</v>
      </c>
      <c r="F692" s="1">
        <v>43808</v>
      </c>
      <c r="G692" s="2">
        <v>5584</v>
      </c>
      <c r="H692" s="3">
        <v>7.1</v>
      </c>
      <c r="I692" s="2">
        <v>3289.2479401239193</v>
      </c>
      <c r="J692" s="5" t="s">
        <v>1518</v>
      </c>
    </row>
    <row r="693" spans="1:10" x14ac:dyDescent="0.55000000000000004">
      <c r="A693" s="3" t="s">
        <v>691</v>
      </c>
      <c r="B693" s="3" t="s">
        <v>1542</v>
      </c>
      <c r="C693" s="3" t="s">
        <v>1548</v>
      </c>
      <c r="D693" s="1">
        <v>43531</v>
      </c>
      <c r="E693" s="1">
        <v>43715</v>
      </c>
      <c r="F693" s="1">
        <v>43719</v>
      </c>
      <c r="G693" s="2">
        <v>2461.1068859606289</v>
      </c>
      <c r="H693" s="3">
        <v>3.6611068859606286</v>
      </c>
      <c r="I693" s="2">
        <v>3252.3003445607269</v>
      </c>
      <c r="J693" s="5" t="s">
        <v>1518</v>
      </c>
    </row>
    <row r="694" spans="1:10" x14ac:dyDescent="0.55000000000000004">
      <c r="A694" s="3" t="s">
        <v>591</v>
      </c>
      <c r="B694" s="3" t="s">
        <v>1529</v>
      </c>
      <c r="C694" s="3" t="s">
        <v>1526</v>
      </c>
      <c r="D694" s="1">
        <v>43200</v>
      </c>
      <c r="E694" s="1">
        <v>43206</v>
      </c>
      <c r="F694" s="1">
        <v>43211</v>
      </c>
      <c r="G694" s="2">
        <v>12979.114881505762</v>
      </c>
      <c r="H694" s="3">
        <v>21.179114881505761</v>
      </c>
      <c r="I694" s="2">
        <v>3248.4136263138748</v>
      </c>
      <c r="J694" s="5" t="s">
        <v>1518</v>
      </c>
    </row>
    <row r="695" spans="1:10" x14ac:dyDescent="0.55000000000000004">
      <c r="A695" s="3" t="s">
        <v>454</v>
      </c>
      <c r="B695" s="3" t="s">
        <v>1528</v>
      </c>
      <c r="C695" s="3" t="s">
        <v>1542</v>
      </c>
      <c r="D695" s="1">
        <v>42966</v>
      </c>
      <c r="E695" s="1">
        <v>43023</v>
      </c>
      <c r="F695" s="1">
        <v>43032</v>
      </c>
      <c r="G695" s="2">
        <v>5584</v>
      </c>
      <c r="H695" s="3">
        <v>7.1</v>
      </c>
      <c r="I695" s="2">
        <v>3233.4979750370735</v>
      </c>
      <c r="J695" s="5" t="s">
        <v>1518</v>
      </c>
    </row>
    <row r="696" spans="1:10" x14ac:dyDescent="0.55000000000000004">
      <c r="A696" s="3" t="s">
        <v>827</v>
      </c>
      <c r="B696" s="3" t="s">
        <v>1541</v>
      </c>
      <c r="C696" s="3" t="s">
        <v>1533</v>
      </c>
      <c r="D696" s="1">
        <v>43537</v>
      </c>
      <c r="E696" s="1">
        <v>43597</v>
      </c>
      <c r="F696" s="1">
        <v>43604</v>
      </c>
      <c r="G696" s="2">
        <v>7213.041153604433</v>
      </c>
      <c r="H696" s="3">
        <v>8.4130411536044321</v>
      </c>
      <c r="I696" s="2">
        <v>3177.2934315341295</v>
      </c>
      <c r="J696" s="5" t="s">
        <v>1518</v>
      </c>
    </row>
    <row r="697" spans="1:10" x14ac:dyDescent="0.55000000000000004">
      <c r="A697" s="3" t="s">
        <v>112</v>
      </c>
      <c r="B697" s="3" t="s">
        <v>1514</v>
      </c>
      <c r="C697" s="3" t="s">
        <v>1527</v>
      </c>
      <c r="D697" s="1">
        <v>43336</v>
      </c>
      <c r="E697" s="1">
        <v>43504</v>
      </c>
      <c r="F697" s="1">
        <v>43509</v>
      </c>
      <c r="G697" s="2">
        <v>4151</v>
      </c>
      <c r="H697" s="3">
        <v>4.5</v>
      </c>
      <c r="I697" s="2">
        <v>3113.25</v>
      </c>
      <c r="J697" s="5" t="s">
        <v>1518</v>
      </c>
    </row>
    <row r="698" spans="1:10" x14ac:dyDescent="0.55000000000000004">
      <c r="A698" s="3" t="s">
        <v>1032</v>
      </c>
      <c r="B698" s="3" t="s">
        <v>1542</v>
      </c>
      <c r="C698" s="3" t="s">
        <v>1528</v>
      </c>
      <c r="D698" s="1">
        <v>42941</v>
      </c>
      <c r="E698" s="1">
        <v>42988</v>
      </c>
      <c r="F698" s="1">
        <v>42997</v>
      </c>
      <c r="G698" s="2">
        <v>5568.758205856916</v>
      </c>
      <c r="H698" s="3">
        <v>12.768758205856916</v>
      </c>
      <c r="I698" s="2">
        <v>3066.2480797765356</v>
      </c>
      <c r="J698" s="5" t="s">
        <v>1518</v>
      </c>
    </row>
    <row r="699" spans="1:10" x14ac:dyDescent="0.55000000000000004">
      <c r="A699" s="3" t="s">
        <v>1005</v>
      </c>
      <c r="B699" s="3" t="s">
        <v>1541</v>
      </c>
      <c r="C699" s="3" t="s">
        <v>1555</v>
      </c>
      <c r="D699" s="1">
        <v>43816</v>
      </c>
      <c r="E699" s="1">
        <v>43821</v>
      </c>
      <c r="F699" s="1">
        <v>43829</v>
      </c>
      <c r="G699" s="2">
        <v>5561.6475860295131</v>
      </c>
      <c r="H699" s="3">
        <v>6.7616475860295138</v>
      </c>
      <c r="I699" s="2">
        <v>3062.3328578211494</v>
      </c>
      <c r="J699" s="5" t="s">
        <v>1518</v>
      </c>
    </row>
    <row r="700" spans="1:10" x14ac:dyDescent="0.55000000000000004">
      <c r="A700" s="3" t="s">
        <v>925</v>
      </c>
      <c r="B700" s="3" t="s">
        <v>1541</v>
      </c>
      <c r="C700" s="3" t="s">
        <v>1524</v>
      </c>
      <c r="D700" s="1">
        <v>43672</v>
      </c>
      <c r="E700" s="1">
        <v>43804</v>
      </c>
      <c r="F700" s="1">
        <v>43811</v>
      </c>
      <c r="G700" s="2">
        <v>7108.9285816787806</v>
      </c>
      <c r="H700" s="3">
        <v>8.3089285816787797</v>
      </c>
      <c r="I700" s="2">
        <v>3060.2636602385896</v>
      </c>
      <c r="J700" s="5" t="s">
        <v>1518</v>
      </c>
    </row>
    <row r="701" spans="1:10" x14ac:dyDescent="0.55000000000000004">
      <c r="A701" s="3" t="s">
        <v>867</v>
      </c>
      <c r="B701" s="3" t="s">
        <v>1541</v>
      </c>
      <c r="C701" s="3" t="s">
        <v>1557</v>
      </c>
      <c r="D701" s="1">
        <v>43428</v>
      </c>
      <c r="E701" s="1">
        <v>43428</v>
      </c>
      <c r="F701" s="1">
        <v>43467</v>
      </c>
      <c r="G701" s="2">
        <v>8462.8852119672028</v>
      </c>
      <c r="H701" s="3">
        <v>9.6628852119672022</v>
      </c>
      <c r="I701" s="2">
        <v>3050.0516193678213</v>
      </c>
      <c r="J701" s="5" t="s">
        <v>1518</v>
      </c>
    </row>
    <row r="702" spans="1:10" x14ac:dyDescent="0.55000000000000004">
      <c r="A702" s="3" t="s">
        <v>669</v>
      </c>
      <c r="B702" s="3" t="s">
        <v>1541</v>
      </c>
      <c r="C702" s="3" t="s">
        <v>1562</v>
      </c>
      <c r="D702" s="1">
        <v>43664</v>
      </c>
      <c r="E702" s="1">
        <v>43684</v>
      </c>
      <c r="F702" s="1">
        <v>43689</v>
      </c>
      <c r="G702" s="2">
        <v>9495.8354639407371</v>
      </c>
      <c r="H702" s="3">
        <v>10.695835463940737</v>
      </c>
      <c r="I702" s="2">
        <v>3042.0713617817055</v>
      </c>
      <c r="J702" s="5" t="s">
        <v>1518</v>
      </c>
    </row>
    <row r="703" spans="1:10" x14ac:dyDescent="0.55000000000000004">
      <c r="A703" s="3" t="s">
        <v>109</v>
      </c>
      <c r="B703" s="3" t="s">
        <v>1514</v>
      </c>
      <c r="C703" s="3" t="s">
        <v>1527</v>
      </c>
      <c r="D703" s="1">
        <v>43040</v>
      </c>
      <c r="E703" s="1">
        <v>43042</v>
      </c>
      <c r="F703" s="1">
        <v>43044</v>
      </c>
      <c r="G703" s="2">
        <v>4151</v>
      </c>
      <c r="H703" s="3">
        <v>4.5</v>
      </c>
      <c r="I703" s="2">
        <v>3030.23</v>
      </c>
      <c r="J703" s="5" t="s">
        <v>1518</v>
      </c>
    </row>
    <row r="704" spans="1:10" x14ac:dyDescent="0.55000000000000004">
      <c r="A704" s="3" t="s">
        <v>1052</v>
      </c>
      <c r="B704" s="3" t="s">
        <v>1541</v>
      </c>
      <c r="C704" s="3" t="s">
        <v>1529</v>
      </c>
      <c r="D704" s="1">
        <v>43585</v>
      </c>
      <c r="E704" s="1">
        <v>43605</v>
      </c>
      <c r="F704" s="1">
        <v>43616</v>
      </c>
      <c r="G704" s="2">
        <v>10883.289204969044</v>
      </c>
      <c r="H704" s="3">
        <v>12.083289204969043</v>
      </c>
      <c r="I704" s="2">
        <v>2941.7798746157046</v>
      </c>
      <c r="J704" s="5" t="s">
        <v>1518</v>
      </c>
    </row>
    <row r="705" spans="1:10" x14ac:dyDescent="0.55000000000000004">
      <c r="A705" s="3" t="s">
        <v>811</v>
      </c>
      <c r="B705" s="3" t="s">
        <v>1541</v>
      </c>
      <c r="C705" s="3" t="s">
        <v>1548</v>
      </c>
      <c r="D705" s="1">
        <v>43687</v>
      </c>
      <c r="E705" s="1">
        <v>43703</v>
      </c>
      <c r="F705" s="1">
        <v>43706</v>
      </c>
      <c r="G705" s="2">
        <v>2488.811239544485</v>
      </c>
      <c r="H705" s="3">
        <v>3.688811239544485</v>
      </c>
      <c r="I705" s="2">
        <v>2940.0871578223769</v>
      </c>
      <c r="J705" s="5" t="s">
        <v>1518</v>
      </c>
    </row>
    <row r="706" spans="1:10" x14ac:dyDescent="0.55000000000000004">
      <c r="A706" s="3" t="s">
        <v>661</v>
      </c>
      <c r="B706" s="3" t="s">
        <v>1542</v>
      </c>
      <c r="C706" s="3" t="s">
        <v>1563</v>
      </c>
      <c r="D706" s="1">
        <v>43329</v>
      </c>
      <c r="E706" s="1">
        <v>43432</v>
      </c>
      <c r="F706" s="1">
        <v>43437</v>
      </c>
      <c r="G706" s="2">
        <v>9597.8002927181442</v>
      </c>
      <c r="H706" s="3">
        <v>17.797800292718144</v>
      </c>
      <c r="I706" s="2">
        <v>2882.5656175920512</v>
      </c>
      <c r="J706" s="5" t="s">
        <v>1518</v>
      </c>
    </row>
    <row r="707" spans="1:10" x14ac:dyDescent="0.55000000000000004">
      <c r="A707" s="3" t="s">
        <v>904</v>
      </c>
      <c r="B707" s="3" t="s">
        <v>1542</v>
      </c>
      <c r="C707" s="3" t="s">
        <v>1523</v>
      </c>
      <c r="D707" s="1">
        <v>43100</v>
      </c>
      <c r="E707" s="1">
        <v>43107</v>
      </c>
      <c r="F707" s="1">
        <v>43113</v>
      </c>
      <c r="G707" s="2">
        <v>7005</v>
      </c>
      <c r="H707" s="3">
        <v>8.8000000000000007</v>
      </c>
      <c r="I707" s="2">
        <v>2869.7086933894257</v>
      </c>
      <c r="J707" s="5" t="s">
        <v>1516</v>
      </c>
    </row>
    <row r="708" spans="1:10" x14ac:dyDescent="0.55000000000000004">
      <c r="A708" s="3" t="s">
        <v>1011</v>
      </c>
      <c r="B708" s="3" t="s">
        <v>1542</v>
      </c>
      <c r="C708" s="3" t="s">
        <v>1550</v>
      </c>
      <c r="D708" s="1">
        <v>43401</v>
      </c>
      <c r="E708" s="1">
        <v>43409</v>
      </c>
      <c r="F708" s="1">
        <v>43413</v>
      </c>
      <c r="G708" s="2">
        <v>2507.7814427574153</v>
      </c>
      <c r="H708" s="3">
        <v>8.7077814427574154</v>
      </c>
      <c r="I708" s="2">
        <v>2836.9675368073863</v>
      </c>
      <c r="J708" s="5" t="s">
        <v>1518</v>
      </c>
    </row>
    <row r="709" spans="1:10" x14ac:dyDescent="0.55000000000000004">
      <c r="A709" s="3" t="s">
        <v>91</v>
      </c>
      <c r="B709" s="3" t="s">
        <v>1514</v>
      </c>
      <c r="C709" s="3" t="s">
        <v>1526</v>
      </c>
      <c r="D709" s="1">
        <v>42758</v>
      </c>
      <c r="E709" s="1">
        <v>42812</v>
      </c>
      <c r="F709" s="1">
        <v>42832</v>
      </c>
      <c r="G709" s="2">
        <v>3883</v>
      </c>
      <c r="H709" s="3">
        <v>5.0999999999999996</v>
      </c>
      <c r="I709" s="2">
        <v>2756.93</v>
      </c>
      <c r="J709" s="5" t="s">
        <v>1518</v>
      </c>
    </row>
    <row r="710" spans="1:10" x14ac:dyDescent="0.55000000000000004">
      <c r="A710" s="3" t="s">
        <v>996</v>
      </c>
      <c r="B710" s="3" t="s">
        <v>1542</v>
      </c>
      <c r="C710" s="3" t="s">
        <v>1528</v>
      </c>
      <c r="D710" s="1">
        <v>43541</v>
      </c>
      <c r="E710" s="1">
        <v>43546</v>
      </c>
      <c r="F710" s="1">
        <v>43554</v>
      </c>
      <c r="G710" s="2">
        <v>5568.758205856916</v>
      </c>
      <c r="H710" s="3">
        <v>12.768758205856916</v>
      </c>
      <c r="I710" s="2">
        <v>2731.7482892554585</v>
      </c>
      <c r="J710" s="5" t="s">
        <v>1518</v>
      </c>
    </row>
    <row r="711" spans="1:10" x14ac:dyDescent="0.55000000000000004">
      <c r="A711" s="3" t="s">
        <v>92</v>
      </c>
      <c r="B711" s="3" t="s">
        <v>1514</v>
      </c>
      <c r="C711" s="3" t="s">
        <v>1526</v>
      </c>
      <c r="D711" s="1">
        <v>43013</v>
      </c>
      <c r="E711" s="1">
        <v>43022</v>
      </c>
      <c r="F711" s="1">
        <v>43026</v>
      </c>
      <c r="G711" s="2">
        <v>3883</v>
      </c>
      <c r="H711" s="3">
        <v>5.0999999999999996</v>
      </c>
      <c r="I711" s="2">
        <v>2718.1</v>
      </c>
      <c r="J711" s="5" t="s">
        <v>1518</v>
      </c>
    </row>
    <row r="712" spans="1:10" x14ac:dyDescent="0.55000000000000004">
      <c r="A712" s="3" t="s">
        <v>453</v>
      </c>
      <c r="B712" s="3" t="s">
        <v>1528</v>
      </c>
      <c r="C712" s="3" t="s">
        <v>1541</v>
      </c>
      <c r="D712" s="1">
        <v>43216</v>
      </c>
      <c r="E712" s="1">
        <v>43226</v>
      </c>
      <c r="F712" s="1">
        <v>43234</v>
      </c>
      <c r="G712" s="2">
        <v>5555</v>
      </c>
      <c r="H712" s="3">
        <v>7.1</v>
      </c>
      <c r="I712" s="2">
        <v>2717.4663792717079</v>
      </c>
      <c r="J712" s="5" t="s">
        <v>1518</v>
      </c>
    </row>
    <row r="713" spans="1:10" x14ac:dyDescent="0.55000000000000004">
      <c r="A713" s="3" t="s">
        <v>508</v>
      </c>
      <c r="B713" s="3" t="s">
        <v>1528</v>
      </c>
      <c r="C713" s="3" t="s">
        <v>1549</v>
      </c>
      <c r="D713" s="1">
        <v>42790</v>
      </c>
      <c r="E713" s="1">
        <v>42806</v>
      </c>
      <c r="F713" s="1">
        <v>42809</v>
      </c>
      <c r="G713" s="2">
        <v>5775</v>
      </c>
      <c r="H713" s="3">
        <v>7.3</v>
      </c>
      <c r="I713" s="2">
        <v>2711.2585482402646</v>
      </c>
      <c r="J713" s="5" t="s">
        <v>1518</v>
      </c>
    </row>
    <row r="714" spans="1:10" x14ac:dyDescent="0.55000000000000004">
      <c r="A714" s="3" t="s">
        <v>728</v>
      </c>
      <c r="B714" s="3" t="s">
        <v>1542</v>
      </c>
      <c r="C714" s="3" t="s">
        <v>1563</v>
      </c>
      <c r="D714" s="1">
        <v>43654</v>
      </c>
      <c r="E714" s="1">
        <v>43723</v>
      </c>
      <c r="F714" s="1">
        <v>43729</v>
      </c>
      <c r="G714" s="2">
        <v>9597.8002927181442</v>
      </c>
      <c r="H714" s="3">
        <v>17.797800292718144</v>
      </c>
      <c r="I714" s="2">
        <v>2690.3945764192481</v>
      </c>
      <c r="J714" s="5" t="s">
        <v>1518</v>
      </c>
    </row>
    <row r="715" spans="1:10" x14ac:dyDescent="0.55000000000000004">
      <c r="A715" s="3" t="s">
        <v>988</v>
      </c>
      <c r="B715" s="3" t="s">
        <v>1541</v>
      </c>
      <c r="C715" s="3" t="s">
        <v>1528</v>
      </c>
      <c r="D715" s="1">
        <v>43442</v>
      </c>
      <c r="E715" s="1">
        <v>43449</v>
      </c>
      <c r="F715" s="1">
        <v>43457</v>
      </c>
      <c r="G715" s="2">
        <v>5539.6440653886566</v>
      </c>
      <c r="H715" s="3">
        <v>6.7396440653886565</v>
      </c>
      <c r="I715" s="2">
        <v>2606.549384199393</v>
      </c>
      <c r="J715" s="5" t="s">
        <v>1518</v>
      </c>
    </row>
    <row r="716" spans="1:10" x14ac:dyDescent="0.55000000000000004">
      <c r="A716" s="3" t="s">
        <v>592</v>
      </c>
      <c r="B716" s="3" t="s">
        <v>1529</v>
      </c>
      <c r="C716" s="3" t="s">
        <v>1537</v>
      </c>
      <c r="D716" s="1">
        <v>43767</v>
      </c>
      <c r="E716" s="1">
        <v>43776</v>
      </c>
      <c r="F716" s="1">
        <v>43784</v>
      </c>
      <c r="G716" s="2">
        <v>6293.4426079209497</v>
      </c>
      <c r="H716" s="3">
        <v>7.49344260792095</v>
      </c>
      <c r="I716" s="2">
        <v>2583.2020175062662</v>
      </c>
      <c r="J716" s="5" t="s">
        <v>1518</v>
      </c>
    </row>
    <row r="717" spans="1:10" x14ac:dyDescent="0.55000000000000004">
      <c r="A717" s="3" t="s">
        <v>1085</v>
      </c>
      <c r="B717" s="3" t="s">
        <v>1541</v>
      </c>
      <c r="C717" s="3" t="s">
        <v>1567</v>
      </c>
      <c r="D717" s="1">
        <v>43472</v>
      </c>
      <c r="E717" s="1">
        <v>43472</v>
      </c>
      <c r="F717" s="1">
        <v>43484</v>
      </c>
      <c r="G717" s="2">
        <v>11721.413739751119</v>
      </c>
      <c r="H717" s="3">
        <v>13.921413739751118</v>
      </c>
      <c r="I717" s="2">
        <v>2581.5997781320561</v>
      </c>
      <c r="J717" s="5" t="s">
        <v>1518</v>
      </c>
    </row>
    <row r="718" spans="1:10" x14ac:dyDescent="0.55000000000000004">
      <c r="A718" s="3" t="s">
        <v>927</v>
      </c>
      <c r="B718" s="3" t="s">
        <v>1541</v>
      </c>
      <c r="C718" s="3" t="s">
        <v>1520</v>
      </c>
      <c r="D718" s="1">
        <v>43666</v>
      </c>
      <c r="E718" s="1">
        <v>43765</v>
      </c>
      <c r="F718" s="1">
        <v>43772</v>
      </c>
      <c r="G718" s="2">
        <v>7762.9807050295058</v>
      </c>
      <c r="H718" s="3">
        <v>8.9629807050295049</v>
      </c>
      <c r="I718" s="2">
        <v>2564.6534254373705</v>
      </c>
      <c r="J718" s="5" t="s">
        <v>1518</v>
      </c>
    </row>
    <row r="719" spans="1:10" x14ac:dyDescent="0.55000000000000004">
      <c r="A719" s="3" t="s">
        <v>512</v>
      </c>
      <c r="B719" s="3" t="s">
        <v>1528</v>
      </c>
      <c r="C719" s="3" t="s">
        <v>1551</v>
      </c>
      <c r="D719" s="1">
        <v>43205</v>
      </c>
      <c r="E719" s="1">
        <v>43302</v>
      </c>
      <c r="F719" s="1">
        <v>43311</v>
      </c>
      <c r="G719" s="2">
        <v>5863</v>
      </c>
      <c r="H719" s="3">
        <v>7.4</v>
      </c>
      <c r="I719" s="2">
        <v>2517.2516045797138</v>
      </c>
      <c r="J719" s="5" t="s">
        <v>1518</v>
      </c>
    </row>
    <row r="720" spans="1:10" x14ac:dyDescent="0.55000000000000004">
      <c r="A720" s="3" t="s">
        <v>1115</v>
      </c>
      <c r="B720" s="3" t="s">
        <v>1541</v>
      </c>
      <c r="C720" s="3" t="s">
        <v>1534</v>
      </c>
      <c r="D720" s="1">
        <v>43384</v>
      </c>
      <c r="E720" s="1">
        <v>43393</v>
      </c>
      <c r="F720" s="1">
        <v>43406</v>
      </c>
      <c r="G720" s="2">
        <v>8302.0276644332625</v>
      </c>
      <c r="H720" s="3">
        <v>9.5020276644332622</v>
      </c>
      <c r="I720" s="2">
        <v>2493.3983592000691</v>
      </c>
      <c r="J720" s="5" t="s">
        <v>1518</v>
      </c>
    </row>
    <row r="721" spans="1:10" x14ac:dyDescent="0.55000000000000004">
      <c r="A721" s="3" t="s">
        <v>907</v>
      </c>
      <c r="B721" s="3" t="s">
        <v>1542</v>
      </c>
      <c r="C721" s="3" t="s">
        <v>1528</v>
      </c>
      <c r="D721" s="1">
        <v>43785</v>
      </c>
      <c r="E721" s="1">
        <v>43785</v>
      </c>
      <c r="F721" s="1">
        <v>43792</v>
      </c>
      <c r="G721" s="2">
        <v>5568.758205856916</v>
      </c>
      <c r="H721" s="3">
        <v>12.768758205856916</v>
      </c>
      <c r="I721" s="2">
        <v>2452.9984638212281</v>
      </c>
      <c r="J721" s="5" t="s">
        <v>1518</v>
      </c>
    </row>
    <row r="722" spans="1:10" x14ac:dyDescent="0.55000000000000004">
      <c r="A722" s="3" t="s">
        <v>776</v>
      </c>
      <c r="B722" s="3" t="s">
        <v>1541</v>
      </c>
      <c r="C722" s="3" t="s">
        <v>1547</v>
      </c>
      <c r="D722" s="1">
        <v>42744</v>
      </c>
      <c r="E722" s="1">
        <v>42765</v>
      </c>
      <c r="F722" s="1">
        <v>42769</v>
      </c>
      <c r="G722" s="2">
        <v>941.58021124361312</v>
      </c>
      <c r="H722" s="3">
        <v>2.1415802112436131</v>
      </c>
      <c r="I722" s="2">
        <v>2450.8509995105837</v>
      </c>
      <c r="J722" s="5" t="s">
        <v>1518</v>
      </c>
    </row>
    <row r="723" spans="1:10" x14ac:dyDescent="0.55000000000000004">
      <c r="A723" s="3" t="s">
        <v>1144</v>
      </c>
      <c r="B723" s="3" t="s">
        <v>1541</v>
      </c>
      <c r="C723" s="3" t="s">
        <v>1528</v>
      </c>
      <c r="D723" s="1">
        <v>43817</v>
      </c>
      <c r="E723" s="1">
        <v>43817</v>
      </c>
      <c r="F723" s="1">
        <v>43833</v>
      </c>
      <c r="G723" s="2">
        <v>5539.6440653886566</v>
      </c>
      <c r="H723" s="3">
        <v>6.7396440653886565</v>
      </c>
      <c r="I723" s="2">
        <v>2440.1738915909214</v>
      </c>
      <c r="J723" s="5" t="s">
        <v>1518</v>
      </c>
    </row>
    <row r="724" spans="1:10" x14ac:dyDescent="0.55000000000000004">
      <c r="A724" s="3" t="s">
        <v>1009</v>
      </c>
      <c r="B724" s="3" t="s">
        <v>1542</v>
      </c>
      <c r="C724" s="3" t="s">
        <v>1548</v>
      </c>
      <c r="D724" s="1">
        <v>43208</v>
      </c>
      <c r="E724" s="1">
        <v>43216</v>
      </c>
      <c r="F724" s="1">
        <v>43220</v>
      </c>
      <c r="G724" s="2">
        <v>2461.1068859606289</v>
      </c>
      <c r="H724" s="3">
        <v>3.6611068859606286</v>
      </c>
      <c r="I724" s="2">
        <v>2414.5866194466003</v>
      </c>
      <c r="J724" s="5" t="s">
        <v>1518</v>
      </c>
    </row>
    <row r="725" spans="1:10" x14ac:dyDescent="0.55000000000000004">
      <c r="A725" s="3" t="s">
        <v>1082</v>
      </c>
      <c r="B725" s="3" t="s">
        <v>1542</v>
      </c>
      <c r="C725" s="3" t="s">
        <v>1528</v>
      </c>
      <c r="D725" s="1">
        <v>43072</v>
      </c>
      <c r="E725" s="1">
        <v>43082</v>
      </c>
      <c r="F725" s="1">
        <v>43093</v>
      </c>
      <c r="G725" s="2">
        <v>5568.758205856916</v>
      </c>
      <c r="H725" s="3">
        <v>12.768758205856916</v>
      </c>
      <c r="I725" s="2">
        <v>2397.2484987343819</v>
      </c>
      <c r="J725" s="5" t="s">
        <v>1518</v>
      </c>
    </row>
    <row r="726" spans="1:10" x14ac:dyDescent="0.55000000000000004">
      <c r="A726" s="3" t="s">
        <v>938</v>
      </c>
      <c r="B726" s="3" t="s">
        <v>1542</v>
      </c>
      <c r="C726" s="3" t="s">
        <v>1567</v>
      </c>
      <c r="D726" s="1">
        <v>43698</v>
      </c>
      <c r="E726" s="1">
        <v>43714</v>
      </c>
      <c r="F726" s="1">
        <v>43722</v>
      </c>
      <c r="G726" s="2">
        <v>11708.741063128311</v>
      </c>
      <c r="H726" s="3">
        <v>20.908741063128311</v>
      </c>
      <c r="I726" s="2">
        <v>2344.3715146180598</v>
      </c>
      <c r="J726" s="5" t="s">
        <v>1516</v>
      </c>
    </row>
    <row r="727" spans="1:10" x14ac:dyDescent="0.55000000000000004">
      <c r="A727" s="3" t="s">
        <v>763</v>
      </c>
      <c r="B727" s="3" t="s">
        <v>1542</v>
      </c>
      <c r="C727" s="3" t="s">
        <v>1550</v>
      </c>
      <c r="D727" s="1">
        <v>42789</v>
      </c>
      <c r="E727" s="1">
        <v>42813</v>
      </c>
      <c r="F727" s="1">
        <v>42816</v>
      </c>
      <c r="G727" s="2">
        <v>2507.7814427574153</v>
      </c>
      <c r="H727" s="3">
        <v>8.7077814427574154</v>
      </c>
      <c r="I727" s="2">
        <v>2334.8493886998845</v>
      </c>
      <c r="J727" s="5" t="s">
        <v>1518</v>
      </c>
    </row>
    <row r="728" spans="1:10" x14ac:dyDescent="0.55000000000000004">
      <c r="A728" s="3" t="s">
        <v>48</v>
      </c>
      <c r="B728" s="3" t="s">
        <v>1514</v>
      </c>
      <c r="C728" s="3" t="s">
        <v>1521</v>
      </c>
      <c r="D728" s="1">
        <v>43742</v>
      </c>
      <c r="E728" s="1">
        <v>43766</v>
      </c>
      <c r="F728" s="1">
        <v>43785</v>
      </c>
      <c r="G728" s="2">
        <v>3608</v>
      </c>
      <c r="H728" s="3">
        <v>4.8</v>
      </c>
      <c r="I728" s="2">
        <v>2309.12</v>
      </c>
      <c r="J728" s="5" t="s">
        <v>1518</v>
      </c>
    </row>
    <row r="729" spans="1:10" x14ac:dyDescent="0.55000000000000004">
      <c r="A729" s="3" t="s">
        <v>656</v>
      </c>
      <c r="B729" s="3" t="s">
        <v>1542</v>
      </c>
      <c r="C729" s="3" t="s">
        <v>1529</v>
      </c>
      <c r="D729" s="1">
        <v>43380</v>
      </c>
      <c r="E729" s="1">
        <v>43521</v>
      </c>
      <c r="F729" s="1">
        <v>43526</v>
      </c>
      <c r="G729" s="2">
        <v>10877</v>
      </c>
      <c r="H729" s="3">
        <v>13.3</v>
      </c>
      <c r="I729" s="2">
        <v>2285.750203984926</v>
      </c>
      <c r="J729" s="5" t="s">
        <v>1518</v>
      </c>
    </row>
    <row r="730" spans="1:10" x14ac:dyDescent="0.55000000000000004">
      <c r="A730" s="3" t="s">
        <v>59</v>
      </c>
      <c r="B730" s="3" t="s">
        <v>1514</v>
      </c>
      <c r="C730" s="3" t="s">
        <v>1522</v>
      </c>
      <c r="D730" s="1">
        <v>43415</v>
      </c>
      <c r="E730" s="1">
        <v>43452</v>
      </c>
      <c r="F730" s="1">
        <v>43454</v>
      </c>
      <c r="G730" s="2">
        <v>3974</v>
      </c>
      <c r="H730" s="3">
        <v>5.2</v>
      </c>
      <c r="I730" s="2">
        <v>2225.44</v>
      </c>
      <c r="J730" s="5" t="s">
        <v>1518</v>
      </c>
    </row>
    <row r="731" spans="1:10" x14ac:dyDescent="0.55000000000000004">
      <c r="A731" s="3" t="s">
        <v>698</v>
      </c>
      <c r="B731" s="3" t="s">
        <v>1542</v>
      </c>
      <c r="C731" s="3" t="s">
        <v>1549</v>
      </c>
      <c r="D731" s="1">
        <v>43665</v>
      </c>
      <c r="E731" s="1">
        <v>43751</v>
      </c>
      <c r="F731" s="1">
        <v>43755</v>
      </c>
      <c r="G731" s="2">
        <v>1215.2271138495994</v>
      </c>
      <c r="H731" s="3">
        <v>2.4152271138495993</v>
      </c>
      <c r="I731" s="2">
        <v>2214.1909799419409</v>
      </c>
      <c r="J731" s="5" t="s">
        <v>1518</v>
      </c>
    </row>
    <row r="732" spans="1:10" x14ac:dyDescent="0.55000000000000004">
      <c r="A732" s="3" t="s">
        <v>593</v>
      </c>
      <c r="B732" s="3" t="s">
        <v>1529</v>
      </c>
      <c r="C732" s="3" t="s">
        <v>1560</v>
      </c>
      <c r="D732" s="1">
        <v>43548</v>
      </c>
      <c r="E732" s="1">
        <v>43573</v>
      </c>
      <c r="F732" s="1">
        <v>43582</v>
      </c>
      <c r="G732" s="2">
        <v>3805.8845379156055</v>
      </c>
      <c r="H732" s="3">
        <v>5.0058845379156054</v>
      </c>
      <c r="I732" s="2">
        <v>2171.7843672475897</v>
      </c>
      <c r="J732" s="5" t="s">
        <v>1518</v>
      </c>
    </row>
    <row r="733" spans="1:10" x14ac:dyDescent="0.55000000000000004">
      <c r="A733" s="3" t="s">
        <v>768</v>
      </c>
      <c r="B733" s="3" t="s">
        <v>1541</v>
      </c>
      <c r="C733" s="3" t="s">
        <v>1545</v>
      </c>
      <c r="D733" s="1">
        <v>42980</v>
      </c>
      <c r="E733" s="1">
        <v>43003</v>
      </c>
      <c r="F733" s="1">
        <v>43007</v>
      </c>
      <c r="G733" s="2">
        <v>1443.8871823627976</v>
      </c>
      <c r="H733" s="3">
        <v>2.6438871823627976</v>
      </c>
      <c r="I733" s="2">
        <v>2153.8019604244719</v>
      </c>
      <c r="J733" s="5" t="s">
        <v>1518</v>
      </c>
    </row>
    <row r="734" spans="1:10" x14ac:dyDescent="0.55000000000000004">
      <c r="A734" s="3" t="s">
        <v>594</v>
      </c>
      <c r="B734" s="3" t="s">
        <v>1529</v>
      </c>
      <c r="C734" s="3" t="s">
        <v>1534</v>
      </c>
      <c r="D734" s="1">
        <v>43780</v>
      </c>
      <c r="E734" s="1">
        <v>43801</v>
      </c>
      <c r="F734" s="1">
        <v>43810</v>
      </c>
      <c r="G734" s="2">
        <v>3250.0436485534897</v>
      </c>
      <c r="H734" s="3">
        <v>4.45004364855349</v>
      </c>
      <c r="I734" s="2">
        <v>2147.4317386061366</v>
      </c>
      <c r="J734" s="5" t="s">
        <v>1518</v>
      </c>
    </row>
    <row r="735" spans="1:10" x14ac:dyDescent="0.55000000000000004">
      <c r="A735" s="3" t="s">
        <v>713</v>
      </c>
      <c r="B735" s="3" t="s">
        <v>1542</v>
      </c>
      <c r="C735" s="3" t="s">
        <v>1548</v>
      </c>
      <c r="D735" s="1">
        <v>43482</v>
      </c>
      <c r="E735" s="1">
        <v>43482</v>
      </c>
      <c r="F735" s="1">
        <v>43486</v>
      </c>
      <c r="G735" s="2">
        <v>2461.1068859606289</v>
      </c>
      <c r="H735" s="3">
        <v>3.6611068859606286</v>
      </c>
      <c r="I735" s="2">
        <v>2143.5615907332062</v>
      </c>
      <c r="J735" s="5" t="s">
        <v>1518</v>
      </c>
    </row>
    <row r="736" spans="1:10" x14ac:dyDescent="0.55000000000000004">
      <c r="A736" s="3" t="s">
        <v>89</v>
      </c>
      <c r="B736" s="3" t="s">
        <v>1514</v>
      </c>
      <c r="C736" s="3" t="s">
        <v>1526</v>
      </c>
      <c r="D736" s="1">
        <v>43588</v>
      </c>
      <c r="E736" s="1">
        <v>43596</v>
      </c>
      <c r="F736" s="1">
        <v>43600</v>
      </c>
      <c r="G736" s="2">
        <v>3883</v>
      </c>
      <c r="H736" s="3">
        <v>5.0999999999999996</v>
      </c>
      <c r="I736" s="2">
        <v>2135.65</v>
      </c>
      <c r="J736" s="5" t="s">
        <v>1518</v>
      </c>
    </row>
    <row r="737" spans="1:10" x14ac:dyDescent="0.55000000000000004">
      <c r="A737" s="3" t="s">
        <v>875</v>
      </c>
      <c r="B737" s="3" t="s">
        <v>1542</v>
      </c>
      <c r="C737" s="3" t="s">
        <v>1560</v>
      </c>
      <c r="D737" s="1">
        <v>43458</v>
      </c>
      <c r="E737" s="1">
        <v>43485</v>
      </c>
      <c r="F737" s="1">
        <v>43488</v>
      </c>
      <c r="G737" s="2">
        <v>9252.1480299807263</v>
      </c>
      <c r="H737" s="3">
        <v>13.452148029980727</v>
      </c>
      <c r="I737" s="2">
        <v>2130.3778945666936</v>
      </c>
      <c r="J737" s="5" t="s">
        <v>1518</v>
      </c>
    </row>
    <row r="738" spans="1:10" x14ac:dyDescent="0.55000000000000004">
      <c r="A738" s="3" t="s">
        <v>835</v>
      </c>
      <c r="B738" s="3" t="s">
        <v>1541</v>
      </c>
      <c r="C738" s="3" t="s">
        <v>1560</v>
      </c>
      <c r="D738" s="1">
        <v>43640</v>
      </c>
      <c r="E738" s="1">
        <v>43640</v>
      </c>
      <c r="F738" s="1">
        <v>43643</v>
      </c>
      <c r="G738" s="2">
        <v>9241.4231980666791</v>
      </c>
      <c r="H738" s="3">
        <v>10.441423198066678</v>
      </c>
      <c r="I738" s="2">
        <v>2127.9084199367376</v>
      </c>
      <c r="J738" s="5" t="s">
        <v>1518</v>
      </c>
    </row>
    <row r="739" spans="1:10" x14ac:dyDescent="0.55000000000000004">
      <c r="A739" s="3" t="s">
        <v>929</v>
      </c>
      <c r="B739" s="3" t="s">
        <v>1541</v>
      </c>
      <c r="C739" s="3" t="s">
        <v>1538</v>
      </c>
      <c r="D739" s="1">
        <v>43411</v>
      </c>
      <c r="E739" s="1">
        <v>43435</v>
      </c>
      <c r="F739" s="1">
        <v>43439</v>
      </c>
      <c r="G739" s="2">
        <v>9577.9810160397756</v>
      </c>
      <c r="H739" s="3">
        <v>10.777981016039774</v>
      </c>
      <c r="I739" s="2">
        <v>2109.5163275489249</v>
      </c>
      <c r="J739" s="5" t="s">
        <v>1518</v>
      </c>
    </row>
    <row r="740" spans="1:10" x14ac:dyDescent="0.55000000000000004">
      <c r="A740" s="3" t="s">
        <v>810</v>
      </c>
      <c r="B740" s="3" t="s">
        <v>1542</v>
      </c>
      <c r="C740" s="3" t="s">
        <v>1538</v>
      </c>
      <c r="D740" s="1">
        <v>43569</v>
      </c>
      <c r="E740" s="1">
        <v>43625</v>
      </c>
      <c r="F740" s="1">
        <v>43629</v>
      </c>
      <c r="G740" s="2">
        <v>9570.4831098523209</v>
      </c>
      <c r="H740" s="3">
        <v>18.770483109852321</v>
      </c>
      <c r="I740" s="2">
        <v>2107.8649403204076</v>
      </c>
      <c r="J740" s="5" t="s">
        <v>1518</v>
      </c>
    </row>
    <row r="741" spans="1:10" x14ac:dyDescent="0.55000000000000004">
      <c r="A741" s="3" t="s">
        <v>595</v>
      </c>
      <c r="B741" s="3" t="s">
        <v>1529</v>
      </c>
      <c r="C741" s="3" t="s">
        <v>1532</v>
      </c>
      <c r="D741" s="1">
        <v>43600</v>
      </c>
      <c r="E741" s="1">
        <v>43610</v>
      </c>
      <c r="F741" s="1">
        <v>43619</v>
      </c>
      <c r="G741" s="2">
        <v>4627.3749736380378</v>
      </c>
      <c r="H741" s="3">
        <v>5.8273749736380385</v>
      </c>
      <c r="I741" s="2">
        <v>2084.6514188519504</v>
      </c>
      <c r="J741" s="5" t="s">
        <v>1518</v>
      </c>
    </row>
    <row r="742" spans="1:10" x14ac:dyDescent="0.55000000000000004">
      <c r="A742" s="3" t="s">
        <v>506</v>
      </c>
      <c r="B742" s="3" t="s">
        <v>1528</v>
      </c>
      <c r="C742" s="3" t="s">
        <v>1541</v>
      </c>
      <c r="D742" s="1">
        <v>42891</v>
      </c>
      <c r="E742" s="1">
        <v>42998</v>
      </c>
      <c r="F742" s="1">
        <v>43007</v>
      </c>
      <c r="G742" s="2">
        <v>5555</v>
      </c>
      <c r="H742" s="3">
        <v>7.1</v>
      </c>
      <c r="I742" s="2">
        <v>2051.96440883782</v>
      </c>
      <c r="J742" s="5" t="s">
        <v>1518</v>
      </c>
    </row>
    <row r="743" spans="1:10" x14ac:dyDescent="0.55000000000000004">
      <c r="A743" s="3" t="s">
        <v>58</v>
      </c>
      <c r="B743" s="3" t="s">
        <v>1514</v>
      </c>
      <c r="C743" s="3" t="s">
        <v>1522</v>
      </c>
      <c r="D743" s="1">
        <v>42886</v>
      </c>
      <c r="E743" s="1">
        <v>42896</v>
      </c>
      <c r="F743" s="1">
        <v>42905</v>
      </c>
      <c r="G743" s="2">
        <v>3974</v>
      </c>
      <c r="H743" s="3">
        <v>5.2</v>
      </c>
      <c r="I743" s="2">
        <v>2026.74</v>
      </c>
      <c r="J743" s="5" t="s">
        <v>1518</v>
      </c>
    </row>
    <row r="744" spans="1:10" x14ac:dyDescent="0.55000000000000004">
      <c r="A744" s="3" t="s">
        <v>842</v>
      </c>
      <c r="B744" s="3" t="s">
        <v>1541</v>
      </c>
      <c r="C744" s="3" t="s">
        <v>1533</v>
      </c>
      <c r="D744" s="1">
        <v>43628</v>
      </c>
      <c r="E744" s="1">
        <v>43628</v>
      </c>
      <c r="F744" s="1">
        <v>43635</v>
      </c>
      <c r="G744" s="2">
        <v>7213.041153604433</v>
      </c>
      <c r="H744" s="3">
        <v>8.4130411536044321</v>
      </c>
      <c r="I744" s="2">
        <v>2021.9140018853554</v>
      </c>
      <c r="J744" s="5" t="s">
        <v>1518</v>
      </c>
    </row>
    <row r="745" spans="1:10" x14ac:dyDescent="0.55000000000000004">
      <c r="A745" s="3" t="s">
        <v>100</v>
      </c>
      <c r="B745" s="3" t="s">
        <v>1514</v>
      </c>
      <c r="C745" s="3" t="s">
        <v>1526</v>
      </c>
      <c r="D745" s="1">
        <v>43437</v>
      </c>
      <c r="E745" s="1">
        <v>43451</v>
      </c>
      <c r="F745" s="1">
        <v>43454</v>
      </c>
      <c r="G745" s="2">
        <v>3883</v>
      </c>
      <c r="H745" s="3">
        <v>5.0999999999999996</v>
      </c>
      <c r="I745" s="2">
        <v>2019.16</v>
      </c>
      <c r="J745" s="5" t="s">
        <v>1518</v>
      </c>
    </row>
    <row r="746" spans="1:10" x14ac:dyDescent="0.55000000000000004">
      <c r="A746" s="3" t="s">
        <v>901</v>
      </c>
      <c r="B746" s="3" t="s">
        <v>1542</v>
      </c>
      <c r="C746" s="3" t="s">
        <v>1544</v>
      </c>
      <c r="D746" s="1">
        <v>43416</v>
      </c>
      <c r="E746" s="1">
        <v>43426</v>
      </c>
      <c r="F746" s="1">
        <v>43430</v>
      </c>
      <c r="G746" s="2">
        <v>630.34628383755637</v>
      </c>
      <c r="H746" s="3">
        <v>8.8303462838375566</v>
      </c>
      <c r="I746" s="2">
        <v>1981.5045928545546</v>
      </c>
      <c r="J746" s="5" t="s">
        <v>1518</v>
      </c>
    </row>
    <row r="747" spans="1:10" x14ac:dyDescent="0.55000000000000004">
      <c r="A747" s="3" t="s">
        <v>596</v>
      </c>
      <c r="B747" s="3" t="s">
        <v>1529</v>
      </c>
      <c r="C747" s="3" t="s">
        <v>1531</v>
      </c>
      <c r="D747" s="1">
        <v>43477</v>
      </c>
      <c r="E747" s="1">
        <v>43501</v>
      </c>
      <c r="F747" s="1">
        <v>43510</v>
      </c>
      <c r="G747" s="2">
        <v>4490.6061701891558</v>
      </c>
      <c r="H747" s="3">
        <v>5.6906061701891559</v>
      </c>
      <c r="I747" s="2">
        <v>1978.0801446029275</v>
      </c>
      <c r="J747" s="5" t="s">
        <v>1518</v>
      </c>
    </row>
    <row r="748" spans="1:10" x14ac:dyDescent="0.55000000000000004">
      <c r="A748" s="3" t="s">
        <v>957</v>
      </c>
      <c r="B748" s="3" t="s">
        <v>1542</v>
      </c>
      <c r="C748" s="3" t="s">
        <v>1560</v>
      </c>
      <c r="D748" s="1">
        <v>43722</v>
      </c>
      <c r="E748" s="1">
        <v>43729</v>
      </c>
      <c r="F748" s="1">
        <v>43737</v>
      </c>
      <c r="G748" s="2">
        <v>9252.1480299807263</v>
      </c>
      <c r="H748" s="3">
        <v>13.452148029980727</v>
      </c>
      <c r="I748" s="2">
        <v>1945.1276428652418</v>
      </c>
      <c r="J748" s="5" t="s">
        <v>1518</v>
      </c>
    </row>
    <row r="749" spans="1:10" x14ac:dyDescent="0.55000000000000004">
      <c r="A749" s="3" t="s">
        <v>458</v>
      </c>
      <c r="B749" s="3" t="s">
        <v>1528</v>
      </c>
      <c r="C749" s="3" t="s">
        <v>1545</v>
      </c>
      <c r="D749" s="1">
        <v>43731</v>
      </c>
      <c r="E749" s="1">
        <v>43746</v>
      </c>
      <c r="F749" s="1">
        <v>43752</v>
      </c>
      <c r="G749" s="2">
        <v>6884</v>
      </c>
      <c r="H749" s="3">
        <v>8.6</v>
      </c>
      <c r="I749" s="2">
        <v>1924.5500904784701</v>
      </c>
      <c r="J749" s="5" t="s">
        <v>1518</v>
      </c>
    </row>
    <row r="750" spans="1:10" x14ac:dyDescent="0.55000000000000004">
      <c r="A750" s="3" t="s">
        <v>820</v>
      </c>
      <c r="B750" s="3" t="s">
        <v>1541</v>
      </c>
      <c r="C750" s="3" t="s">
        <v>1545</v>
      </c>
      <c r="D750" s="1">
        <v>43671</v>
      </c>
      <c r="E750" s="1">
        <v>43686</v>
      </c>
      <c r="F750" s="1">
        <v>43690</v>
      </c>
      <c r="G750" s="2">
        <v>1443.8871823627976</v>
      </c>
      <c r="H750" s="3">
        <v>2.6438871823627976</v>
      </c>
      <c r="I750" s="2">
        <v>1879.1560728535662</v>
      </c>
      <c r="J750" s="5" t="s">
        <v>1518</v>
      </c>
    </row>
    <row r="751" spans="1:10" x14ac:dyDescent="0.55000000000000004">
      <c r="A751" s="3" t="s">
        <v>50</v>
      </c>
      <c r="B751" s="3" t="s">
        <v>1514</v>
      </c>
      <c r="C751" s="3" t="s">
        <v>1521</v>
      </c>
      <c r="D751" s="1">
        <v>43133</v>
      </c>
      <c r="E751" s="1">
        <v>43157</v>
      </c>
      <c r="F751" s="1">
        <v>43162</v>
      </c>
      <c r="G751" s="2">
        <v>3608</v>
      </c>
      <c r="H751" s="3">
        <v>4.8</v>
      </c>
      <c r="I751" s="2">
        <v>1876.16</v>
      </c>
      <c r="J751" s="5" t="s">
        <v>1518</v>
      </c>
    </row>
    <row r="752" spans="1:10" x14ac:dyDescent="0.55000000000000004">
      <c r="A752" s="3" t="s">
        <v>862</v>
      </c>
      <c r="B752" s="3" t="s">
        <v>1541</v>
      </c>
      <c r="C752" s="3" t="s">
        <v>1547</v>
      </c>
      <c r="D752" s="1">
        <v>43511</v>
      </c>
      <c r="E752" s="1">
        <v>43522</v>
      </c>
      <c r="F752" s="1">
        <v>43525</v>
      </c>
      <c r="G752" s="2">
        <v>941.58021124361312</v>
      </c>
      <c r="H752" s="3">
        <v>2.1415802112436131</v>
      </c>
      <c r="I752" s="2">
        <v>1866.4172996272907</v>
      </c>
      <c r="J752" s="5" t="s">
        <v>1518</v>
      </c>
    </row>
    <row r="753" spans="1:10" x14ac:dyDescent="0.55000000000000004">
      <c r="A753" s="3" t="s">
        <v>483</v>
      </c>
      <c r="B753" s="3" t="s">
        <v>1514</v>
      </c>
      <c r="C753" s="3" t="s">
        <v>1549</v>
      </c>
      <c r="D753" s="1">
        <v>43059</v>
      </c>
      <c r="E753" s="1">
        <v>43072</v>
      </c>
      <c r="F753" s="1">
        <v>43079</v>
      </c>
      <c r="G753" s="2">
        <v>5763.0678001873021</v>
      </c>
      <c r="H753" s="3">
        <v>8.9630678001873036</v>
      </c>
      <c r="I753" s="2">
        <v>1846.2476079677665</v>
      </c>
      <c r="J753" s="5" t="s">
        <v>1516</v>
      </c>
    </row>
    <row r="754" spans="1:10" x14ac:dyDescent="0.55000000000000004">
      <c r="A754" s="3" t="s">
        <v>816</v>
      </c>
      <c r="B754" s="3" t="s">
        <v>1541</v>
      </c>
      <c r="C754" s="3" t="s">
        <v>1550</v>
      </c>
      <c r="D754" s="1">
        <v>43196</v>
      </c>
      <c r="E754" s="1">
        <v>43212</v>
      </c>
      <c r="F754" s="1">
        <v>43217</v>
      </c>
      <c r="G754" s="2">
        <v>2508.4997372039966</v>
      </c>
      <c r="H754" s="3">
        <v>3.7084997372039963</v>
      </c>
      <c r="I754" s="2">
        <v>1808.1430845413254</v>
      </c>
      <c r="J754" s="5" t="s">
        <v>1518</v>
      </c>
    </row>
    <row r="755" spans="1:10" x14ac:dyDescent="0.55000000000000004">
      <c r="A755" s="3" t="s">
        <v>14</v>
      </c>
      <c r="B755" s="3" t="s">
        <v>1514</v>
      </c>
      <c r="C755" s="3" t="s">
        <v>1517</v>
      </c>
      <c r="D755" s="1">
        <v>43390</v>
      </c>
      <c r="E755" s="1">
        <v>43395</v>
      </c>
      <c r="F755" s="1">
        <v>43399</v>
      </c>
      <c r="G755" s="2">
        <v>2606</v>
      </c>
      <c r="H755" s="3">
        <v>3.6</v>
      </c>
      <c r="I755" s="2">
        <v>1798.1399999999999</v>
      </c>
      <c r="J755" s="5" t="s">
        <v>1518</v>
      </c>
    </row>
    <row r="756" spans="1:10" x14ac:dyDescent="0.55000000000000004">
      <c r="A756" s="3" t="s">
        <v>701</v>
      </c>
      <c r="B756" s="3" t="s">
        <v>1541</v>
      </c>
      <c r="C756" s="3" t="s">
        <v>1548</v>
      </c>
      <c r="D756" s="1">
        <v>43169</v>
      </c>
      <c r="E756" s="1">
        <v>43277</v>
      </c>
      <c r="F756" s="1">
        <v>43280</v>
      </c>
      <c r="G756" s="2">
        <v>2488.811239544485</v>
      </c>
      <c r="H756" s="3">
        <v>3.688811239544485</v>
      </c>
      <c r="I756" s="2">
        <v>1793.9514861289078</v>
      </c>
      <c r="J756" s="5" t="s">
        <v>1518</v>
      </c>
    </row>
    <row r="757" spans="1:10" x14ac:dyDescent="0.55000000000000004">
      <c r="A757" s="3" t="s">
        <v>860</v>
      </c>
      <c r="B757" s="3" t="s">
        <v>1542</v>
      </c>
      <c r="C757" s="3" t="s">
        <v>1545</v>
      </c>
      <c r="D757" s="1">
        <v>43154</v>
      </c>
      <c r="E757" s="1">
        <v>43165</v>
      </c>
      <c r="F757" s="1">
        <v>43168</v>
      </c>
      <c r="G757" s="2">
        <v>1405.6189200861279</v>
      </c>
      <c r="H757" s="3">
        <v>2.6056189200861279</v>
      </c>
      <c r="I757" s="2">
        <v>1773.0638601550309</v>
      </c>
      <c r="J757" s="5" t="s">
        <v>1518</v>
      </c>
    </row>
    <row r="758" spans="1:10" x14ac:dyDescent="0.55000000000000004">
      <c r="A758" s="3" t="s">
        <v>597</v>
      </c>
      <c r="B758" s="3" t="s">
        <v>1529</v>
      </c>
      <c r="C758" s="3" t="s">
        <v>1559</v>
      </c>
      <c r="D758" s="1">
        <v>43559</v>
      </c>
      <c r="E758" s="1">
        <v>43607</v>
      </c>
      <c r="F758" s="1">
        <v>43612</v>
      </c>
      <c r="G758" s="2">
        <v>3713.2243969648325</v>
      </c>
      <c r="H758" s="3">
        <v>7.9132243969648322</v>
      </c>
      <c r="I758" s="2">
        <v>1747.1705133141593</v>
      </c>
      <c r="J758" s="5" t="s">
        <v>1518</v>
      </c>
    </row>
    <row r="759" spans="1:10" x14ac:dyDescent="0.55000000000000004">
      <c r="A759" s="3" t="s">
        <v>928</v>
      </c>
      <c r="B759" s="3" t="s">
        <v>1542</v>
      </c>
      <c r="C759" s="3" t="s">
        <v>1534</v>
      </c>
      <c r="D759" s="1">
        <v>42876</v>
      </c>
      <c r="E759" s="1">
        <v>42906</v>
      </c>
      <c r="F759" s="1">
        <v>42909</v>
      </c>
      <c r="G759" s="2">
        <v>8303.6759195524864</v>
      </c>
      <c r="H759" s="3">
        <v>14.503675919552485</v>
      </c>
      <c r="I759" s="2">
        <v>1745.7253727650989</v>
      </c>
      <c r="J759" s="5" t="s">
        <v>1518</v>
      </c>
    </row>
    <row r="760" spans="1:10" x14ac:dyDescent="0.55000000000000004">
      <c r="A760" s="3" t="s">
        <v>997</v>
      </c>
      <c r="B760" s="3" t="s">
        <v>1541</v>
      </c>
      <c r="C760" s="3" t="s">
        <v>1550</v>
      </c>
      <c r="D760" s="1">
        <v>43663</v>
      </c>
      <c r="E760" s="1">
        <v>43672</v>
      </c>
      <c r="F760" s="1">
        <v>43676</v>
      </c>
      <c r="G760" s="2">
        <v>2508.4997372039966</v>
      </c>
      <c r="H760" s="3">
        <v>3.7084997372039963</v>
      </c>
      <c r="I760" s="2">
        <v>1707.6906909556965</v>
      </c>
      <c r="J760" s="5" t="s">
        <v>1518</v>
      </c>
    </row>
    <row r="761" spans="1:10" x14ac:dyDescent="0.55000000000000004">
      <c r="A761" s="3" t="s">
        <v>743</v>
      </c>
      <c r="B761" s="3" t="s">
        <v>1541</v>
      </c>
      <c r="C761" s="3" t="s">
        <v>1548</v>
      </c>
      <c r="D761" s="1">
        <v>43585</v>
      </c>
      <c r="E761" s="1">
        <v>43623</v>
      </c>
      <c r="F761" s="1">
        <v>43626</v>
      </c>
      <c r="G761" s="2">
        <v>2488.811239544485</v>
      </c>
      <c r="H761" s="3">
        <v>3.688811239544485</v>
      </c>
      <c r="I761" s="2">
        <v>1694.2875146773019</v>
      </c>
      <c r="J761" s="5" t="s">
        <v>1518</v>
      </c>
    </row>
    <row r="762" spans="1:10" x14ac:dyDescent="0.55000000000000004">
      <c r="A762" s="3" t="s">
        <v>1098</v>
      </c>
      <c r="B762" s="3" t="s">
        <v>1542</v>
      </c>
      <c r="C762" s="3" t="s">
        <v>1523</v>
      </c>
      <c r="D762" s="1">
        <v>43576</v>
      </c>
      <c r="E762" s="1">
        <v>43592</v>
      </c>
      <c r="F762" s="1">
        <v>43604</v>
      </c>
      <c r="G762" s="2">
        <v>7005</v>
      </c>
      <c r="H762" s="3">
        <v>8.8000000000000007</v>
      </c>
      <c r="I762" s="2">
        <v>1679.8294790572247</v>
      </c>
      <c r="J762" s="5" t="s">
        <v>1518</v>
      </c>
    </row>
    <row r="763" spans="1:10" x14ac:dyDescent="0.55000000000000004">
      <c r="A763" s="3" t="s">
        <v>1012</v>
      </c>
      <c r="B763" s="3" t="s">
        <v>1542</v>
      </c>
      <c r="C763" s="3" t="s">
        <v>1525</v>
      </c>
      <c r="D763" s="1">
        <v>43477</v>
      </c>
      <c r="E763" s="1">
        <v>43478</v>
      </c>
      <c r="F763" s="1">
        <v>43486</v>
      </c>
      <c r="G763" s="2">
        <v>6377.2270096568964</v>
      </c>
      <c r="H763" s="3">
        <v>10.577227009656896</v>
      </c>
      <c r="I763" s="2">
        <v>1659.9364561921075</v>
      </c>
      <c r="J763" s="5" t="s">
        <v>1518</v>
      </c>
    </row>
    <row r="764" spans="1:10" x14ac:dyDescent="0.55000000000000004">
      <c r="A764" s="3" t="s">
        <v>598</v>
      </c>
      <c r="B764" s="3" t="s">
        <v>1529</v>
      </c>
      <c r="C764" s="3" t="s">
        <v>1559</v>
      </c>
      <c r="D764" s="1">
        <v>43728</v>
      </c>
      <c r="E764" s="1">
        <v>43771</v>
      </c>
      <c r="F764" s="1">
        <v>43777</v>
      </c>
      <c r="G764" s="2">
        <v>3713.2243969648325</v>
      </c>
      <c r="H764" s="3">
        <v>7.9132243969648322</v>
      </c>
      <c r="I764" s="2">
        <v>1635.6489911877236</v>
      </c>
      <c r="J764" s="5" t="s">
        <v>1518</v>
      </c>
    </row>
    <row r="765" spans="1:10" x14ac:dyDescent="0.55000000000000004">
      <c r="A765" s="3" t="s">
        <v>873</v>
      </c>
      <c r="B765" s="3" t="s">
        <v>1542</v>
      </c>
      <c r="C765" s="3" t="s">
        <v>1556</v>
      </c>
      <c r="D765" s="1">
        <v>42729</v>
      </c>
      <c r="E765" s="1">
        <v>42758</v>
      </c>
      <c r="F765" s="1">
        <v>42764</v>
      </c>
      <c r="G765" s="2">
        <v>6453</v>
      </c>
      <c r="H765" s="3">
        <v>8.1</v>
      </c>
      <c r="I765" s="2">
        <v>1611.3061397220249</v>
      </c>
      <c r="J765" s="5" t="s">
        <v>1516</v>
      </c>
    </row>
    <row r="766" spans="1:10" x14ac:dyDescent="0.55000000000000004">
      <c r="A766" s="3" t="s">
        <v>497</v>
      </c>
      <c r="B766" s="3" t="s">
        <v>1528</v>
      </c>
      <c r="C766" s="3" t="s">
        <v>1541</v>
      </c>
      <c r="D766" s="1">
        <v>43081</v>
      </c>
      <c r="E766" s="1">
        <v>43088</v>
      </c>
      <c r="F766" s="1">
        <v>43094</v>
      </c>
      <c r="G766" s="2">
        <v>5555</v>
      </c>
      <c r="H766" s="3">
        <v>7.1</v>
      </c>
      <c r="I766" s="2">
        <v>1608.2964285485616</v>
      </c>
      <c r="J766" s="5" t="s">
        <v>1518</v>
      </c>
    </row>
    <row r="767" spans="1:10" x14ac:dyDescent="0.55000000000000004">
      <c r="A767" s="3" t="s">
        <v>599</v>
      </c>
      <c r="B767" s="3" t="s">
        <v>1529</v>
      </c>
      <c r="C767" s="3" t="s">
        <v>1517</v>
      </c>
      <c r="D767" s="1">
        <v>42971</v>
      </c>
      <c r="E767" s="1">
        <v>42978</v>
      </c>
      <c r="F767" s="1">
        <v>42983</v>
      </c>
      <c r="G767" s="2">
        <v>14584.755540854087</v>
      </c>
      <c r="H767" s="3">
        <v>21.784755540854086</v>
      </c>
      <c r="I767" s="2">
        <v>1606.120324065048</v>
      </c>
      <c r="J767" s="5" t="s">
        <v>1516</v>
      </c>
    </row>
    <row r="768" spans="1:10" x14ac:dyDescent="0.55000000000000004">
      <c r="A768" s="3" t="s">
        <v>803</v>
      </c>
      <c r="B768" s="3" t="s">
        <v>1542</v>
      </c>
      <c r="C768" s="3" t="s">
        <v>1543</v>
      </c>
      <c r="D768" s="1">
        <v>42808</v>
      </c>
      <c r="E768" s="1">
        <v>42825</v>
      </c>
      <c r="F768" s="1">
        <v>42829</v>
      </c>
      <c r="G768" s="2">
        <v>1109.0539170109514</v>
      </c>
      <c r="H768" s="3">
        <v>2.3090539170109512</v>
      </c>
      <c r="I768" s="2">
        <v>1576.6207673484787</v>
      </c>
      <c r="J768" s="5" t="s">
        <v>1518</v>
      </c>
    </row>
    <row r="769" spans="1:10" x14ac:dyDescent="0.55000000000000004">
      <c r="A769" s="3" t="s">
        <v>476</v>
      </c>
      <c r="B769" s="3" t="s">
        <v>1514</v>
      </c>
      <c r="C769" s="3" t="s">
        <v>1550</v>
      </c>
      <c r="D769" s="1">
        <v>42776</v>
      </c>
      <c r="E769" s="1">
        <v>42856</v>
      </c>
      <c r="F769" s="1">
        <v>42865</v>
      </c>
      <c r="G769" s="2">
        <v>7494</v>
      </c>
      <c r="H769" s="3">
        <v>9.3000000000000007</v>
      </c>
      <c r="I769" s="2">
        <v>1571.0423792145768</v>
      </c>
      <c r="J769" s="5" t="s">
        <v>1518</v>
      </c>
    </row>
    <row r="770" spans="1:10" x14ac:dyDescent="0.55000000000000004">
      <c r="A770" s="3" t="s">
        <v>1133</v>
      </c>
      <c r="B770" s="3" t="s">
        <v>1542</v>
      </c>
      <c r="C770" s="3" t="s">
        <v>1520</v>
      </c>
      <c r="D770" s="1">
        <v>43404</v>
      </c>
      <c r="E770" s="1">
        <v>43405</v>
      </c>
      <c r="F770" s="1">
        <v>43419</v>
      </c>
      <c r="G770" s="2">
        <v>7794.5059323761352</v>
      </c>
      <c r="H770" s="3">
        <v>12.994505932376136</v>
      </c>
      <c r="I770" s="2">
        <v>1560.6475179409122</v>
      </c>
      <c r="J770" s="5" t="s">
        <v>1518</v>
      </c>
    </row>
    <row r="771" spans="1:10" x14ac:dyDescent="0.55000000000000004">
      <c r="A771" s="3" t="s">
        <v>913</v>
      </c>
      <c r="B771" s="3" t="s">
        <v>1542</v>
      </c>
      <c r="C771" s="3" t="s">
        <v>1519</v>
      </c>
      <c r="D771" s="1">
        <v>43438</v>
      </c>
      <c r="E771" s="1">
        <v>43438</v>
      </c>
      <c r="F771" s="1">
        <v>43445</v>
      </c>
      <c r="G771" s="2">
        <v>7660.1471605391516</v>
      </c>
      <c r="H771" s="3">
        <v>15.860147160539151</v>
      </c>
      <c r="I771" s="2">
        <v>1533.745660966244</v>
      </c>
      <c r="J771" s="5" t="s">
        <v>1516</v>
      </c>
    </row>
    <row r="772" spans="1:10" x14ac:dyDescent="0.55000000000000004">
      <c r="A772" s="3" t="s">
        <v>531</v>
      </c>
      <c r="B772" s="3" t="s">
        <v>1528</v>
      </c>
      <c r="C772" s="3" t="s">
        <v>1552</v>
      </c>
      <c r="D772" s="1">
        <v>43552</v>
      </c>
      <c r="E772" s="1">
        <v>43596</v>
      </c>
      <c r="F772" s="1">
        <v>43603</v>
      </c>
      <c r="G772" s="2">
        <v>4359</v>
      </c>
      <c r="H772" s="3">
        <v>4.5</v>
      </c>
      <c r="I772" s="2">
        <v>1516.0980077305965</v>
      </c>
      <c r="J772" s="5" t="s">
        <v>1518</v>
      </c>
    </row>
    <row r="773" spans="1:10" x14ac:dyDescent="0.55000000000000004">
      <c r="A773" s="3" t="s">
        <v>722</v>
      </c>
      <c r="B773" s="3" t="s">
        <v>1542</v>
      </c>
      <c r="C773" s="3" t="s">
        <v>1550</v>
      </c>
      <c r="D773" s="1">
        <v>43462</v>
      </c>
      <c r="E773" s="1">
        <v>43535</v>
      </c>
      <c r="F773" s="1">
        <v>43834</v>
      </c>
      <c r="G773" s="2">
        <v>2507.7814427574153</v>
      </c>
      <c r="H773" s="3">
        <v>8.7077814427574154</v>
      </c>
      <c r="I773" s="2">
        <v>1481.2485369171309</v>
      </c>
      <c r="J773" s="5" t="s">
        <v>1518</v>
      </c>
    </row>
    <row r="774" spans="1:10" x14ac:dyDescent="0.55000000000000004">
      <c r="A774" s="3" t="s">
        <v>767</v>
      </c>
      <c r="B774" s="3" t="s">
        <v>1542</v>
      </c>
      <c r="C774" s="3" t="s">
        <v>1550</v>
      </c>
      <c r="D774" s="1">
        <v>43091</v>
      </c>
      <c r="E774" s="1">
        <v>43114</v>
      </c>
      <c r="F774" s="1">
        <v>43105</v>
      </c>
      <c r="G774" s="2">
        <v>2507.7814427574153</v>
      </c>
      <c r="H774" s="3">
        <v>8.7077814427574154</v>
      </c>
      <c r="I774" s="2">
        <v>1481.2485369171309</v>
      </c>
      <c r="J774" s="5" t="s">
        <v>1518</v>
      </c>
    </row>
    <row r="775" spans="1:10" x14ac:dyDescent="0.55000000000000004">
      <c r="A775" s="3" t="s">
        <v>909</v>
      </c>
      <c r="B775" s="3" t="s">
        <v>1541</v>
      </c>
      <c r="C775" s="3" t="s">
        <v>1525</v>
      </c>
      <c r="D775" s="1">
        <v>43008</v>
      </c>
      <c r="E775" s="1">
        <v>43008</v>
      </c>
      <c r="F775" s="1">
        <v>43015</v>
      </c>
      <c r="G775" s="2">
        <v>6343.750642563713</v>
      </c>
      <c r="H775" s="3">
        <v>7.5437506425637135</v>
      </c>
      <c r="I775" s="2">
        <v>1460.6971368992567</v>
      </c>
      <c r="J775" s="5" t="s">
        <v>1516</v>
      </c>
    </row>
    <row r="776" spans="1:10" x14ac:dyDescent="0.55000000000000004">
      <c r="A776" s="3" t="s">
        <v>965</v>
      </c>
      <c r="B776" s="3" t="s">
        <v>1542</v>
      </c>
      <c r="C776" s="3" t="s">
        <v>1528</v>
      </c>
      <c r="D776" s="1">
        <v>43502</v>
      </c>
      <c r="E776" s="1">
        <v>43527</v>
      </c>
      <c r="F776" s="1">
        <v>43535</v>
      </c>
      <c r="G776" s="2">
        <v>5568.758205856916</v>
      </c>
      <c r="H776" s="3">
        <v>12.768758205856916</v>
      </c>
      <c r="I776" s="2">
        <v>1449.4990922579984</v>
      </c>
      <c r="J776" s="5" t="s">
        <v>1518</v>
      </c>
    </row>
    <row r="777" spans="1:10" x14ac:dyDescent="0.55000000000000004">
      <c r="A777" s="3" t="s">
        <v>826</v>
      </c>
      <c r="B777" s="3" t="s">
        <v>1541</v>
      </c>
      <c r="C777" s="3" t="s">
        <v>1547</v>
      </c>
      <c r="D777" s="1">
        <v>43197</v>
      </c>
      <c r="E777" s="1">
        <v>43211</v>
      </c>
      <c r="F777" s="1">
        <v>43214</v>
      </c>
      <c r="G777" s="2">
        <v>941.58021124361312</v>
      </c>
      <c r="H777" s="3">
        <v>2.1415802112436131</v>
      </c>
      <c r="I777" s="2">
        <v>1432.8051997138798</v>
      </c>
      <c r="J777" s="5" t="s">
        <v>1518</v>
      </c>
    </row>
    <row r="778" spans="1:10" x14ac:dyDescent="0.55000000000000004">
      <c r="A778" s="3" t="s">
        <v>1074</v>
      </c>
      <c r="B778" s="3" t="s">
        <v>1541</v>
      </c>
      <c r="C778" s="3" t="s">
        <v>1549</v>
      </c>
      <c r="D778" s="1">
        <v>43397</v>
      </c>
      <c r="E778" s="1">
        <v>43401</v>
      </c>
      <c r="F778" s="1">
        <v>43405</v>
      </c>
      <c r="G778" s="2">
        <v>1245.9502722815851</v>
      </c>
      <c r="H778" s="3">
        <v>2.4459502722815851</v>
      </c>
      <c r="I778" s="2">
        <v>1421.9744696674281</v>
      </c>
      <c r="J778" s="5" t="s">
        <v>1518</v>
      </c>
    </row>
    <row r="779" spans="1:10" x14ac:dyDescent="0.55000000000000004">
      <c r="A779" s="3" t="s">
        <v>1076</v>
      </c>
      <c r="B779" s="3" t="s">
        <v>1541</v>
      </c>
      <c r="C779" s="3" t="s">
        <v>1556</v>
      </c>
      <c r="D779" s="1">
        <v>43143</v>
      </c>
      <c r="E779" s="1">
        <v>43143</v>
      </c>
      <c r="F779" s="1">
        <v>43154</v>
      </c>
      <c r="G779" s="2">
        <v>6409.1448884207748</v>
      </c>
      <c r="H779" s="3">
        <v>7.6091448884207749</v>
      </c>
      <c r="I779" s="2">
        <v>1411.5914163025334</v>
      </c>
      <c r="J779" s="5" t="s">
        <v>1516</v>
      </c>
    </row>
    <row r="780" spans="1:10" x14ac:dyDescent="0.55000000000000004">
      <c r="A780" s="3" t="s">
        <v>788</v>
      </c>
      <c r="B780" s="3" t="s">
        <v>1541</v>
      </c>
      <c r="C780" s="3" t="s">
        <v>1550</v>
      </c>
      <c r="D780" s="1">
        <v>42927</v>
      </c>
      <c r="E780" s="1">
        <v>42946</v>
      </c>
      <c r="F780" s="1">
        <v>42949</v>
      </c>
      <c r="G780" s="2">
        <v>2508.4997372039966</v>
      </c>
      <c r="H780" s="3">
        <v>3.7084997372039963</v>
      </c>
      <c r="I780" s="2">
        <v>1406.3335101988089</v>
      </c>
      <c r="J780" s="5" t="s">
        <v>1518</v>
      </c>
    </row>
    <row r="781" spans="1:10" x14ac:dyDescent="0.55000000000000004">
      <c r="A781" s="3" t="s">
        <v>682</v>
      </c>
      <c r="B781" s="3" t="s">
        <v>1542</v>
      </c>
      <c r="C781" s="3" t="s">
        <v>1550</v>
      </c>
      <c r="D781" s="1">
        <v>43534</v>
      </c>
      <c r="E781" s="1">
        <v>43682</v>
      </c>
      <c r="F781" s="1">
        <v>43690</v>
      </c>
      <c r="G781" s="2">
        <v>2507.7814427574153</v>
      </c>
      <c r="H781" s="3">
        <v>8.7077814427574154</v>
      </c>
      <c r="I781" s="2">
        <v>1405.9308147010058</v>
      </c>
      <c r="J781" s="5" t="s">
        <v>1518</v>
      </c>
    </row>
    <row r="782" spans="1:10" x14ac:dyDescent="0.55000000000000004">
      <c r="A782" s="3" t="s">
        <v>952</v>
      </c>
      <c r="B782" s="3" t="s">
        <v>1542</v>
      </c>
      <c r="C782" s="3" t="s">
        <v>1548</v>
      </c>
      <c r="D782" s="1">
        <v>43438</v>
      </c>
      <c r="E782" s="1">
        <v>43447</v>
      </c>
      <c r="F782" s="1">
        <v>43451</v>
      </c>
      <c r="G782" s="2">
        <v>2461.1068859606289</v>
      </c>
      <c r="H782" s="3">
        <v>3.6611068859606286</v>
      </c>
      <c r="I782" s="2">
        <v>1404.402421514859</v>
      </c>
      <c r="J782" s="5" t="s">
        <v>1518</v>
      </c>
    </row>
    <row r="783" spans="1:10" x14ac:dyDescent="0.55000000000000004">
      <c r="A783" s="3" t="s">
        <v>600</v>
      </c>
      <c r="B783" s="3" t="s">
        <v>1529</v>
      </c>
      <c r="C783" s="3" t="s">
        <v>1561</v>
      </c>
      <c r="D783" s="1">
        <v>43647</v>
      </c>
      <c r="E783" s="1">
        <v>43659</v>
      </c>
      <c r="F783" s="1">
        <v>43668</v>
      </c>
      <c r="G783" s="2">
        <v>4159.4152546496643</v>
      </c>
      <c r="H783" s="3">
        <v>5.3594152546496643</v>
      </c>
      <c r="I783" s="2">
        <v>1374.1446727727202</v>
      </c>
      <c r="J783" s="5" t="s">
        <v>1518</v>
      </c>
    </row>
    <row r="784" spans="1:10" x14ac:dyDescent="0.55000000000000004">
      <c r="A784" s="3" t="s">
        <v>494</v>
      </c>
      <c r="B784" s="3" t="s">
        <v>1528</v>
      </c>
      <c r="C784" s="3" t="s">
        <v>1548</v>
      </c>
      <c r="D784" s="1">
        <v>42942</v>
      </c>
      <c r="E784" s="1">
        <v>42966</v>
      </c>
      <c r="F784" s="1">
        <v>42968</v>
      </c>
      <c r="G784" s="2">
        <v>8047</v>
      </c>
      <c r="H784" s="3">
        <v>10</v>
      </c>
      <c r="I784" s="2">
        <v>1366.0841589341735</v>
      </c>
      <c r="J784" s="5" t="s">
        <v>1518</v>
      </c>
    </row>
    <row r="785" spans="1:10" x14ac:dyDescent="0.55000000000000004">
      <c r="A785" s="3" t="s">
        <v>459</v>
      </c>
      <c r="B785" s="3" t="s">
        <v>1514</v>
      </c>
      <c r="C785" s="3" t="s">
        <v>1541</v>
      </c>
      <c r="D785" s="1">
        <v>43135</v>
      </c>
      <c r="E785" s="1">
        <v>43339</v>
      </c>
      <c r="F785" s="1">
        <v>43347</v>
      </c>
      <c r="G785" s="2">
        <v>5536.280559493709</v>
      </c>
      <c r="H785" s="3">
        <v>11.736280559493709</v>
      </c>
      <c r="I785" s="2">
        <v>1330.1957951550792</v>
      </c>
      <c r="J785" s="5" t="s">
        <v>1518</v>
      </c>
    </row>
    <row r="786" spans="1:10" x14ac:dyDescent="0.55000000000000004">
      <c r="A786" s="3" t="s">
        <v>849</v>
      </c>
      <c r="B786" s="3" t="s">
        <v>1541</v>
      </c>
      <c r="C786" s="3" t="s">
        <v>1543</v>
      </c>
      <c r="D786" s="1">
        <v>43796</v>
      </c>
      <c r="E786" s="1">
        <v>43808</v>
      </c>
      <c r="F786" s="1">
        <v>43811</v>
      </c>
      <c r="G786" s="2">
        <v>1147.7128626922686</v>
      </c>
      <c r="H786" s="3">
        <v>2.3477128626922683</v>
      </c>
      <c r="I786" s="2">
        <v>1321.3483528724682</v>
      </c>
      <c r="J786" s="5" t="s">
        <v>1518</v>
      </c>
    </row>
    <row r="787" spans="1:10" x14ac:dyDescent="0.55000000000000004">
      <c r="A787" s="3" t="s">
        <v>672</v>
      </c>
      <c r="B787" s="3" t="s">
        <v>1541</v>
      </c>
      <c r="C787" s="3" t="s">
        <v>1520</v>
      </c>
      <c r="D787" s="1">
        <v>42857</v>
      </c>
      <c r="E787" s="1">
        <v>42913</v>
      </c>
      <c r="F787" s="1">
        <v>42915</v>
      </c>
      <c r="G787" s="2">
        <v>7762.9807050295058</v>
      </c>
      <c r="H787" s="3">
        <v>8.9629807050295049</v>
      </c>
      <c r="I787" s="2">
        <v>1321.1850979525848</v>
      </c>
      <c r="J787" s="5" t="s">
        <v>1516</v>
      </c>
    </row>
    <row r="788" spans="1:10" x14ac:dyDescent="0.55000000000000004">
      <c r="A788" s="3" t="s">
        <v>659</v>
      </c>
      <c r="B788" s="3" t="s">
        <v>1542</v>
      </c>
      <c r="C788" s="3" t="s">
        <v>1527</v>
      </c>
      <c r="D788" s="1">
        <v>42924</v>
      </c>
      <c r="E788" s="1">
        <v>42943</v>
      </c>
      <c r="F788" s="1">
        <v>42944</v>
      </c>
      <c r="G788" s="2">
        <v>8677</v>
      </c>
      <c r="H788" s="3">
        <v>10.7</v>
      </c>
      <c r="I788" s="2">
        <v>1299.7081412220643</v>
      </c>
      <c r="J788" s="5" t="s">
        <v>1516</v>
      </c>
    </row>
    <row r="789" spans="1:10" x14ac:dyDescent="0.55000000000000004">
      <c r="A789" s="3" t="s">
        <v>916</v>
      </c>
      <c r="B789" s="3" t="s">
        <v>1541</v>
      </c>
      <c r="C789" s="3" t="s">
        <v>1548</v>
      </c>
      <c r="D789" s="1">
        <v>43388</v>
      </c>
      <c r="E789" s="1">
        <v>43398</v>
      </c>
      <c r="F789" s="1">
        <v>43402</v>
      </c>
      <c r="G789" s="2">
        <v>2488.811239544485</v>
      </c>
      <c r="H789" s="3">
        <v>3.688811239544485</v>
      </c>
      <c r="I789" s="2">
        <v>1245.7996431450749</v>
      </c>
      <c r="J789" s="5" t="s">
        <v>1518</v>
      </c>
    </row>
    <row r="790" spans="1:10" x14ac:dyDescent="0.55000000000000004">
      <c r="A790" s="3" t="s">
        <v>1152</v>
      </c>
      <c r="B790" s="3" t="s">
        <v>1542</v>
      </c>
      <c r="C790" s="3" t="s">
        <v>1549</v>
      </c>
      <c r="D790" s="1">
        <v>42829</v>
      </c>
      <c r="E790" s="1">
        <v>42830</v>
      </c>
      <c r="F790" s="1">
        <v>42837</v>
      </c>
      <c r="G790" s="2">
        <v>1215.2271138495994</v>
      </c>
      <c r="H790" s="3">
        <v>2.4152271138495993</v>
      </c>
      <c r="I790" s="2">
        <v>1240.9202195279011</v>
      </c>
      <c r="J790" s="5" t="s">
        <v>1518</v>
      </c>
    </row>
    <row r="791" spans="1:10" x14ac:dyDescent="0.55000000000000004">
      <c r="A791" s="3" t="s">
        <v>969</v>
      </c>
      <c r="B791" s="3" t="s">
        <v>1542</v>
      </c>
      <c r="C791" s="3" t="s">
        <v>1556</v>
      </c>
      <c r="D791" s="1">
        <v>43556</v>
      </c>
      <c r="E791" s="1">
        <v>43575</v>
      </c>
      <c r="F791" s="1">
        <v>43583</v>
      </c>
      <c r="G791" s="2">
        <v>6453</v>
      </c>
      <c r="H791" s="3">
        <v>8.1</v>
      </c>
      <c r="I791" s="2">
        <v>1224.592666188739</v>
      </c>
      <c r="J791" s="5" t="s">
        <v>1516</v>
      </c>
    </row>
    <row r="792" spans="1:10" x14ac:dyDescent="0.55000000000000004">
      <c r="A792" s="3" t="s">
        <v>945</v>
      </c>
      <c r="B792" s="3" t="s">
        <v>1541</v>
      </c>
      <c r="C792" s="3" t="s">
        <v>1519</v>
      </c>
      <c r="D792" s="1">
        <v>43015</v>
      </c>
      <c r="E792" s="1">
        <v>43040</v>
      </c>
      <c r="F792" s="1">
        <v>43047</v>
      </c>
      <c r="G792" s="2">
        <v>7627.2393933859621</v>
      </c>
      <c r="H792" s="3">
        <v>8.8272393933859625</v>
      </c>
      <c r="I792" s="2">
        <v>1221.7253877334817</v>
      </c>
      <c r="J792" s="5" t="s">
        <v>1516</v>
      </c>
    </row>
    <row r="793" spans="1:10" x14ac:dyDescent="0.55000000000000004">
      <c r="A793" s="3" t="s">
        <v>825</v>
      </c>
      <c r="B793" s="3" t="s">
        <v>1541</v>
      </c>
      <c r="C793" s="3" t="s">
        <v>1548</v>
      </c>
      <c r="D793" s="1">
        <v>43474</v>
      </c>
      <c r="E793" s="1">
        <v>43488</v>
      </c>
      <c r="F793" s="1">
        <v>43491</v>
      </c>
      <c r="G793" s="2">
        <v>2488.811239544485</v>
      </c>
      <c r="H793" s="3">
        <v>3.688811239544485</v>
      </c>
      <c r="I793" s="2">
        <v>1220.8836502821734</v>
      </c>
      <c r="J793" s="5" t="s">
        <v>1516</v>
      </c>
    </row>
    <row r="794" spans="1:10" x14ac:dyDescent="0.55000000000000004">
      <c r="A794" s="3" t="s">
        <v>601</v>
      </c>
      <c r="B794" s="3" t="s">
        <v>1529</v>
      </c>
      <c r="C794" s="3" t="s">
        <v>1558</v>
      </c>
      <c r="D794" s="1">
        <v>43102</v>
      </c>
      <c r="E794" s="1">
        <v>43108</v>
      </c>
      <c r="F794" s="1">
        <v>43116</v>
      </c>
      <c r="G794" s="2">
        <v>3786.9913152224872</v>
      </c>
      <c r="H794" s="3">
        <v>6.986991315222487</v>
      </c>
      <c r="I794" s="2">
        <v>1213.1947600715391</v>
      </c>
      <c r="J794" s="5" t="s">
        <v>1518</v>
      </c>
    </row>
    <row r="795" spans="1:10" x14ac:dyDescent="0.55000000000000004">
      <c r="A795" s="3" t="s">
        <v>948</v>
      </c>
      <c r="B795" s="3" t="s">
        <v>1542</v>
      </c>
      <c r="C795" s="3" t="s">
        <v>1525</v>
      </c>
      <c r="D795" s="1">
        <v>42738</v>
      </c>
      <c r="E795" s="1">
        <v>42753</v>
      </c>
      <c r="F795" s="1">
        <v>42760</v>
      </c>
      <c r="G795" s="2">
        <v>6377.2270096568964</v>
      </c>
      <c r="H795" s="3">
        <v>10.577227009656896</v>
      </c>
      <c r="I795" s="2">
        <v>1213.0304872173094</v>
      </c>
      <c r="J795" s="5" t="s">
        <v>1516</v>
      </c>
    </row>
    <row r="796" spans="1:10" x14ac:dyDescent="0.55000000000000004">
      <c r="A796" s="3" t="s">
        <v>946</v>
      </c>
      <c r="B796" s="3" t="s">
        <v>1541</v>
      </c>
      <c r="C796" s="3" t="s">
        <v>1545</v>
      </c>
      <c r="D796" s="1">
        <v>43187</v>
      </c>
      <c r="E796" s="1">
        <v>43196</v>
      </c>
      <c r="F796" s="1">
        <v>43199</v>
      </c>
      <c r="G796" s="2">
        <v>1443.8871823627976</v>
      </c>
      <c r="H796" s="3">
        <v>2.6438871823627976</v>
      </c>
      <c r="I796" s="2">
        <v>1199.7688772834306</v>
      </c>
      <c r="J796" s="5" t="s">
        <v>1518</v>
      </c>
    </row>
    <row r="797" spans="1:10" x14ac:dyDescent="0.55000000000000004">
      <c r="A797" s="3" t="s">
        <v>1010</v>
      </c>
      <c r="B797" s="3" t="s">
        <v>1542</v>
      </c>
      <c r="C797" s="3" t="s">
        <v>1555</v>
      </c>
      <c r="D797" s="1">
        <v>43698</v>
      </c>
      <c r="E797" s="1">
        <v>43700</v>
      </c>
      <c r="F797" s="1">
        <v>43708</v>
      </c>
      <c r="G797" s="2">
        <v>5606</v>
      </c>
      <c r="H797" s="3">
        <v>7.1</v>
      </c>
      <c r="I797" s="2">
        <v>1175.4055128754176</v>
      </c>
      <c r="J797" s="5" t="s">
        <v>1518</v>
      </c>
    </row>
    <row r="798" spans="1:10" x14ac:dyDescent="0.55000000000000004">
      <c r="A798" s="3" t="s">
        <v>959</v>
      </c>
      <c r="B798" s="3" t="s">
        <v>1542</v>
      </c>
      <c r="C798" s="3" t="s">
        <v>1515</v>
      </c>
      <c r="D798" s="1">
        <v>42848</v>
      </c>
      <c r="E798" s="1">
        <v>42848</v>
      </c>
      <c r="F798" s="1">
        <v>42856</v>
      </c>
      <c r="G798" s="2">
        <v>6790.1222562644507</v>
      </c>
      <c r="H798" s="3">
        <v>8.9901222562644509</v>
      </c>
      <c r="I798" s="2">
        <v>1155.613890994294</v>
      </c>
      <c r="J798" s="5" t="s">
        <v>1516</v>
      </c>
    </row>
    <row r="799" spans="1:10" x14ac:dyDescent="0.55000000000000004">
      <c r="A799" s="3" t="s">
        <v>677</v>
      </c>
      <c r="B799" s="3" t="s">
        <v>1541</v>
      </c>
      <c r="C799" s="3" t="s">
        <v>1519</v>
      </c>
      <c r="D799" s="1">
        <v>43519</v>
      </c>
      <c r="E799" s="1">
        <v>43530</v>
      </c>
      <c r="F799" s="1">
        <v>43532</v>
      </c>
      <c r="G799" s="2">
        <v>7627.2393933859621</v>
      </c>
      <c r="H799" s="3">
        <v>8.8272393933859625</v>
      </c>
      <c r="I799" s="2">
        <v>1145.367551000139</v>
      </c>
      <c r="J799" s="5" t="s">
        <v>1516</v>
      </c>
    </row>
    <row r="800" spans="1:10" x14ac:dyDescent="0.55000000000000004">
      <c r="A800" s="3" t="s">
        <v>894</v>
      </c>
      <c r="B800" s="3" t="s">
        <v>1541</v>
      </c>
      <c r="C800" s="3" t="s">
        <v>1519</v>
      </c>
      <c r="D800" s="1">
        <v>43368</v>
      </c>
      <c r="E800" s="1">
        <v>43386</v>
      </c>
      <c r="F800" s="1">
        <v>43392</v>
      </c>
      <c r="G800" s="2">
        <v>7627.2393933859621</v>
      </c>
      <c r="H800" s="3">
        <v>8.8272393933859625</v>
      </c>
      <c r="I800" s="2">
        <v>1145.367551000139</v>
      </c>
      <c r="J800" s="5" t="s">
        <v>1516</v>
      </c>
    </row>
    <row r="801" spans="1:10" x14ac:dyDescent="0.55000000000000004">
      <c r="A801" s="3" t="s">
        <v>1040</v>
      </c>
      <c r="B801" s="3" t="s">
        <v>1541</v>
      </c>
      <c r="C801" s="3" t="s">
        <v>1551</v>
      </c>
      <c r="D801" s="1">
        <v>43646</v>
      </c>
      <c r="E801" s="1">
        <v>43652</v>
      </c>
      <c r="F801" s="1">
        <v>43655</v>
      </c>
      <c r="G801" s="2">
        <v>370.44882883110881</v>
      </c>
      <c r="H801" s="3">
        <v>1.5704488288311087</v>
      </c>
      <c r="I801" s="2">
        <v>1142.2605581329219</v>
      </c>
      <c r="J801" s="5" t="s">
        <v>1518</v>
      </c>
    </row>
    <row r="802" spans="1:10" x14ac:dyDescent="0.55000000000000004">
      <c r="A802" s="3" t="s">
        <v>905</v>
      </c>
      <c r="B802" s="3" t="s">
        <v>1541</v>
      </c>
      <c r="C802" s="3" t="s">
        <v>1524</v>
      </c>
      <c r="D802" s="1">
        <v>43366</v>
      </c>
      <c r="E802" s="1">
        <v>43373</v>
      </c>
      <c r="F802" s="1">
        <v>43379</v>
      </c>
      <c r="G802" s="2">
        <v>7108.9285816787806</v>
      </c>
      <c r="H802" s="3">
        <v>8.3089285816787797</v>
      </c>
      <c r="I802" s="2">
        <v>1138.7027572980801</v>
      </c>
      <c r="J802" s="5" t="s">
        <v>1516</v>
      </c>
    </row>
    <row r="803" spans="1:10" x14ac:dyDescent="0.55000000000000004">
      <c r="A803" s="3" t="s">
        <v>857</v>
      </c>
      <c r="B803" s="3" t="s">
        <v>1542</v>
      </c>
      <c r="C803" s="3" t="s">
        <v>1543</v>
      </c>
      <c r="D803" s="1">
        <v>43158</v>
      </c>
      <c r="E803" s="1">
        <v>43169</v>
      </c>
      <c r="F803" s="1">
        <v>43172</v>
      </c>
      <c r="G803" s="2">
        <v>1109.0539170109514</v>
      </c>
      <c r="H803" s="3">
        <v>2.3090539170109512</v>
      </c>
      <c r="I803" s="2">
        <v>1121.3992781844813</v>
      </c>
      <c r="J803" s="5" t="s">
        <v>1518</v>
      </c>
    </row>
    <row r="804" spans="1:10" x14ac:dyDescent="0.55000000000000004">
      <c r="A804" s="3" t="s">
        <v>823</v>
      </c>
      <c r="B804" s="3" t="s">
        <v>1541</v>
      </c>
      <c r="C804" s="3" t="s">
        <v>1545</v>
      </c>
      <c r="D804" s="1">
        <v>42826</v>
      </c>
      <c r="E804" s="1">
        <v>42841</v>
      </c>
      <c r="F804" s="1">
        <v>42858</v>
      </c>
      <c r="G804" s="2">
        <v>1443.8871823627976</v>
      </c>
      <c r="H804" s="3">
        <v>2.6438871823627976</v>
      </c>
      <c r="I804" s="2">
        <v>1098.5835502836233</v>
      </c>
      <c r="J804" s="5" t="s">
        <v>1518</v>
      </c>
    </row>
    <row r="805" spans="1:10" x14ac:dyDescent="0.55000000000000004">
      <c r="A805" s="3" t="s">
        <v>1122</v>
      </c>
      <c r="B805" s="3" t="s">
        <v>1542</v>
      </c>
      <c r="C805" s="3" t="s">
        <v>1534</v>
      </c>
      <c r="D805" s="1">
        <v>42789</v>
      </c>
      <c r="E805" s="1">
        <v>42789</v>
      </c>
      <c r="F805" s="1">
        <v>42803</v>
      </c>
      <c r="G805" s="2">
        <v>8303.6759195524864</v>
      </c>
      <c r="H805" s="3">
        <v>14.503675919552485</v>
      </c>
      <c r="I805" s="2">
        <v>1080.6871355212518</v>
      </c>
      <c r="J805" s="5" t="s">
        <v>1516</v>
      </c>
    </row>
    <row r="806" spans="1:10" x14ac:dyDescent="0.55000000000000004">
      <c r="A806" s="3" t="s">
        <v>106</v>
      </c>
      <c r="B806" s="3" t="s">
        <v>1514</v>
      </c>
      <c r="C806" s="3" t="s">
        <v>1527</v>
      </c>
      <c r="D806" s="1">
        <v>43411</v>
      </c>
      <c r="E806" s="1">
        <v>43433</v>
      </c>
      <c r="F806" s="1">
        <v>43441</v>
      </c>
      <c r="G806" s="2">
        <v>4151</v>
      </c>
      <c r="H806" s="3">
        <v>4.5</v>
      </c>
      <c r="I806" s="2">
        <v>1079.26</v>
      </c>
      <c r="J806" s="5" t="s">
        <v>1516</v>
      </c>
    </row>
    <row r="807" spans="1:10" x14ac:dyDescent="0.55000000000000004">
      <c r="A807" s="3" t="s">
        <v>117</v>
      </c>
      <c r="B807" s="3" t="s">
        <v>1514</v>
      </c>
      <c r="C807" s="3" t="s">
        <v>1527</v>
      </c>
      <c r="D807" s="1">
        <v>43789</v>
      </c>
      <c r="E807" s="1">
        <v>43791</v>
      </c>
      <c r="F807" s="1">
        <v>43794</v>
      </c>
      <c r="G807" s="2">
        <v>4151</v>
      </c>
      <c r="H807" s="3">
        <v>4.5</v>
      </c>
      <c r="I807" s="2">
        <v>1079.26</v>
      </c>
      <c r="J807" s="5" t="s">
        <v>1516</v>
      </c>
    </row>
    <row r="808" spans="1:10" x14ac:dyDescent="0.55000000000000004">
      <c r="A808" s="3" t="s">
        <v>708</v>
      </c>
      <c r="B808" s="3" t="s">
        <v>1541</v>
      </c>
      <c r="C808" s="3" t="s">
        <v>1543</v>
      </c>
      <c r="D808" s="1">
        <v>43611</v>
      </c>
      <c r="E808" s="1">
        <v>43611</v>
      </c>
      <c r="F808" s="1">
        <v>43615</v>
      </c>
      <c r="G808" s="2">
        <v>1147.7128626922686</v>
      </c>
      <c r="H808" s="3">
        <v>2.3477128626922683</v>
      </c>
      <c r="I808" s="2">
        <v>1057.0786822979746</v>
      </c>
      <c r="J808" s="5" t="s">
        <v>1518</v>
      </c>
    </row>
    <row r="809" spans="1:10" x14ac:dyDescent="0.55000000000000004">
      <c r="A809" s="3" t="s">
        <v>789</v>
      </c>
      <c r="B809" s="3" t="s">
        <v>1541</v>
      </c>
      <c r="C809" s="3" t="s">
        <v>1544</v>
      </c>
      <c r="D809" s="1">
        <v>43465</v>
      </c>
      <c r="E809" s="1">
        <v>43484</v>
      </c>
      <c r="F809" s="1">
        <v>43488</v>
      </c>
      <c r="G809" s="2">
        <v>654.75959667191262</v>
      </c>
      <c r="H809" s="3">
        <v>1.8547595966719126</v>
      </c>
      <c r="I809" s="2">
        <v>1055.3438580313041</v>
      </c>
      <c r="J809" s="5" t="s">
        <v>1518</v>
      </c>
    </row>
    <row r="810" spans="1:10" x14ac:dyDescent="0.55000000000000004">
      <c r="A810" s="3" t="s">
        <v>87</v>
      </c>
      <c r="B810" s="3" t="s">
        <v>1514</v>
      </c>
      <c r="C810" s="3" t="s">
        <v>1526</v>
      </c>
      <c r="D810" s="1">
        <v>43179</v>
      </c>
      <c r="E810" s="1">
        <v>43193</v>
      </c>
      <c r="F810" s="1">
        <v>43196</v>
      </c>
      <c r="G810" s="2">
        <v>3883</v>
      </c>
      <c r="H810" s="3">
        <v>5.0999999999999996</v>
      </c>
      <c r="I810" s="2">
        <v>1048.4100000000001</v>
      </c>
      <c r="J810" s="5" t="s">
        <v>1516</v>
      </c>
    </row>
    <row r="811" spans="1:10" x14ac:dyDescent="0.55000000000000004">
      <c r="A811" s="3" t="s">
        <v>889</v>
      </c>
      <c r="B811" s="3" t="s">
        <v>1542</v>
      </c>
      <c r="C811" s="3" t="s">
        <v>1549</v>
      </c>
      <c r="D811" s="1">
        <v>43512</v>
      </c>
      <c r="E811" s="1">
        <v>43522</v>
      </c>
      <c r="F811" s="1">
        <v>43525</v>
      </c>
      <c r="G811" s="2">
        <v>1215.2271138495994</v>
      </c>
      <c r="H811" s="3">
        <v>2.4152271138495993</v>
      </c>
      <c r="I811" s="2">
        <v>1046.2660674450929</v>
      </c>
      <c r="J811" s="5" t="s">
        <v>1518</v>
      </c>
    </row>
    <row r="812" spans="1:10" x14ac:dyDescent="0.55000000000000004">
      <c r="A812" s="3" t="s">
        <v>45</v>
      </c>
      <c r="B812" s="3" t="s">
        <v>1514</v>
      </c>
      <c r="C812" s="3" t="s">
        <v>1521</v>
      </c>
      <c r="D812" s="1">
        <v>43407</v>
      </c>
      <c r="E812" s="1">
        <v>43434</v>
      </c>
      <c r="F812" s="1">
        <v>43435</v>
      </c>
      <c r="G812" s="2">
        <v>3608</v>
      </c>
      <c r="H812" s="3">
        <v>4.8</v>
      </c>
      <c r="I812" s="2">
        <v>1010.2400000000001</v>
      </c>
      <c r="J812" s="5" t="s">
        <v>1516</v>
      </c>
    </row>
    <row r="813" spans="1:10" x14ac:dyDescent="0.55000000000000004">
      <c r="A813" s="3" t="s">
        <v>51</v>
      </c>
      <c r="B813" s="3" t="s">
        <v>1514</v>
      </c>
      <c r="C813" s="3" t="s">
        <v>1521</v>
      </c>
      <c r="D813" s="1">
        <v>42993</v>
      </c>
      <c r="E813" s="1">
        <v>43292</v>
      </c>
      <c r="F813" s="1">
        <v>43295</v>
      </c>
      <c r="G813" s="2">
        <v>3608</v>
      </c>
      <c r="H813" s="3">
        <v>4.8</v>
      </c>
      <c r="I813" s="2">
        <v>1010.2400000000001</v>
      </c>
      <c r="J813" s="5" t="s">
        <v>1516</v>
      </c>
    </row>
    <row r="814" spans="1:10" x14ac:dyDescent="0.55000000000000004">
      <c r="A814" s="3" t="s">
        <v>1104</v>
      </c>
      <c r="B814" s="3" t="s">
        <v>1541</v>
      </c>
      <c r="C814" s="3" t="s">
        <v>1521</v>
      </c>
      <c r="D814" s="1">
        <v>42722</v>
      </c>
      <c r="E814" s="1">
        <v>42752</v>
      </c>
      <c r="F814" s="1">
        <v>42765</v>
      </c>
      <c r="G814" s="2">
        <v>8395.0096160679404</v>
      </c>
      <c r="H814" s="3">
        <v>9.5950096160679408</v>
      </c>
      <c r="I814" s="2">
        <v>1008.5296772424803</v>
      </c>
      <c r="J814" s="5" t="s">
        <v>1516</v>
      </c>
    </row>
    <row r="815" spans="1:10" x14ac:dyDescent="0.55000000000000004">
      <c r="A815" s="3" t="s">
        <v>724</v>
      </c>
      <c r="B815" s="3" t="s">
        <v>1542</v>
      </c>
      <c r="C815" s="3" t="s">
        <v>1544</v>
      </c>
      <c r="D815" s="1">
        <v>43628</v>
      </c>
      <c r="E815" s="1">
        <v>43685</v>
      </c>
      <c r="F815" s="1">
        <v>43828</v>
      </c>
      <c r="G815" s="2">
        <v>630.34628383755637</v>
      </c>
      <c r="H815" s="3">
        <v>8.8303462838375566</v>
      </c>
      <c r="I815" s="2">
        <v>1003.3733447894083</v>
      </c>
      <c r="J815" s="5" t="s">
        <v>1518</v>
      </c>
    </row>
    <row r="816" spans="1:10" x14ac:dyDescent="0.55000000000000004">
      <c r="A816" s="3" t="s">
        <v>882</v>
      </c>
      <c r="B816" s="3" t="s">
        <v>1541</v>
      </c>
      <c r="C816" s="3" t="s">
        <v>1544</v>
      </c>
      <c r="D816" s="1">
        <v>42889</v>
      </c>
      <c r="E816" s="1">
        <v>42900</v>
      </c>
      <c r="F816" s="1">
        <v>42904</v>
      </c>
      <c r="G816" s="2">
        <v>654.75959667191262</v>
      </c>
      <c r="H816" s="3">
        <v>1.8547595966719126</v>
      </c>
      <c r="I816" s="2">
        <v>1002.9044116695</v>
      </c>
      <c r="J816" s="5" t="s">
        <v>1518</v>
      </c>
    </row>
    <row r="817" spans="1:10" x14ac:dyDescent="0.55000000000000004">
      <c r="A817" s="3" t="s">
        <v>668</v>
      </c>
      <c r="B817" s="3" t="s">
        <v>1542</v>
      </c>
      <c r="C817" s="3" t="s">
        <v>1519</v>
      </c>
      <c r="D817" s="1">
        <v>43788</v>
      </c>
      <c r="E817" s="1">
        <v>43801</v>
      </c>
      <c r="F817" s="1">
        <v>43802</v>
      </c>
      <c r="G817" s="2">
        <v>7660.1471605391516</v>
      </c>
      <c r="H817" s="3">
        <v>15.860147160539151</v>
      </c>
      <c r="I817" s="2">
        <v>996.93467962805869</v>
      </c>
      <c r="J817" s="5" t="s">
        <v>1516</v>
      </c>
    </row>
    <row r="818" spans="1:10" x14ac:dyDescent="0.55000000000000004">
      <c r="A818" s="3" t="s">
        <v>662</v>
      </c>
      <c r="B818" s="3" t="s">
        <v>1541</v>
      </c>
      <c r="C818" s="3" t="s">
        <v>1519</v>
      </c>
      <c r="D818" s="1">
        <v>43639</v>
      </c>
      <c r="E818" s="1">
        <v>43665</v>
      </c>
      <c r="F818" s="1">
        <v>43666</v>
      </c>
      <c r="G818" s="2">
        <v>7627.2393933859621</v>
      </c>
      <c r="H818" s="3">
        <v>8.8272393933859625</v>
      </c>
      <c r="I818" s="2">
        <v>992.6518775334539</v>
      </c>
      <c r="J818" s="5" t="s">
        <v>1516</v>
      </c>
    </row>
    <row r="819" spans="1:10" x14ac:dyDescent="0.55000000000000004">
      <c r="A819" s="3" t="s">
        <v>673</v>
      </c>
      <c r="B819" s="3" t="s">
        <v>1541</v>
      </c>
      <c r="C819" s="3" t="s">
        <v>1519</v>
      </c>
      <c r="D819" s="1">
        <v>42733</v>
      </c>
      <c r="E819" s="1">
        <v>42773</v>
      </c>
      <c r="F819" s="1">
        <v>42775</v>
      </c>
      <c r="G819" s="2">
        <v>7627.2393933859621</v>
      </c>
      <c r="H819" s="3">
        <v>8.8272393933859625</v>
      </c>
      <c r="I819" s="2">
        <v>992.6518775334539</v>
      </c>
      <c r="J819" s="5" t="s">
        <v>1516</v>
      </c>
    </row>
    <row r="820" spans="1:10" x14ac:dyDescent="0.55000000000000004">
      <c r="A820" s="3" t="s">
        <v>674</v>
      </c>
      <c r="B820" s="3" t="s">
        <v>1541</v>
      </c>
      <c r="C820" s="3" t="s">
        <v>1517</v>
      </c>
      <c r="D820" s="1">
        <v>42738</v>
      </c>
      <c r="E820" s="1">
        <v>42752</v>
      </c>
      <c r="F820" s="1">
        <v>42754</v>
      </c>
      <c r="G820" s="2">
        <v>7496.4715545490026</v>
      </c>
      <c r="H820" s="3">
        <v>8.696471554549003</v>
      </c>
      <c r="I820" s="2">
        <v>975.63301473821173</v>
      </c>
      <c r="J820" s="5" t="s">
        <v>1516</v>
      </c>
    </row>
    <row r="821" spans="1:10" x14ac:dyDescent="0.55000000000000004">
      <c r="A821" s="3" t="s">
        <v>46</v>
      </c>
      <c r="B821" s="3" t="s">
        <v>1514</v>
      </c>
      <c r="C821" s="3" t="s">
        <v>1521</v>
      </c>
      <c r="D821" s="1">
        <v>43756</v>
      </c>
      <c r="E821" s="1">
        <v>43759</v>
      </c>
      <c r="F821" s="1">
        <v>43761</v>
      </c>
      <c r="G821" s="2">
        <v>3608</v>
      </c>
      <c r="H821" s="3">
        <v>4.8</v>
      </c>
      <c r="I821" s="2">
        <v>974.16000000000008</v>
      </c>
      <c r="J821" s="5" t="s">
        <v>1516</v>
      </c>
    </row>
    <row r="822" spans="1:10" x14ac:dyDescent="0.55000000000000004">
      <c r="A822" s="3" t="s">
        <v>97</v>
      </c>
      <c r="B822" s="3" t="s">
        <v>1514</v>
      </c>
      <c r="C822" s="3" t="s">
        <v>1526</v>
      </c>
      <c r="D822" s="1">
        <v>43048</v>
      </c>
      <c r="E822" s="1">
        <v>43054</v>
      </c>
      <c r="F822" s="1">
        <v>43057</v>
      </c>
      <c r="G822" s="2">
        <v>3883</v>
      </c>
      <c r="H822" s="3">
        <v>5.0999999999999996</v>
      </c>
      <c r="I822" s="2">
        <v>970.75</v>
      </c>
      <c r="J822" s="5" t="s">
        <v>1516</v>
      </c>
    </row>
    <row r="823" spans="1:10" x14ac:dyDescent="0.55000000000000004">
      <c r="A823" s="3" t="s">
        <v>759</v>
      </c>
      <c r="B823" s="3" t="s">
        <v>1541</v>
      </c>
      <c r="C823" s="3" t="s">
        <v>1543</v>
      </c>
      <c r="D823" s="1">
        <v>42747</v>
      </c>
      <c r="E823" s="1">
        <v>42773</v>
      </c>
      <c r="F823" s="1">
        <v>42777</v>
      </c>
      <c r="G823" s="2">
        <v>1147.7128626922686</v>
      </c>
      <c r="H823" s="3">
        <v>2.3477128626922683</v>
      </c>
      <c r="I823" s="2">
        <v>965.1587968807595</v>
      </c>
      <c r="J823" s="5" t="s">
        <v>1518</v>
      </c>
    </row>
    <row r="824" spans="1:10" x14ac:dyDescent="0.55000000000000004">
      <c r="A824" s="3" t="s">
        <v>54</v>
      </c>
      <c r="B824" s="3" t="s">
        <v>1514</v>
      </c>
      <c r="C824" s="3" t="s">
        <v>1522</v>
      </c>
      <c r="D824" s="1">
        <v>42900</v>
      </c>
      <c r="E824" s="1">
        <v>42923</v>
      </c>
      <c r="F824" s="1">
        <v>42927</v>
      </c>
      <c r="G824" s="2">
        <v>3974</v>
      </c>
      <c r="H824" s="3">
        <v>5.2</v>
      </c>
      <c r="I824" s="2">
        <v>953.76</v>
      </c>
      <c r="J824" s="5" t="s">
        <v>1516</v>
      </c>
    </row>
    <row r="825" spans="1:10" x14ac:dyDescent="0.55000000000000004">
      <c r="A825" s="3" t="s">
        <v>834</v>
      </c>
      <c r="B825" s="3" t="s">
        <v>1542</v>
      </c>
      <c r="C825" s="3" t="s">
        <v>1545</v>
      </c>
      <c r="D825" s="1">
        <v>43508</v>
      </c>
      <c r="E825" s="1">
        <v>43521</v>
      </c>
      <c r="F825" s="1">
        <v>43524</v>
      </c>
      <c r="G825" s="2">
        <v>1405.6189200861279</v>
      </c>
      <c r="H825" s="3">
        <v>2.6056189200861279</v>
      </c>
      <c r="I825" s="2">
        <v>942.81967166973868</v>
      </c>
      <c r="J825" s="5" t="s">
        <v>1518</v>
      </c>
    </row>
    <row r="826" spans="1:10" x14ac:dyDescent="0.55000000000000004">
      <c r="A826" s="3" t="s">
        <v>836</v>
      </c>
      <c r="B826" s="3" t="s">
        <v>1541</v>
      </c>
      <c r="C826" s="3" t="s">
        <v>1547</v>
      </c>
      <c r="D826" s="1">
        <v>43780</v>
      </c>
      <c r="E826" s="1">
        <v>43793</v>
      </c>
      <c r="F826" s="1">
        <v>43796</v>
      </c>
      <c r="G826" s="2">
        <v>941.58021124361312</v>
      </c>
      <c r="H826" s="3">
        <v>2.1415802112436131</v>
      </c>
      <c r="I826" s="2">
        <v>933.20864981364537</v>
      </c>
      <c r="J826" s="5" t="s">
        <v>1518</v>
      </c>
    </row>
    <row r="827" spans="1:10" x14ac:dyDescent="0.55000000000000004">
      <c r="A827" s="3" t="s">
        <v>1099</v>
      </c>
      <c r="B827" s="3" t="s">
        <v>1542</v>
      </c>
      <c r="C827" s="3" t="s">
        <v>1521</v>
      </c>
      <c r="D827" s="1">
        <v>42780</v>
      </c>
      <c r="E827" s="1">
        <v>42794</v>
      </c>
      <c r="F827" s="1">
        <v>42806</v>
      </c>
      <c r="G827" s="2">
        <v>8432.7340416308052</v>
      </c>
      <c r="H827" s="3">
        <v>9.6327340416308047</v>
      </c>
      <c r="I827" s="2">
        <v>928.63987289740146</v>
      </c>
      <c r="J827" s="5" t="s">
        <v>1516</v>
      </c>
    </row>
    <row r="828" spans="1:10" x14ac:dyDescent="0.55000000000000004">
      <c r="A828" s="3" t="s">
        <v>57</v>
      </c>
      <c r="B828" s="3" t="s">
        <v>1514</v>
      </c>
      <c r="C828" s="3" t="s">
        <v>1522</v>
      </c>
      <c r="D828" s="1">
        <v>42845</v>
      </c>
      <c r="E828" s="1">
        <v>42914</v>
      </c>
      <c r="F828" s="1">
        <v>42916</v>
      </c>
      <c r="G828" s="2">
        <v>3974</v>
      </c>
      <c r="H828" s="3">
        <v>5.2</v>
      </c>
      <c r="I828" s="2">
        <v>914.0200000000001</v>
      </c>
      <c r="J828" s="5" t="s">
        <v>1516</v>
      </c>
    </row>
    <row r="829" spans="1:10" x14ac:dyDescent="0.55000000000000004">
      <c r="A829" s="3" t="s">
        <v>753</v>
      </c>
      <c r="B829" s="3" t="s">
        <v>1541</v>
      </c>
      <c r="C829" s="3" t="s">
        <v>1550</v>
      </c>
      <c r="D829" s="1">
        <v>42864</v>
      </c>
      <c r="E829" s="1">
        <v>42895</v>
      </c>
      <c r="F829" s="1">
        <v>42898</v>
      </c>
      <c r="G829" s="2">
        <v>2508.4997372039966</v>
      </c>
      <c r="H829" s="3">
        <v>3.7084997372039963</v>
      </c>
      <c r="I829" s="2">
        <v>904.07154227066269</v>
      </c>
      <c r="J829" s="5" t="s">
        <v>1518</v>
      </c>
    </row>
    <row r="830" spans="1:10" x14ac:dyDescent="0.55000000000000004">
      <c r="A830" s="3" t="s">
        <v>897</v>
      </c>
      <c r="B830" s="3" t="s">
        <v>1542</v>
      </c>
      <c r="C830" s="3" t="s">
        <v>1525</v>
      </c>
      <c r="D830" s="1">
        <v>43029</v>
      </c>
      <c r="E830" s="1">
        <v>43037</v>
      </c>
      <c r="F830" s="1">
        <v>43043</v>
      </c>
      <c r="G830" s="2">
        <v>6377.2270096568964</v>
      </c>
      <c r="H830" s="3">
        <v>10.577227009656896</v>
      </c>
      <c r="I830" s="2">
        <v>893.81193794959643</v>
      </c>
      <c r="J830" s="5" t="s">
        <v>1516</v>
      </c>
    </row>
    <row r="831" spans="1:10" x14ac:dyDescent="0.55000000000000004">
      <c r="A831" s="3" t="s">
        <v>102</v>
      </c>
      <c r="B831" s="3" t="s">
        <v>1514</v>
      </c>
      <c r="C831" s="3" t="s">
        <v>1526</v>
      </c>
      <c r="D831" s="1">
        <v>43661</v>
      </c>
      <c r="E831" s="1">
        <v>43691</v>
      </c>
      <c r="F831" s="1">
        <v>43708</v>
      </c>
      <c r="G831" s="2">
        <v>3883</v>
      </c>
      <c r="H831" s="3">
        <v>5.0999999999999996</v>
      </c>
      <c r="I831" s="2">
        <v>893.09</v>
      </c>
      <c r="J831" s="5" t="s">
        <v>1516</v>
      </c>
    </row>
    <row r="832" spans="1:10" x14ac:dyDescent="0.55000000000000004">
      <c r="A832" s="3" t="s">
        <v>681</v>
      </c>
      <c r="B832" s="3" t="s">
        <v>1542</v>
      </c>
      <c r="C832" s="3" t="s">
        <v>1546</v>
      </c>
      <c r="D832" s="1">
        <v>42597</v>
      </c>
      <c r="E832" s="1">
        <v>42781</v>
      </c>
      <c r="F832" s="1">
        <v>42785</v>
      </c>
      <c r="G832" s="2">
        <v>307.53977538291343</v>
      </c>
      <c r="H832" s="3">
        <v>1.5075397753829134</v>
      </c>
      <c r="I832" s="2">
        <v>883.62791624234683</v>
      </c>
      <c r="J832" s="5" t="s">
        <v>1518</v>
      </c>
    </row>
    <row r="833" spans="1:10" x14ac:dyDescent="0.55000000000000004">
      <c r="A833" s="3" t="s">
        <v>746</v>
      </c>
      <c r="B833" s="3" t="s">
        <v>1542</v>
      </c>
      <c r="C833" s="3" t="s">
        <v>1544</v>
      </c>
      <c r="D833" s="1">
        <v>43362</v>
      </c>
      <c r="E833" s="1">
        <v>43397</v>
      </c>
      <c r="F833" s="1">
        <v>43404</v>
      </c>
      <c r="G833" s="2">
        <v>630.34628383755637</v>
      </c>
      <c r="H833" s="3">
        <v>8.8303462838375566</v>
      </c>
      <c r="I833" s="2">
        <v>870.85233698703348</v>
      </c>
      <c r="J833" s="5" t="s">
        <v>1518</v>
      </c>
    </row>
    <row r="834" spans="1:10" x14ac:dyDescent="0.55000000000000004">
      <c r="A834" s="3" t="s">
        <v>756</v>
      </c>
      <c r="B834" s="3" t="s">
        <v>1541</v>
      </c>
      <c r="C834" s="3" t="s">
        <v>1545</v>
      </c>
      <c r="D834" s="1">
        <v>43631</v>
      </c>
      <c r="E834" s="1">
        <v>43658</v>
      </c>
      <c r="F834" s="1">
        <v>43662</v>
      </c>
      <c r="G834" s="2">
        <v>1443.8871823627976</v>
      </c>
      <c r="H834" s="3">
        <v>2.6438871823627976</v>
      </c>
      <c r="I834" s="2">
        <v>867.30280285549202</v>
      </c>
      <c r="J834" s="5" t="s">
        <v>1518</v>
      </c>
    </row>
    <row r="835" spans="1:10" x14ac:dyDescent="0.55000000000000004">
      <c r="A835" s="3" t="s">
        <v>814</v>
      </c>
      <c r="B835" s="3" t="s">
        <v>1542</v>
      </c>
      <c r="C835" s="3" t="s">
        <v>1544</v>
      </c>
      <c r="D835" s="1">
        <v>43574</v>
      </c>
      <c r="E835" s="1">
        <v>43590</v>
      </c>
      <c r="F835" s="1">
        <v>43594</v>
      </c>
      <c r="G835" s="2">
        <v>630.34628383755637</v>
      </c>
      <c r="H835" s="3">
        <v>8.8303462838375566</v>
      </c>
      <c r="I835" s="2">
        <v>858.23128862490273</v>
      </c>
      <c r="J835" s="5" t="s">
        <v>1518</v>
      </c>
    </row>
    <row r="836" spans="1:10" x14ac:dyDescent="0.55000000000000004">
      <c r="A836" s="3" t="s">
        <v>798</v>
      </c>
      <c r="B836" s="3" t="s">
        <v>1541</v>
      </c>
      <c r="C836" s="3" t="s">
        <v>1547</v>
      </c>
      <c r="D836" s="1">
        <v>43090</v>
      </c>
      <c r="E836" s="1">
        <v>43108</v>
      </c>
      <c r="F836" s="1">
        <v>43112</v>
      </c>
      <c r="G836" s="2">
        <v>941.58021124361312</v>
      </c>
      <c r="H836" s="3">
        <v>2.1415802112436131</v>
      </c>
      <c r="I836" s="2">
        <v>857.79784982870433</v>
      </c>
      <c r="J836" s="5" t="s">
        <v>1518</v>
      </c>
    </row>
    <row r="837" spans="1:10" x14ac:dyDescent="0.55000000000000004">
      <c r="A837" s="3" t="s">
        <v>775</v>
      </c>
      <c r="B837" s="3" t="s">
        <v>1541</v>
      </c>
      <c r="C837" s="3" t="s">
        <v>1548</v>
      </c>
      <c r="D837" s="1">
        <v>43557</v>
      </c>
      <c r="E837" s="1">
        <v>43578</v>
      </c>
      <c r="F837" s="1">
        <v>43582</v>
      </c>
      <c r="G837" s="2">
        <v>2488.811239544485</v>
      </c>
      <c r="H837" s="3">
        <v>3.688811239544485</v>
      </c>
      <c r="I837" s="2">
        <v>847.14375733865097</v>
      </c>
      <c r="J837" s="5" t="s">
        <v>1518</v>
      </c>
    </row>
    <row r="838" spans="1:10" x14ac:dyDescent="0.55000000000000004">
      <c r="A838" s="3" t="s">
        <v>683</v>
      </c>
      <c r="B838" s="3" t="s">
        <v>1542</v>
      </c>
      <c r="C838" s="3" t="s">
        <v>1543</v>
      </c>
      <c r="D838" s="1">
        <v>43183</v>
      </c>
      <c r="E838" s="1">
        <v>43292</v>
      </c>
      <c r="F838" s="1">
        <v>43296</v>
      </c>
      <c r="G838" s="2">
        <v>1109.0539170109514</v>
      </c>
      <c r="H838" s="3">
        <v>2.3090539170109512</v>
      </c>
      <c r="I838" s="2">
        <v>832.72223627560493</v>
      </c>
      <c r="J838" s="5" t="s">
        <v>1518</v>
      </c>
    </row>
    <row r="839" spans="1:10" x14ac:dyDescent="0.55000000000000004">
      <c r="A839" s="3" t="s">
        <v>505</v>
      </c>
      <c r="B839" s="3" t="s">
        <v>1528</v>
      </c>
      <c r="C839" s="3" t="s">
        <v>1541</v>
      </c>
      <c r="D839" s="1">
        <v>43449</v>
      </c>
      <c r="E839" s="1">
        <v>43615</v>
      </c>
      <c r="F839" s="1">
        <v>43616</v>
      </c>
      <c r="G839" s="2">
        <v>5555</v>
      </c>
      <c r="H839" s="3">
        <v>7.1</v>
      </c>
      <c r="I839" s="2">
        <v>831.87746304235952</v>
      </c>
      <c r="J839" s="5" t="s">
        <v>1516</v>
      </c>
    </row>
    <row r="840" spans="1:10" x14ac:dyDescent="0.55000000000000004">
      <c r="A840" s="3" t="s">
        <v>110</v>
      </c>
      <c r="B840" s="3" t="s">
        <v>1514</v>
      </c>
      <c r="C840" s="3" t="s">
        <v>1527</v>
      </c>
      <c r="D840" s="1">
        <v>43321</v>
      </c>
      <c r="E840" s="1">
        <v>43322</v>
      </c>
      <c r="F840" s="1">
        <v>43324</v>
      </c>
      <c r="G840" s="2">
        <v>4151</v>
      </c>
      <c r="H840" s="3">
        <v>4.5</v>
      </c>
      <c r="I840" s="2">
        <v>830.2</v>
      </c>
      <c r="J840" s="5" t="s">
        <v>1516</v>
      </c>
    </row>
    <row r="841" spans="1:10" x14ac:dyDescent="0.55000000000000004">
      <c r="A841" s="3" t="s">
        <v>115</v>
      </c>
      <c r="B841" s="3" t="s">
        <v>1514</v>
      </c>
      <c r="C841" s="3" t="s">
        <v>1527</v>
      </c>
      <c r="D841" s="1">
        <v>42732</v>
      </c>
      <c r="E841" s="1">
        <v>42744</v>
      </c>
      <c r="F841" s="1">
        <v>42749</v>
      </c>
      <c r="G841" s="2">
        <v>4151</v>
      </c>
      <c r="H841" s="3">
        <v>4.5</v>
      </c>
      <c r="I841" s="2">
        <v>830.2</v>
      </c>
      <c r="J841" s="5" t="s">
        <v>1516</v>
      </c>
    </row>
    <row r="842" spans="1:10" x14ac:dyDescent="0.55000000000000004">
      <c r="A842" s="3" t="s">
        <v>679</v>
      </c>
      <c r="B842" s="3" t="s">
        <v>1541</v>
      </c>
      <c r="C842" s="3" t="s">
        <v>1525</v>
      </c>
      <c r="D842" s="1">
        <v>43039</v>
      </c>
      <c r="E842" s="1">
        <v>43049</v>
      </c>
      <c r="F842" s="1">
        <v>43051</v>
      </c>
      <c r="G842" s="2">
        <v>6343.750642563713</v>
      </c>
      <c r="H842" s="3">
        <v>7.5437506425637135</v>
      </c>
      <c r="I842" s="2">
        <v>825.61142520392764</v>
      </c>
      <c r="J842" s="5" t="s">
        <v>1516</v>
      </c>
    </row>
    <row r="843" spans="1:10" x14ac:dyDescent="0.55000000000000004">
      <c r="A843" s="3" t="s">
        <v>951</v>
      </c>
      <c r="B843" s="3" t="s">
        <v>1542</v>
      </c>
      <c r="C843" s="3" t="s">
        <v>1544</v>
      </c>
      <c r="D843" s="1">
        <v>43731</v>
      </c>
      <c r="E843" s="1">
        <v>43740</v>
      </c>
      <c r="F843" s="1">
        <v>43744</v>
      </c>
      <c r="G843" s="2">
        <v>630.34628383755637</v>
      </c>
      <c r="H843" s="3">
        <v>8.8303462838375566</v>
      </c>
      <c r="I843" s="2">
        <v>795.12604681424807</v>
      </c>
      <c r="J843" s="5" t="s">
        <v>1518</v>
      </c>
    </row>
    <row r="844" spans="1:10" x14ac:dyDescent="0.55000000000000004">
      <c r="A844" s="3" t="s">
        <v>56</v>
      </c>
      <c r="B844" s="3" t="s">
        <v>1514</v>
      </c>
      <c r="C844" s="3" t="s">
        <v>1522</v>
      </c>
      <c r="D844" s="1">
        <v>42742</v>
      </c>
      <c r="E844" s="1">
        <v>42770</v>
      </c>
      <c r="F844" s="1">
        <v>42778</v>
      </c>
      <c r="G844" s="2">
        <v>3974</v>
      </c>
      <c r="H844" s="3">
        <v>5.2</v>
      </c>
      <c r="I844" s="2">
        <v>794.80000000000007</v>
      </c>
      <c r="J844" s="5" t="s">
        <v>1516</v>
      </c>
    </row>
    <row r="845" spans="1:10" x14ac:dyDescent="0.55000000000000004">
      <c r="A845" s="3" t="s">
        <v>49</v>
      </c>
      <c r="B845" s="3" t="s">
        <v>1514</v>
      </c>
      <c r="C845" s="3" t="s">
        <v>1521</v>
      </c>
      <c r="D845" s="1">
        <v>43136</v>
      </c>
      <c r="E845" s="1">
        <v>43163</v>
      </c>
      <c r="F845" s="1">
        <v>43168</v>
      </c>
      <c r="G845" s="2">
        <v>3608</v>
      </c>
      <c r="H845" s="3">
        <v>4.8</v>
      </c>
      <c r="I845" s="2">
        <v>793.76</v>
      </c>
      <c r="J845" s="5" t="s">
        <v>1516</v>
      </c>
    </row>
    <row r="846" spans="1:10" x14ac:dyDescent="0.55000000000000004">
      <c r="A846" s="3" t="s">
        <v>739</v>
      </c>
      <c r="B846" s="3" t="s">
        <v>1542</v>
      </c>
      <c r="C846" s="3" t="s">
        <v>1549</v>
      </c>
      <c r="D846" s="1">
        <v>43608</v>
      </c>
      <c r="E846" s="1">
        <v>43653</v>
      </c>
      <c r="F846" s="1">
        <v>43657</v>
      </c>
      <c r="G846" s="2">
        <v>1215.2271138495994</v>
      </c>
      <c r="H846" s="3">
        <v>2.4152271138495993</v>
      </c>
      <c r="I846" s="2">
        <v>790.78249283640753</v>
      </c>
      <c r="J846" s="5" t="s">
        <v>1518</v>
      </c>
    </row>
    <row r="847" spans="1:10" x14ac:dyDescent="0.55000000000000004">
      <c r="A847" s="3" t="s">
        <v>602</v>
      </c>
      <c r="B847" s="3" t="s">
        <v>1529</v>
      </c>
      <c r="C847" s="3" t="s">
        <v>1539</v>
      </c>
      <c r="D847" s="1">
        <v>43560</v>
      </c>
      <c r="E847" s="1">
        <v>43743</v>
      </c>
      <c r="F847" s="1">
        <v>43757</v>
      </c>
      <c r="G847" s="2">
        <v>6033.0410116034491</v>
      </c>
      <c r="H847" s="3">
        <v>7.2330410116034498</v>
      </c>
      <c r="I847" s="2">
        <v>785.17392447359975</v>
      </c>
      <c r="J847" s="5" t="s">
        <v>1516</v>
      </c>
    </row>
    <row r="848" spans="1:10" x14ac:dyDescent="0.55000000000000004">
      <c r="A848" s="3" t="s">
        <v>603</v>
      </c>
      <c r="B848" s="3" t="s">
        <v>1529</v>
      </c>
      <c r="C848" s="3" t="s">
        <v>1539</v>
      </c>
      <c r="D848" s="1">
        <v>43603</v>
      </c>
      <c r="E848" s="1">
        <v>43637</v>
      </c>
      <c r="F848" s="1">
        <v>43644</v>
      </c>
      <c r="G848" s="2">
        <v>6033.0410116034491</v>
      </c>
      <c r="H848" s="3">
        <v>7.2330410116034498</v>
      </c>
      <c r="I848" s="2">
        <v>785.17392447359975</v>
      </c>
      <c r="J848" s="5" t="s">
        <v>1516</v>
      </c>
    </row>
    <row r="849" spans="1:10" x14ac:dyDescent="0.55000000000000004">
      <c r="A849" s="3" t="s">
        <v>604</v>
      </c>
      <c r="B849" s="3" t="s">
        <v>1529</v>
      </c>
      <c r="C849" s="3" t="s">
        <v>1539</v>
      </c>
      <c r="D849" s="1">
        <v>43780</v>
      </c>
      <c r="E849" s="1">
        <v>43809</v>
      </c>
      <c r="F849" s="1">
        <v>43822</v>
      </c>
      <c r="G849" s="2">
        <v>6033.0410116034491</v>
      </c>
      <c r="H849" s="3">
        <v>7.2330410116034498</v>
      </c>
      <c r="I849" s="2">
        <v>785.17392447359975</v>
      </c>
      <c r="J849" s="5" t="s">
        <v>1516</v>
      </c>
    </row>
    <row r="850" spans="1:10" x14ac:dyDescent="0.55000000000000004">
      <c r="A850" s="3" t="s">
        <v>1091</v>
      </c>
      <c r="B850" s="3" t="s">
        <v>1541</v>
      </c>
      <c r="C850" s="3" t="s">
        <v>1520</v>
      </c>
      <c r="D850" s="1">
        <v>43190</v>
      </c>
      <c r="E850" s="1">
        <v>43288</v>
      </c>
      <c r="F850" s="1">
        <v>43300</v>
      </c>
      <c r="G850" s="2">
        <v>7762.9807050295058</v>
      </c>
      <c r="H850" s="3">
        <v>8.9629807050295049</v>
      </c>
      <c r="I850" s="2">
        <v>777.16770467799097</v>
      </c>
      <c r="J850" s="5" t="s">
        <v>1516</v>
      </c>
    </row>
    <row r="851" spans="1:10" x14ac:dyDescent="0.55000000000000004">
      <c r="A851" s="3" t="s">
        <v>98</v>
      </c>
      <c r="B851" s="3" t="s">
        <v>1514</v>
      </c>
      <c r="C851" s="3" t="s">
        <v>1526</v>
      </c>
      <c r="D851" s="1">
        <v>43099</v>
      </c>
      <c r="E851" s="1">
        <v>43123</v>
      </c>
      <c r="F851" s="1">
        <v>43124</v>
      </c>
      <c r="G851" s="2">
        <v>3883</v>
      </c>
      <c r="H851" s="3">
        <v>5.0999999999999996</v>
      </c>
      <c r="I851" s="2">
        <v>776.6</v>
      </c>
      <c r="J851" s="5" t="s">
        <v>1516</v>
      </c>
    </row>
    <row r="852" spans="1:10" x14ac:dyDescent="0.55000000000000004">
      <c r="A852" s="3" t="s">
        <v>1094</v>
      </c>
      <c r="B852" s="3" t="s">
        <v>1541</v>
      </c>
      <c r="C852" s="3" t="s">
        <v>1527</v>
      </c>
      <c r="D852" s="1">
        <v>43795</v>
      </c>
      <c r="E852" s="1">
        <v>43817</v>
      </c>
      <c r="F852" s="1">
        <v>43829</v>
      </c>
      <c r="G852" s="2">
        <v>8615.998285349373</v>
      </c>
      <c r="H852" s="3">
        <v>9.815998285349373</v>
      </c>
      <c r="I852" s="2">
        <v>776.30851844531458</v>
      </c>
      <c r="J852" s="5" t="s">
        <v>1516</v>
      </c>
    </row>
    <row r="853" spans="1:10" x14ac:dyDescent="0.55000000000000004">
      <c r="A853" s="3" t="s">
        <v>747</v>
      </c>
      <c r="B853" s="3" t="s">
        <v>1541</v>
      </c>
      <c r="C853" s="3" t="s">
        <v>1545</v>
      </c>
      <c r="D853" s="1">
        <v>43725</v>
      </c>
      <c r="E853" s="1">
        <v>43759</v>
      </c>
      <c r="F853" s="1">
        <v>43764</v>
      </c>
      <c r="G853" s="2">
        <v>1443.8871823627976</v>
      </c>
      <c r="H853" s="3">
        <v>2.6438871823627976</v>
      </c>
      <c r="I853" s="2">
        <v>766.11747585568469</v>
      </c>
      <c r="J853" s="5" t="s">
        <v>1518</v>
      </c>
    </row>
    <row r="854" spans="1:10" x14ac:dyDescent="0.55000000000000004">
      <c r="A854" s="3" t="s">
        <v>52</v>
      </c>
      <c r="B854" s="3" t="s">
        <v>1514</v>
      </c>
      <c r="C854" s="3" t="s">
        <v>1521</v>
      </c>
      <c r="D854" s="1">
        <v>42951</v>
      </c>
      <c r="E854" s="1">
        <v>42957</v>
      </c>
      <c r="F854" s="1">
        <v>42971</v>
      </c>
      <c r="G854" s="2">
        <v>3608</v>
      </c>
      <c r="H854" s="3">
        <v>4.8</v>
      </c>
      <c r="I854" s="2">
        <v>757.68</v>
      </c>
      <c r="J854" s="5" t="s">
        <v>1516</v>
      </c>
    </row>
    <row r="855" spans="1:10" x14ac:dyDescent="0.55000000000000004">
      <c r="A855" s="3" t="s">
        <v>53</v>
      </c>
      <c r="B855" s="3" t="s">
        <v>1514</v>
      </c>
      <c r="C855" s="3" t="s">
        <v>1522</v>
      </c>
      <c r="D855" s="1">
        <v>42891</v>
      </c>
      <c r="E855" s="1">
        <v>42896</v>
      </c>
      <c r="F855" s="1">
        <v>42911</v>
      </c>
      <c r="G855" s="2">
        <v>3974</v>
      </c>
      <c r="H855" s="3">
        <v>5.2</v>
      </c>
      <c r="I855" s="2">
        <v>755.06000000000006</v>
      </c>
      <c r="J855" s="5" t="s">
        <v>1516</v>
      </c>
    </row>
    <row r="856" spans="1:10" x14ac:dyDescent="0.55000000000000004">
      <c r="A856" s="3" t="s">
        <v>114</v>
      </c>
      <c r="B856" s="3" t="s">
        <v>1514</v>
      </c>
      <c r="C856" s="3" t="s">
        <v>1527</v>
      </c>
      <c r="D856" s="1">
        <v>43726</v>
      </c>
      <c r="E856" s="1">
        <v>43734</v>
      </c>
      <c r="F856" s="1">
        <v>43737</v>
      </c>
      <c r="G856" s="2">
        <v>4151</v>
      </c>
      <c r="H856" s="3">
        <v>4.5</v>
      </c>
      <c r="I856" s="2">
        <v>747.18</v>
      </c>
      <c r="J856" s="5" t="s">
        <v>1516</v>
      </c>
    </row>
    <row r="857" spans="1:10" x14ac:dyDescent="0.55000000000000004">
      <c r="A857" s="3" t="s">
        <v>770</v>
      </c>
      <c r="B857" s="3" t="s">
        <v>1542</v>
      </c>
      <c r="C857" s="3" t="s">
        <v>1548</v>
      </c>
      <c r="D857" s="1">
        <v>43672</v>
      </c>
      <c r="E857" s="1">
        <v>43694</v>
      </c>
      <c r="F857" s="1">
        <v>43697</v>
      </c>
      <c r="G857" s="2">
        <v>2461.1068859606289</v>
      </c>
      <c r="H857" s="3">
        <v>3.6611068859606286</v>
      </c>
      <c r="I857" s="2">
        <v>739.15916921834696</v>
      </c>
      <c r="J857" s="5" t="s">
        <v>1518</v>
      </c>
    </row>
    <row r="858" spans="1:10" x14ac:dyDescent="0.55000000000000004">
      <c r="A858" s="3" t="s">
        <v>95</v>
      </c>
      <c r="B858" s="3" t="s">
        <v>1514</v>
      </c>
      <c r="C858" s="3" t="s">
        <v>1526</v>
      </c>
      <c r="D858" s="1">
        <v>43582</v>
      </c>
      <c r="E858" s="1">
        <v>43596</v>
      </c>
      <c r="F858" s="1">
        <v>43601</v>
      </c>
      <c r="G858" s="2">
        <v>3883</v>
      </c>
      <c r="H858" s="3">
        <v>5.0999999999999996</v>
      </c>
      <c r="I858" s="2">
        <v>737.77</v>
      </c>
      <c r="J858" s="5" t="s">
        <v>1516</v>
      </c>
    </row>
    <row r="859" spans="1:10" x14ac:dyDescent="0.55000000000000004">
      <c r="A859" s="3" t="s">
        <v>1004</v>
      </c>
      <c r="B859" s="3" t="s">
        <v>1541</v>
      </c>
      <c r="C859" s="3" t="s">
        <v>1549</v>
      </c>
      <c r="D859" s="1">
        <v>43508</v>
      </c>
      <c r="E859" s="1">
        <v>43516</v>
      </c>
      <c r="F859" s="1">
        <v>43519</v>
      </c>
      <c r="G859" s="2">
        <v>1245.9502722815851</v>
      </c>
      <c r="H859" s="3">
        <v>2.4459502722815851</v>
      </c>
      <c r="I859" s="2">
        <v>735.93415535419535</v>
      </c>
      <c r="J859" s="5" t="s">
        <v>1518</v>
      </c>
    </row>
    <row r="860" spans="1:10" x14ac:dyDescent="0.55000000000000004">
      <c r="A860" s="3" t="s">
        <v>794</v>
      </c>
      <c r="B860" s="3" t="s">
        <v>1542</v>
      </c>
      <c r="C860" s="3" t="s">
        <v>1547</v>
      </c>
      <c r="D860" s="1">
        <v>43388</v>
      </c>
      <c r="E860" s="1">
        <v>43406</v>
      </c>
      <c r="F860" s="1">
        <v>43409</v>
      </c>
      <c r="G860" s="2">
        <v>913.54093541582358</v>
      </c>
      <c r="H860" s="3">
        <v>2.1135409354158234</v>
      </c>
      <c r="I860" s="2">
        <v>722.5058076503384</v>
      </c>
      <c r="J860" s="5" t="s">
        <v>1518</v>
      </c>
    </row>
    <row r="861" spans="1:10" x14ac:dyDescent="0.55000000000000004">
      <c r="A861" s="3" t="s">
        <v>1106</v>
      </c>
      <c r="B861" s="3" t="s">
        <v>1541</v>
      </c>
      <c r="C861" s="3" t="s">
        <v>1528</v>
      </c>
      <c r="D861" s="1">
        <v>43307</v>
      </c>
      <c r="E861" s="1">
        <v>43336</v>
      </c>
      <c r="F861" s="1">
        <v>43349</v>
      </c>
      <c r="G861" s="2">
        <v>5539.6440653886566</v>
      </c>
      <c r="H861" s="3">
        <v>6.7396440653886565</v>
      </c>
      <c r="I861" s="2">
        <v>720.96046797004499</v>
      </c>
      <c r="J861" s="5" t="s">
        <v>1516</v>
      </c>
    </row>
    <row r="862" spans="1:10" x14ac:dyDescent="0.55000000000000004">
      <c r="A862" s="3" t="s">
        <v>461</v>
      </c>
      <c r="B862" s="3" t="s">
        <v>1528</v>
      </c>
      <c r="C862" s="3" t="s">
        <v>1541</v>
      </c>
      <c r="D862" s="1">
        <v>42969</v>
      </c>
      <c r="E862" s="1">
        <v>43053</v>
      </c>
      <c r="F862" s="1">
        <v>43067</v>
      </c>
      <c r="G862" s="2">
        <v>5555</v>
      </c>
      <c r="H862" s="3">
        <v>7.1</v>
      </c>
      <c r="I862" s="2">
        <v>720.96046797004499</v>
      </c>
      <c r="J862" s="5" t="s">
        <v>1516</v>
      </c>
    </row>
    <row r="863" spans="1:10" x14ac:dyDescent="0.55000000000000004">
      <c r="A863" s="3" t="s">
        <v>450</v>
      </c>
      <c r="B863" s="3" t="s">
        <v>1514</v>
      </c>
      <c r="C863" s="3" t="s">
        <v>1541</v>
      </c>
      <c r="D863" s="1">
        <v>42766</v>
      </c>
      <c r="E863" s="1">
        <v>42817</v>
      </c>
      <c r="F863" s="1">
        <v>42830</v>
      </c>
      <c r="G863" s="2">
        <v>5536.280559493709</v>
      </c>
      <c r="H863" s="3">
        <v>11.736280559493709</v>
      </c>
      <c r="I863" s="2">
        <v>720.52272237566797</v>
      </c>
      <c r="J863" s="5" t="s">
        <v>1516</v>
      </c>
    </row>
    <row r="864" spans="1:10" x14ac:dyDescent="0.55000000000000004">
      <c r="A864" s="3" t="s">
        <v>861</v>
      </c>
      <c r="B864" s="3" t="s">
        <v>1542</v>
      </c>
      <c r="C864" s="3" t="s">
        <v>1545</v>
      </c>
      <c r="D864" s="1">
        <v>42851</v>
      </c>
      <c r="E864" s="1">
        <v>42862</v>
      </c>
      <c r="F864" s="1">
        <v>42865</v>
      </c>
      <c r="G864" s="2">
        <v>1405.6189200861279</v>
      </c>
      <c r="H864" s="3">
        <v>2.6056189200861279</v>
      </c>
      <c r="I864" s="2">
        <v>703.59676990279002</v>
      </c>
      <c r="J864" s="5" t="s">
        <v>1518</v>
      </c>
    </row>
    <row r="865" spans="1:10" x14ac:dyDescent="0.55000000000000004">
      <c r="A865" s="3" t="s">
        <v>90</v>
      </c>
      <c r="B865" s="3" t="s">
        <v>1514</v>
      </c>
      <c r="C865" s="3" t="s">
        <v>1526</v>
      </c>
      <c r="D865" s="1">
        <v>42814</v>
      </c>
      <c r="E865" s="1">
        <v>42829</v>
      </c>
      <c r="F865" s="1">
        <v>42834</v>
      </c>
      <c r="G865" s="2">
        <v>3883</v>
      </c>
      <c r="H865" s="3">
        <v>5.0999999999999996</v>
      </c>
      <c r="I865" s="2">
        <v>698.93999999999994</v>
      </c>
      <c r="J865" s="5" t="s">
        <v>1516</v>
      </c>
    </row>
    <row r="866" spans="1:10" x14ac:dyDescent="0.55000000000000004">
      <c r="A866" s="3" t="s">
        <v>96</v>
      </c>
      <c r="B866" s="3" t="s">
        <v>1514</v>
      </c>
      <c r="C866" s="3" t="s">
        <v>1526</v>
      </c>
      <c r="D866" s="1">
        <v>43433</v>
      </c>
      <c r="E866" s="1">
        <v>43505</v>
      </c>
      <c r="F866" s="1">
        <v>43506</v>
      </c>
      <c r="G866" s="2">
        <v>3883</v>
      </c>
      <c r="H866" s="3">
        <v>5.0999999999999996</v>
      </c>
      <c r="I866" s="2">
        <v>698.93999999999994</v>
      </c>
      <c r="J866" s="5" t="s">
        <v>1516</v>
      </c>
    </row>
    <row r="867" spans="1:10" x14ac:dyDescent="0.55000000000000004">
      <c r="A867" s="3" t="s">
        <v>605</v>
      </c>
      <c r="B867" s="3" t="s">
        <v>1529</v>
      </c>
      <c r="C867" s="3" t="s">
        <v>1537</v>
      </c>
      <c r="D867" s="1">
        <v>43483</v>
      </c>
      <c r="E867" s="1">
        <v>43498</v>
      </c>
      <c r="F867" s="1">
        <v>43509</v>
      </c>
      <c r="G867" s="2">
        <v>6293.4426079209497</v>
      </c>
      <c r="H867" s="3">
        <v>7.49344260792095</v>
      </c>
      <c r="I867" s="2">
        <v>693.05419981875446</v>
      </c>
      <c r="J867" s="5" t="s">
        <v>1516</v>
      </c>
    </row>
    <row r="868" spans="1:10" x14ac:dyDescent="0.55000000000000004">
      <c r="A868" s="3" t="s">
        <v>1048</v>
      </c>
      <c r="B868" s="3" t="s">
        <v>1541</v>
      </c>
      <c r="C868" s="3" t="s">
        <v>1549</v>
      </c>
      <c r="D868" s="1">
        <v>43568</v>
      </c>
      <c r="E868" s="1">
        <v>43574</v>
      </c>
      <c r="F868" s="1">
        <v>43578</v>
      </c>
      <c r="G868" s="2">
        <v>1245.9502722815851</v>
      </c>
      <c r="H868" s="3">
        <v>2.4459502722815851</v>
      </c>
      <c r="I868" s="2">
        <v>686.04031431323301</v>
      </c>
      <c r="J868" s="5" t="s">
        <v>1518</v>
      </c>
    </row>
    <row r="869" spans="1:10" x14ac:dyDescent="0.55000000000000004">
      <c r="A869" s="3" t="s">
        <v>848</v>
      </c>
      <c r="B869" s="3" t="s">
        <v>1542</v>
      </c>
      <c r="C869" s="3" t="s">
        <v>1547</v>
      </c>
      <c r="D869" s="1">
        <v>43159</v>
      </c>
      <c r="E869" s="1">
        <v>43171</v>
      </c>
      <c r="F869" s="1">
        <v>43174</v>
      </c>
      <c r="G869" s="2">
        <v>913.54093541582358</v>
      </c>
      <c r="H869" s="3">
        <v>2.1135409354158234</v>
      </c>
      <c r="I869" s="2">
        <v>676.77759197626631</v>
      </c>
      <c r="J869" s="5" t="s">
        <v>1518</v>
      </c>
    </row>
    <row r="870" spans="1:10" x14ac:dyDescent="0.55000000000000004">
      <c r="A870" s="3" t="s">
        <v>832</v>
      </c>
      <c r="B870" s="3" t="s">
        <v>1541</v>
      </c>
      <c r="C870" s="3" t="s">
        <v>1544</v>
      </c>
      <c r="D870" s="1">
        <v>42859</v>
      </c>
      <c r="E870" s="1">
        <v>42873</v>
      </c>
      <c r="F870" s="1">
        <v>42877</v>
      </c>
      <c r="G870" s="2">
        <v>654.75959667191262</v>
      </c>
      <c r="H870" s="3">
        <v>1.8547595966719126</v>
      </c>
      <c r="I870" s="2">
        <v>675.1578719082255</v>
      </c>
      <c r="J870" s="5" t="s">
        <v>1518</v>
      </c>
    </row>
    <row r="871" spans="1:10" x14ac:dyDescent="0.55000000000000004">
      <c r="A871" s="3" t="s">
        <v>606</v>
      </c>
      <c r="B871" s="3" t="s">
        <v>1529</v>
      </c>
      <c r="C871" s="3" t="s">
        <v>1531</v>
      </c>
      <c r="D871" s="1">
        <v>43542</v>
      </c>
      <c r="E871" s="1">
        <v>43666</v>
      </c>
      <c r="F871" s="1">
        <v>43672</v>
      </c>
      <c r="G871" s="2">
        <v>4490.6061701891558</v>
      </c>
      <c r="H871" s="3">
        <v>5.6906061701891559</v>
      </c>
      <c r="I871" s="2">
        <v>674.34550384190709</v>
      </c>
      <c r="J871" s="5" t="s">
        <v>1516</v>
      </c>
    </row>
    <row r="872" spans="1:10" x14ac:dyDescent="0.55000000000000004">
      <c r="A872" s="3" t="s">
        <v>717</v>
      </c>
      <c r="B872" s="3" t="s">
        <v>1542</v>
      </c>
      <c r="C872" s="3" t="s">
        <v>1547</v>
      </c>
      <c r="D872" s="1">
        <v>43176</v>
      </c>
      <c r="E872" s="1">
        <v>43310</v>
      </c>
      <c r="F872" s="1">
        <v>43314</v>
      </c>
      <c r="G872" s="2">
        <v>913.54093541582358</v>
      </c>
      <c r="H872" s="3">
        <v>2.1135409354158234</v>
      </c>
      <c r="I872" s="2">
        <v>667.63194884145196</v>
      </c>
      <c r="J872" s="5" t="s">
        <v>1518</v>
      </c>
    </row>
    <row r="873" spans="1:10" x14ac:dyDescent="0.55000000000000004">
      <c r="A873" s="3" t="s">
        <v>607</v>
      </c>
      <c r="B873" s="3" t="s">
        <v>1529</v>
      </c>
      <c r="C873" s="3" t="s">
        <v>1561</v>
      </c>
      <c r="D873" s="1">
        <v>43495</v>
      </c>
      <c r="E873" s="1">
        <v>43541</v>
      </c>
      <c r="F873" s="1">
        <v>43556</v>
      </c>
      <c r="G873" s="2">
        <v>4159.4152546496643</v>
      </c>
      <c r="H873" s="3">
        <v>5.3594152546496643</v>
      </c>
      <c r="I873" s="2">
        <v>666.2519625564704</v>
      </c>
      <c r="J873" s="5" t="s">
        <v>1516</v>
      </c>
    </row>
    <row r="874" spans="1:10" x14ac:dyDescent="0.55000000000000004">
      <c r="A874" s="3" t="s">
        <v>764</v>
      </c>
      <c r="B874" s="3" t="s">
        <v>1541</v>
      </c>
      <c r="C874" s="3" t="s">
        <v>1545</v>
      </c>
      <c r="D874" s="1">
        <v>43590</v>
      </c>
      <c r="E874" s="1">
        <v>43614</v>
      </c>
      <c r="F874" s="1">
        <v>43618</v>
      </c>
      <c r="G874" s="2">
        <v>1443.8871823627976</v>
      </c>
      <c r="H874" s="3">
        <v>2.6438871823627976</v>
      </c>
      <c r="I874" s="2">
        <v>664.93214885587724</v>
      </c>
      <c r="J874" s="5" t="s">
        <v>1518</v>
      </c>
    </row>
    <row r="875" spans="1:10" x14ac:dyDescent="0.55000000000000004">
      <c r="A875" s="3" t="s">
        <v>608</v>
      </c>
      <c r="B875" s="3" t="s">
        <v>1529</v>
      </c>
      <c r="C875" s="3" t="s">
        <v>1539</v>
      </c>
      <c r="D875" s="1">
        <v>43502</v>
      </c>
      <c r="E875" s="1">
        <v>43530</v>
      </c>
      <c r="F875" s="1">
        <v>43542</v>
      </c>
      <c r="G875" s="2">
        <v>6033.0410116034491</v>
      </c>
      <c r="H875" s="3">
        <v>7.2330410116034498</v>
      </c>
      <c r="I875" s="2">
        <v>664.37793609304595</v>
      </c>
      <c r="J875" s="5" t="s">
        <v>1516</v>
      </c>
    </row>
    <row r="876" spans="1:10" x14ac:dyDescent="0.55000000000000004">
      <c r="A876" s="3" t="s">
        <v>107</v>
      </c>
      <c r="B876" s="3" t="s">
        <v>1514</v>
      </c>
      <c r="C876" s="3" t="s">
        <v>1527</v>
      </c>
      <c r="D876" s="1">
        <v>42715</v>
      </c>
      <c r="E876" s="1">
        <v>42785</v>
      </c>
      <c r="F876" s="1">
        <v>42789</v>
      </c>
      <c r="G876" s="2">
        <v>4151</v>
      </c>
      <c r="H876" s="3">
        <v>4.5</v>
      </c>
      <c r="I876" s="2">
        <v>664.16</v>
      </c>
      <c r="J876" s="5" t="s">
        <v>1516</v>
      </c>
    </row>
    <row r="877" spans="1:10" x14ac:dyDescent="0.55000000000000004">
      <c r="A877" s="3" t="s">
        <v>833</v>
      </c>
      <c r="B877" s="3" t="s">
        <v>1542</v>
      </c>
      <c r="C877" s="3" t="s">
        <v>1536</v>
      </c>
      <c r="D877" s="1">
        <v>43461</v>
      </c>
      <c r="E877" s="1">
        <v>43475</v>
      </c>
      <c r="F877" s="1">
        <v>43486</v>
      </c>
      <c r="G877" s="2">
        <v>5480</v>
      </c>
      <c r="H877" s="3">
        <v>7</v>
      </c>
      <c r="I877" s="2">
        <v>657.51050692824231</v>
      </c>
      <c r="J877" s="5" t="s">
        <v>1516</v>
      </c>
    </row>
    <row r="878" spans="1:10" x14ac:dyDescent="0.55000000000000004">
      <c r="A878" s="3" t="s">
        <v>715</v>
      </c>
      <c r="B878" s="3" t="s">
        <v>1541</v>
      </c>
      <c r="C878" s="3" t="s">
        <v>1544</v>
      </c>
      <c r="D878" s="1">
        <v>43075</v>
      </c>
      <c r="E878" s="1">
        <v>43210</v>
      </c>
      <c r="F878" s="1">
        <v>43215</v>
      </c>
      <c r="G878" s="2">
        <v>654.75959667191262</v>
      </c>
      <c r="H878" s="3">
        <v>1.8547595966719126</v>
      </c>
      <c r="I878" s="2">
        <v>648.93814872732355</v>
      </c>
      <c r="J878" s="5" t="s">
        <v>1518</v>
      </c>
    </row>
    <row r="879" spans="1:10" x14ac:dyDescent="0.55000000000000004">
      <c r="A879" s="3" t="s">
        <v>55</v>
      </c>
      <c r="B879" s="3" t="s">
        <v>1514</v>
      </c>
      <c r="C879" s="3" t="s">
        <v>1522</v>
      </c>
      <c r="D879" s="1">
        <v>43234</v>
      </c>
      <c r="E879" s="1">
        <v>43393</v>
      </c>
      <c r="F879" s="1">
        <v>43394</v>
      </c>
      <c r="G879" s="2">
        <v>3974</v>
      </c>
      <c r="H879" s="3">
        <v>5.2</v>
      </c>
      <c r="I879" s="2">
        <v>635.84</v>
      </c>
      <c r="J879" s="5" t="s">
        <v>1516</v>
      </c>
    </row>
    <row r="880" spans="1:10" x14ac:dyDescent="0.55000000000000004">
      <c r="A880" s="3" t="s">
        <v>489</v>
      </c>
      <c r="B880" s="3" t="s">
        <v>1528</v>
      </c>
      <c r="C880" s="3" t="s">
        <v>1549</v>
      </c>
      <c r="D880" s="1">
        <v>43500</v>
      </c>
      <c r="E880" s="1">
        <v>43515</v>
      </c>
      <c r="F880" s="1">
        <v>43526</v>
      </c>
      <c r="G880" s="2">
        <v>5775</v>
      </c>
      <c r="H880" s="3">
        <v>7.3</v>
      </c>
      <c r="I880" s="2">
        <v>634.54987299240236</v>
      </c>
      <c r="J880" s="5" t="s">
        <v>1516</v>
      </c>
    </row>
    <row r="881" spans="1:10" x14ac:dyDescent="0.55000000000000004">
      <c r="A881" s="3" t="s">
        <v>34</v>
      </c>
      <c r="B881" s="3" t="s">
        <v>1514</v>
      </c>
      <c r="C881" s="3" t="s">
        <v>1519</v>
      </c>
      <c r="D881" s="1">
        <v>43709</v>
      </c>
      <c r="E881" s="1">
        <v>43719</v>
      </c>
      <c r="F881" s="1">
        <v>43727</v>
      </c>
      <c r="G881" s="2">
        <v>2235</v>
      </c>
      <c r="H881" s="3">
        <v>3.2</v>
      </c>
      <c r="I881" s="2">
        <v>625.80000000000007</v>
      </c>
      <c r="J881" s="5" t="s">
        <v>1516</v>
      </c>
    </row>
    <row r="882" spans="1:10" x14ac:dyDescent="0.55000000000000004">
      <c r="A882" s="3" t="s">
        <v>758</v>
      </c>
      <c r="B882" s="3" t="s">
        <v>1541</v>
      </c>
      <c r="C882" s="3" t="s">
        <v>1544</v>
      </c>
      <c r="D882" s="1">
        <v>43129</v>
      </c>
      <c r="E882" s="1">
        <v>43156</v>
      </c>
      <c r="F882" s="1">
        <v>43161</v>
      </c>
      <c r="G882" s="2">
        <v>654.75959667191262</v>
      </c>
      <c r="H882" s="3">
        <v>1.8547595966719126</v>
      </c>
      <c r="I882" s="2">
        <v>622.71842554642149</v>
      </c>
      <c r="J882" s="5" t="s">
        <v>1518</v>
      </c>
    </row>
    <row r="883" spans="1:10" x14ac:dyDescent="0.55000000000000004">
      <c r="A883" s="3" t="s">
        <v>94</v>
      </c>
      <c r="B883" s="3" t="s">
        <v>1514</v>
      </c>
      <c r="C883" s="3" t="s">
        <v>1526</v>
      </c>
      <c r="D883" s="1">
        <v>43347</v>
      </c>
      <c r="E883" s="1">
        <v>43394</v>
      </c>
      <c r="F883" s="1">
        <v>43398</v>
      </c>
      <c r="G883" s="2">
        <v>3883</v>
      </c>
      <c r="H883" s="3">
        <v>5.0999999999999996</v>
      </c>
      <c r="I883" s="2">
        <v>621.28</v>
      </c>
      <c r="J883" s="5" t="s">
        <v>1516</v>
      </c>
    </row>
    <row r="884" spans="1:10" x14ac:dyDescent="0.55000000000000004">
      <c r="A884" s="3" t="s">
        <v>684</v>
      </c>
      <c r="B884" s="3" t="s">
        <v>1542</v>
      </c>
      <c r="C884" s="3" t="s">
        <v>1549</v>
      </c>
      <c r="D884" s="1">
        <v>43101</v>
      </c>
      <c r="E884" s="1">
        <v>43225</v>
      </c>
      <c r="F884" s="1">
        <v>43229</v>
      </c>
      <c r="G884" s="2">
        <v>1215.2271138495994</v>
      </c>
      <c r="H884" s="3">
        <v>2.4152271138495993</v>
      </c>
      <c r="I884" s="2">
        <v>620.46010976395053</v>
      </c>
      <c r="J884" s="5" t="s">
        <v>1518</v>
      </c>
    </row>
    <row r="885" spans="1:10" x14ac:dyDescent="0.55000000000000004">
      <c r="A885" s="3" t="s">
        <v>793</v>
      </c>
      <c r="B885" s="3" t="s">
        <v>1542</v>
      </c>
      <c r="C885" s="3" t="s">
        <v>1543</v>
      </c>
      <c r="D885" s="1">
        <v>43317</v>
      </c>
      <c r="E885" s="1">
        <v>43335</v>
      </c>
      <c r="F885" s="1">
        <v>43338</v>
      </c>
      <c r="G885" s="2">
        <v>1109.0539170109514</v>
      </c>
      <c r="H885" s="3">
        <v>2.3090539170109512</v>
      </c>
      <c r="I885" s="2">
        <v>610.66297326877702</v>
      </c>
      <c r="J885" s="5" t="s">
        <v>1518</v>
      </c>
    </row>
    <row r="886" spans="1:10" x14ac:dyDescent="0.55000000000000004">
      <c r="A886" s="3" t="s">
        <v>518</v>
      </c>
      <c r="B886" s="3" t="s">
        <v>1514</v>
      </c>
      <c r="C886" s="3" t="s">
        <v>1541</v>
      </c>
      <c r="D886" s="1">
        <v>43336</v>
      </c>
      <c r="E886" s="1">
        <v>43522</v>
      </c>
      <c r="F886" s="1">
        <v>43534</v>
      </c>
      <c r="G886" s="2">
        <v>5536.280559493709</v>
      </c>
      <c r="H886" s="3">
        <v>11.736280559493709</v>
      </c>
      <c r="I886" s="2">
        <v>609.67307277941131</v>
      </c>
      <c r="J886" s="5" t="s">
        <v>1516</v>
      </c>
    </row>
    <row r="887" spans="1:10" x14ac:dyDescent="0.55000000000000004">
      <c r="A887" s="3" t="s">
        <v>36</v>
      </c>
      <c r="B887" s="3" t="s">
        <v>1514</v>
      </c>
      <c r="C887" s="3" t="s">
        <v>1519</v>
      </c>
      <c r="D887" s="1">
        <v>43530</v>
      </c>
      <c r="E887" s="1">
        <v>43542</v>
      </c>
      <c r="F887" s="1">
        <v>43547</v>
      </c>
      <c r="G887" s="2">
        <v>2235</v>
      </c>
      <c r="H887" s="3">
        <v>3.2</v>
      </c>
      <c r="I887" s="2">
        <v>603.45000000000005</v>
      </c>
      <c r="J887" s="5" t="s">
        <v>1516</v>
      </c>
    </row>
    <row r="888" spans="1:10" x14ac:dyDescent="0.55000000000000004">
      <c r="A888" s="3" t="s">
        <v>1102</v>
      </c>
      <c r="B888" s="3" t="s">
        <v>1541</v>
      </c>
      <c r="C888" s="3" t="s">
        <v>1544</v>
      </c>
      <c r="D888" s="1">
        <v>43564</v>
      </c>
      <c r="E888" s="1">
        <v>43566</v>
      </c>
      <c r="F888" s="1">
        <v>43569</v>
      </c>
      <c r="G888" s="2">
        <v>654.75959667191262</v>
      </c>
      <c r="H888" s="3">
        <v>1.8547595966719126</v>
      </c>
      <c r="I888" s="2">
        <v>589.94377157029407</v>
      </c>
      <c r="J888" s="5" t="s">
        <v>1518</v>
      </c>
    </row>
    <row r="889" spans="1:10" x14ac:dyDescent="0.55000000000000004">
      <c r="A889" s="3" t="s">
        <v>1000</v>
      </c>
      <c r="B889" s="3" t="s">
        <v>1541</v>
      </c>
      <c r="C889" s="3" t="s">
        <v>1543</v>
      </c>
      <c r="D889" s="1">
        <v>43240</v>
      </c>
      <c r="E889" s="1">
        <v>43249</v>
      </c>
      <c r="F889" s="1">
        <v>43255</v>
      </c>
      <c r="G889" s="2">
        <v>1147.7128626922686</v>
      </c>
      <c r="H889" s="3">
        <v>2.3477128626922683</v>
      </c>
      <c r="I889" s="2">
        <v>585.98926953474688</v>
      </c>
      <c r="J889" s="5" t="s">
        <v>1516</v>
      </c>
    </row>
    <row r="890" spans="1:10" x14ac:dyDescent="0.55000000000000004">
      <c r="A890" s="3" t="s">
        <v>466</v>
      </c>
      <c r="B890" s="3" t="s">
        <v>1514</v>
      </c>
      <c r="C890" s="3" t="s">
        <v>1547</v>
      </c>
      <c r="D890" s="1">
        <v>43741</v>
      </c>
      <c r="E890" s="1">
        <v>43762</v>
      </c>
      <c r="F890" s="1">
        <v>43773</v>
      </c>
      <c r="G890" s="2">
        <v>6495</v>
      </c>
      <c r="H890" s="3">
        <v>8.1999999999999993</v>
      </c>
      <c r="I890" s="2">
        <v>583.63967274071751</v>
      </c>
      <c r="J890" s="5" t="s">
        <v>1518</v>
      </c>
    </row>
    <row r="891" spans="1:10" x14ac:dyDescent="0.55000000000000004">
      <c r="A891" s="3" t="s">
        <v>821</v>
      </c>
      <c r="B891" s="3" t="s">
        <v>1541</v>
      </c>
      <c r="C891" s="3" t="s">
        <v>1544</v>
      </c>
      <c r="D891" s="1">
        <v>43519</v>
      </c>
      <c r="E891" s="1">
        <v>43534</v>
      </c>
      <c r="F891" s="1">
        <v>43538</v>
      </c>
      <c r="G891" s="2">
        <v>654.75959667191262</v>
      </c>
      <c r="H891" s="3">
        <v>1.8547595966719126</v>
      </c>
      <c r="I891" s="2">
        <v>583.38884077506862</v>
      </c>
      <c r="J891" s="5" t="s">
        <v>1518</v>
      </c>
    </row>
    <row r="892" spans="1:10" x14ac:dyDescent="0.55000000000000004">
      <c r="A892" s="3" t="s">
        <v>1119</v>
      </c>
      <c r="B892" s="3" t="s">
        <v>1541</v>
      </c>
      <c r="C892" s="3" t="s">
        <v>1544</v>
      </c>
      <c r="D892" s="1">
        <v>43123</v>
      </c>
      <c r="E892" s="1">
        <v>43125</v>
      </c>
      <c r="F892" s="1">
        <v>43128</v>
      </c>
      <c r="G892" s="2">
        <v>654.75959667191262</v>
      </c>
      <c r="H892" s="3">
        <v>1.8547595966719126</v>
      </c>
      <c r="I892" s="2">
        <v>583.38884077506862</v>
      </c>
      <c r="J892" s="5" t="s">
        <v>1518</v>
      </c>
    </row>
    <row r="893" spans="1:10" x14ac:dyDescent="0.55000000000000004">
      <c r="A893" s="3" t="s">
        <v>99</v>
      </c>
      <c r="B893" s="3" t="s">
        <v>1514</v>
      </c>
      <c r="C893" s="3" t="s">
        <v>1526</v>
      </c>
      <c r="D893" s="1">
        <v>43023</v>
      </c>
      <c r="E893" s="1">
        <v>43044</v>
      </c>
      <c r="F893" s="1">
        <v>43046</v>
      </c>
      <c r="G893" s="2">
        <v>3883</v>
      </c>
      <c r="H893" s="3">
        <v>5.0999999999999996</v>
      </c>
      <c r="I893" s="2">
        <v>582.44999999999993</v>
      </c>
      <c r="J893" s="5" t="s">
        <v>1516</v>
      </c>
    </row>
    <row r="894" spans="1:10" x14ac:dyDescent="0.55000000000000004">
      <c r="A894" s="3" t="s">
        <v>43</v>
      </c>
      <c r="B894" s="3" t="s">
        <v>1514</v>
      </c>
      <c r="C894" s="3" t="s">
        <v>1521</v>
      </c>
      <c r="D894" s="1">
        <v>43012</v>
      </c>
      <c r="E894" s="1">
        <v>43024</v>
      </c>
      <c r="F894" s="1">
        <v>43038</v>
      </c>
      <c r="G894" s="2">
        <v>3608</v>
      </c>
      <c r="H894" s="3">
        <v>4.8</v>
      </c>
      <c r="I894" s="2">
        <v>577.28</v>
      </c>
      <c r="J894" s="5" t="s">
        <v>1516</v>
      </c>
    </row>
    <row r="895" spans="1:10" x14ac:dyDescent="0.55000000000000004">
      <c r="A895" s="3" t="s">
        <v>530</v>
      </c>
      <c r="B895" s="3" t="s">
        <v>1514</v>
      </c>
      <c r="C895" s="3" t="s">
        <v>1552</v>
      </c>
      <c r="D895" s="1">
        <v>43016</v>
      </c>
      <c r="E895" s="1">
        <v>43061</v>
      </c>
      <c r="F895" s="1">
        <v>43065</v>
      </c>
      <c r="G895" s="2">
        <v>3368.2498376384328</v>
      </c>
      <c r="H895" s="3">
        <v>11.568249837638433</v>
      </c>
      <c r="I895" s="2">
        <v>573.24392018467449</v>
      </c>
      <c r="J895" s="5" t="s">
        <v>1516</v>
      </c>
    </row>
    <row r="896" spans="1:10" x14ac:dyDescent="0.55000000000000004">
      <c r="A896" s="3" t="s">
        <v>32</v>
      </c>
      <c r="B896" s="3" t="s">
        <v>1514</v>
      </c>
      <c r="C896" s="3" t="s">
        <v>1519</v>
      </c>
      <c r="D896" s="1">
        <v>43128</v>
      </c>
      <c r="E896" s="1">
        <v>43180</v>
      </c>
      <c r="F896" s="1">
        <v>43185</v>
      </c>
      <c r="G896" s="2">
        <v>2235</v>
      </c>
      <c r="H896" s="3">
        <v>3.2</v>
      </c>
      <c r="I896" s="2">
        <v>558.75</v>
      </c>
      <c r="J896" s="5" t="s">
        <v>1516</v>
      </c>
    </row>
    <row r="897" spans="1:10" x14ac:dyDescent="0.55000000000000004">
      <c r="A897" s="3" t="s">
        <v>609</v>
      </c>
      <c r="B897" s="3" t="s">
        <v>1529</v>
      </c>
      <c r="C897" s="3" t="s">
        <v>1559</v>
      </c>
      <c r="D897" s="1">
        <v>43329</v>
      </c>
      <c r="E897" s="1">
        <v>43358</v>
      </c>
      <c r="F897" s="1">
        <v>43374</v>
      </c>
      <c r="G897" s="2">
        <v>3713.2243969648325</v>
      </c>
      <c r="H897" s="3">
        <v>7.9132243969648322</v>
      </c>
      <c r="I897" s="2">
        <v>557.60761063217842</v>
      </c>
      <c r="J897" s="5" t="s">
        <v>1516</v>
      </c>
    </row>
    <row r="898" spans="1:10" x14ac:dyDescent="0.55000000000000004">
      <c r="A898" s="3" t="s">
        <v>1013</v>
      </c>
      <c r="B898" s="3" t="s">
        <v>1541</v>
      </c>
      <c r="C898" s="3" t="s">
        <v>1551</v>
      </c>
      <c r="D898" s="1">
        <v>43414</v>
      </c>
      <c r="E898" s="1">
        <v>43422</v>
      </c>
      <c r="F898" s="1">
        <v>43426</v>
      </c>
      <c r="G898" s="2">
        <v>370.44882883110881</v>
      </c>
      <c r="H898" s="3">
        <v>1.5704488288311087</v>
      </c>
      <c r="I898" s="2">
        <v>548.87845001192352</v>
      </c>
      <c r="J898" s="5" t="s">
        <v>1518</v>
      </c>
    </row>
    <row r="899" spans="1:10" x14ac:dyDescent="0.55000000000000004">
      <c r="A899" s="3" t="s">
        <v>784</v>
      </c>
      <c r="B899" s="3" t="s">
        <v>1542</v>
      </c>
      <c r="C899" s="3" t="s">
        <v>1547</v>
      </c>
      <c r="D899" s="1">
        <v>43768</v>
      </c>
      <c r="E899" s="1">
        <v>43788</v>
      </c>
      <c r="F899" s="1">
        <v>43792</v>
      </c>
      <c r="G899" s="2">
        <v>913.54093541582358</v>
      </c>
      <c r="H899" s="3">
        <v>2.1135409354158234</v>
      </c>
      <c r="I899" s="2">
        <v>548.73858808886462</v>
      </c>
      <c r="J899" s="5" t="s">
        <v>1518</v>
      </c>
    </row>
    <row r="900" spans="1:10" x14ac:dyDescent="0.55000000000000004">
      <c r="A900" s="3" t="s">
        <v>13</v>
      </c>
      <c r="B900" s="3" t="s">
        <v>1514</v>
      </c>
      <c r="C900" s="3" t="s">
        <v>1517</v>
      </c>
      <c r="D900" s="1">
        <v>43117</v>
      </c>
      <c r="E900" s="1">
        <v>43131</v>
      </c>
      <c r="F900" s="1">
        <v>43136</v>
      </c>
      <c r="G900" s="2">
        <v>2606</v>
      </c>
      <c r="H900" s="3">
        <v>3.6</v>
      </c>
      <c r="I900" s="2">
        <v>547.26</v>
      </c>
      <c r="J900" s="5" t="s">
        <v>1516</v>
      </c>
    </row>
    <row r="901" spans="1:10" x14ac:dyDescent="0.55000000000000004">
      <c r="A901" s="3" t="s">
        <v>105</v>
      </c>
      <c r="B901" s="3" t="s">
        <v>1514</v>
      </c>
      <c r="C901" s="3" t="s">
        <v>1526</v>
      </c>
      <c r="D901" s="1">
        <v>42791</v>
      </c>
      <c r="E901" s="1">
        <v>42804</v>
      </c>
      <c r="F901" s="1">
        <v>42808</v>
      </c>
      <c r="G901" s="2">
        <v>3883</v>
      </c>
      <c r="H901" s="3">
        <v>5.0999999999999996</v>
      </c>
      <c r="I901" s="2">
        <v>543.62</v>
      </c>
      <c r="J901" s="5" t="s">
        <v>1516</v>
      </c>
    </row>
    <row r="902" spans="1:10" x14ac:dyDescent="0.55000000000000004">
      <c r="A902" s="3" t="s">
        <v>610</v>
      </c>
      <c r="B902" s="3" t="s">
        <v>1529</v>
      </c>
      <c r="C902" s="3" t="s">
        <v>1561</v>
      </c>
      <c r="D902" s="1">
        <v>43506</v>
      </c>
      <c r="E902" s="1">
        <v>43522</v>
      </c>
      <c r="F902" s="1">
        <v>43534</v>
      </c>
      <c r="G902" s="2">
        <v>4159.4152546496643</v>
      </c>
      <c r="H902" s="3">
        <v>5.3594152546496643</v>
      </c>
      <c r="I902" s="2">
        <v>541.32971957713221</v>
      </c>
      <c r="J902" s="5" t="s">
        <v>1516</v>
      </c>
    </row>
    <row r="903" spans="1:10" x14ac:dyDescent="0.55000000000000004">
      <c r="A903" s="3" t="s">
        <v>47</v>
      </c>
      <c r="B903" s="3" t="s">
        <v>1514</v>
      </c>
      <c r="C903" s="3" t="s">
        <v>1521</v>
      </c>
      <c r="D903" s="1">
        <v>43381</v>
      </c>
      <c r="E903" s="1">
        <v>43610</v>
      </c>
      <c r="F903" s="1">
        <v>43615</v>
      </c>
      <c r="G903" s="2">
        <v>3608</v>
      </c>
      <c r="H903" s="3">
        <v>4.8</v>
      </c>
      <c r="I903" s="2">
        <v>541.19999999999993</v>
      </c>
      <c r="J903" s="5" t="s">
        <v>1516</v>
      </c>
    </row>
    <row r="904" spans="1:10" x14ac:dyDescent="0.55000000000000004">
      <c r="A904" s="3" t="s">
        <v>528</v>
      </c>
      <c r="B904" s="3" t="s">
        <v>1528</v>
      </c>
      <c r="C904" s="3" t="s">
        <v>1552</v>
      </c>
      <c r="D904" s="1">
        <v>42930</v>
      </c>
      <c r="E904" s="1">
        <v>43170</v>
      </c>
      <c r="F904" s="1">
        <v>43173</v>
      </c>
      <c r="G904" s="2">
        <v>4359</v>
      </c>
      <c r="H904" s="3">
        <v>4.5</v>
      </c>
      <c r="I904" s="2">
        <v>539.05706941532321</v>
      </c>
      <c r="J904" s="5" t="s">
        <v>1516</v>
      </c>
    </row>
    <row r="905" spans="1:10" x14ac:dyDescent="0.55000000000000004">
      <c r="A905" s="3" t="s">
        <v>27</v>
      </c>
      <c r="B905" s="3" t="s">
        <v>1514</v>
      </c>
      <c r="C905" s="3" t="s">
        <v>1519</v>
      </c>
      <c r="D905" s="1">
        <v>43695</v>
      </c>
      <c r="E905" s="1">
        <v>43716</v>
      </c>
      <c r="F905" s="1">
        <v>43719</v>
      </c>
      <c r="G905" s="2">
        <v>2235</v>
      </c>
      <c r="H905" s="3">
        <v>3.2</v>
      </c>
      <c r="I905" s="2">
        <v>536.4</v>
      </c>
      <c r="J905" s="5" t="s">
        <v>1516</v>
      </c>
    </row>
    <row r="906" spans="1:10" x14ac:dyDescent="0.55000000000000004">
      <c r="A906" s="3" t="s">
        <v>611</v>
      </c>
      <c r="B906" s="3" t="s">
        <v>1529</v>
      </c>
      <c r="C906" s="3" t="s">
        <v>1560</v>
      </c>
      <c r="D906" s="1">
        <v>43306</v>
      </c>
      <c r="E906" s="1">
        <v>43479</v>
      </c>
      <c r="F906" s="1">
        <v>43484</v>
      </c>
      <c r="G906" s="2">
        <v>3805.8845379156055</v>
      </c>
      <c r="H906" s="3">
        <v>5.0058845379156054</v>
      </c>
      <c r="I906" s="2">
        <v>533.42072178010983</v>
      </c>
      <c r="J906" s="5" t="s">
        <v>1516</v>
      </c>
    </row>
    <row r="907" spans="1:10" x14ac:dyDescent="0.55000000000000004">
      <c r="A907" s="3" t="s">
        <v>465</v>
      </c>
      <c r="B907" s="3" t="s">
        <v>1514</v>
      </c>
      <c r="C907" s="3" t="s">
        <v>1546</v>
      </c>
      <c r="D907" s="1">
        <v>42830</v>
      </c>
      <c r="E907" s="1">
        <v>42853</v>
      </c>
      <c r="F907" s="1">
        <v>42864</v>
      </c>
      <c r="G907" s="2">
        <v>5830.9147123374414</v>
      </c>
      <c r="H907" s="3">
        <v>11.030914712337442</v>
      </c>
      <c r="I907" s="2">
        <v>525.37020222168269</v>
      </c>
      <c r="J907" s="5" t="s">
        <v>1516</v>
      </c>
    </row>
    <row r="908" spans="1:10" x14ac:dyDescent="0.55000000000000004">
      <c r="A908" s="3" t="s">
        <v>721</v>
      </c>
      <c r="B908" s="3" t="s">
        <v>1542</v>
      </c>
      <c r="C908" s="3" t="s">
        <v>1547</v>
      </c>
      <c r="D908" s="1">
        <v>43077</v>
      </c>
      <c r="E908" s="1">
        <v>43156</v>
      </c>
      <c r="F908" s="1">
        <v>43469</v>
      </c>
      <c r="G908" s="2">
        <v>913.54093541582358</v>
      </c>
      <c r="H908" s="3">
        <v>2.1135409354158234</v>
      </c>
      <c r="I908" s="2">
        <v>521.30165868442134</v>
      </c>
      <c r="J908" s="5" t="s">
        <v>1518</v>
      </c>
    </row>
    <row r="909" spans="1:10" x14ac:dyDescent="0.55000000000000004">
      <c r="A909" s="3" t="s">
        <v>795</v>
      </c>
      <c r="B909" s="3" t="s">
        <v>1541</v>
      </c>
      <c r="C909" s="3" t="s">
        <v>1545</v>
      </c>
      <c r="D909" s="1">
        <v>43138</v>
      </c>
      <c r="E909" s="1">
        <v>43156</v>
      </c>
      <c r="F909" s="1">
        <v>43159</v>
      </c>
      <c r="G909" s="2">
        <v>1443.8871823627976</v>
      </c>
      <c r="H909" s="3">
        <v>2.6438871823627976</v>
      </c>
      <c r="I909" s="2">
        <v>520.38168171329517</v>
      </c>
      <c r="J909" s="5" t="s">
        <v>1518</v>
      </c>
    </row>
    <row r="910" spans="1:10" x14ac:dyDescent="0.55000000000000004">
      <c r="A910" s="3" t="s">
        <v>490</v>
      </c>
      <c r="B910" s="3" t="s">
        <v>1528</v>
      </c>
      <c r="C910" s="3" t="s">
        <v>1549</v>
      </c>
      <c r="D910" s="1">
        <v>43793</v>
      </c>
      <c r="E910" s="1">
        <v>43800</v>
      </c>
      <c r="F910" s="1">
        <v>43809</v>
      </c>
      <c r="G910" s="2">
        <v>5775</v>
      </c>
      <c r="H910" s="3">
        <v>7.3</v>
      </c>
      <c r="I910" s="2">
        <v>519.17716881196554</v>
      </c>
      <c r="J910" s="5" t="s">
        <v>1516</v>
      </c>
    </row>
    <row r="911" spans="1:10" x14ac:dyDescent="0.55000000000000004">
      <c r="A911" s="3" t="s">
        <v>612</v>
      </c>
      <c r="B911" s="3" t="s">
        <v>1529</v>
      </c>
      <c r="C911" s="3" t="s">
        <v>1533</v>
      </c>
      <c r="D911" s="1">
        <v>43354</v>
      </c>
      <c r="E911" s="1">
        <v>43530</v>
      </c>
      <c r="F911" s="1">
        <v>43538</v>
      </c>
      <c r="G911" s="2">
        <v>3921.8161271590084</v>
      </c>
      <c r="H911" s="3">
        <v>5.1218161271590086</v>
      </c>
      <c r="I911" s="2">
        <v>510.40723139504672</v>
      </c>
      <c r="J911" s="5" t="s">
        <v>1516</v>
      </c>
    </row>
    <row r="912" spans="1:10" x14ac:dyDescent="0.55000000000000004">
      <c r="A912" s="3" t="s">
        <v>613</v>
      </c>
      <c r="B912" s="3" t="s">
        <v>1529</v>
      </c>
      <c r="C912" s="3" t="s">
        <v>1533</v>
      </c>
      <c r="D912" s="1">
        <v>43635</v>
      </c>
      <c r="E912" s="1">
        <v>43660</v>
      </c>
      <c r="F912" s="1">
        <v>43674</v>
      </c>
      <c r="G912" s="2">
        <v>3921.8161271590084</v>
      </c>
      <c r="H912" s="3">
        <v>5.1218161271590086</v>
      </c>
      <c r="I912" s="2">
        <v>510.40723139504672</v>
      </c>
      <c r="J912" s="5" t="s">
        <v>1516</v>
      </c>
    </row>
    <row r="913" spans="1:10" x14ac:dyDescent="0.55000000000000004">
      <c r="A913" s="3" t="s">
        <v>614</v>
      </c>
      <c r="B913" s="3" t="s">
        <v>1529</v>
      </c>
      <c r="C913" s="3" t="s">
        <v>1537</v>
      </c>
      <c r="D913" s="1">
        <v>43688</v>
      </c>
      <c r="E913" s="1">
        <v>43695</v>
      </c>
      <c r="F913" s="1">
        <v>43704</v>
      </c>
      <c r="G913" s="2">
        <v>6293.4426079209497</v>
      </c>
      <c r="H913" s="3">
        <v>7.49344260792095</v>
      </c>
      <c r="I913" s="2">
        <v>504.03941805000323</v>
      </c>
      <c r="J913" s="5" t="s">
        <v>1516</v>
      </c>
    </row>
    <row r="914" spans="1:10" x14ac:dyDescent="0.55000000000000004">
      <c r="A914" s="3" t="s">
        <v>903</v>
      </c>
      <c r="B914" s="3" t="s">
        <v>1542</v>
      </c>
      <c r="C914" s="3" t="s">
        <v>1547</v>
      </c>
      <c r="D914" s="1">
        <v>43185</v>
      </c>
      <c r="E914" s="1">
        <v>43195</v>
      </c>
      <c r="F914" s="1">
        <v>43199</v>
      </c>
      <c r="G914" s="2">
        <v>913.54093541582358</v>
      </c>
      <c r="H914" s="3">
        <v>2.1135409354158234</v>
      </c>
      <c r="I914" s="2">
        <v>503.01037241479258</v>
      </c>
      <c r="J914" s="5" t="s">
        <v>1518</v>
      </c>
    </row>
    <row r="915" spans="1:10" x14ac:dyDescent="0.55000000000000004">
      <c r="A915" s="3" t="s">
        <v>706</v>
      </c>
      <c r="B915" s="3" t="s">
        <v>1541</v>
      </c>
      <c r="C915" s="3" t="s">
        <v>1550</v>
      </c>
      <c r="D915" s="1">
        <v>43004</v>
      </c>
      <c r="E915" s="1">
        <v>43211</v>
      </c>
      <c r="F915" s="1">
        <v>43218</v>
      </c>
      <c r="G915" s="2">
        <v>2508.4997372039966</v>
      </c>
      <c r="H915" s="3">
        <v>3.7084997372039963</v>
      </c>
      <c r="I915" s="2">
        <v>502.26196792814602</v>
      </c>
      <c r="J915" s="5" t="s">
        <v>1516</v>
      </c>
    </row>
    <row r="916" spans="1:10" x14ac:dyDescent="0.55000000000000004">
      <c r="A916" s="3" t="s">
        <v>755</v>
      </c>
      <c r="B916" s="3" t="s">
        <v>1542</v>
      </c>
      <c r="C916" s="3" t="s">
        <v>1550</v>
      </c>
      <c r="D916" s="1">
        <v>43353</v>
      </c>
      <c r="E916" s="1">
        <v>43381</v>
      </c>
      <c r="F916" s="1">
        <v>43389</v>
      </c>
      <c r="G916" s="2">
        <v>2507.7814427574153</v>
      </c>
      <c r="H916" s="3">
        <v>8.7077814427574154</v>
      </c>
      <c r="I916" s="2">
        <v>502.11814810750207</v>
      </c>
      <c r="J916" s="5" t="s">
        <v>1516</v>
      </c>
    </row>
    <row r="917" spans="1:10" x14ac:dyDescent="0.55000000000000004">
      <c r="A917" s="3" t="s">
        <v>524</v>
      </c>
      <c r="B917" s="3" t="s">
        <v>1528</v>
      </c>
      <c r="C917" s="3" t="s">
        <v>1542</v>
      </c>
      <c r="D917" s="1">
        <v>43185</v>
      </c>
      <c r="E917" s="1">
        <v>43195</v>
      </c>
      <c r="F917" s="1">
        <v>43205</v>
      </c>
      <c r="G917" s="2">
        <v>5584</v>
      </c>
      <c r="H917" s="3">
        <v>7.1</v>
      </c>
      <c r="I917" s="2">
        <v>501.74968578161486</v>
      </c>
      <c r="J917" s="5" t="s">
        <v>1516</v>
      </c>
    </row>
    <row r="918" spans="1:10" x14ac:dyDescent="0.55000000000000004">
      <c r="A918" s="3" t="s">
        <v>615</v>
      </c>
      <c r="B918" s="3" t="s">
        <v>1529</v>
      </c>
      <c r="C918" s="3" t="s">
        <v>1561</v>
      </c>
      <c r="D918" s="1">
        <v>43725</v>
      </c>
      <c r="E918" s="1">
        <v>43738</v>
      </c>
      <c r="F918" s="1">
        <v>43750</v>
      </c>
      <c r="G918" s="2">
        <v>4159.4152546496643</v>
      </c>
      <c r="H918" s="3">
        <v>5.3594152546496643</v>
      </c>
      <c r="I918" s="2">
        <v>499.68897191735277</v>
      </c>
      <c r="J918" s="5" t="s">
        <v>1516</v>
      </c>
    </row>
    <row r="919" spans="1:10" x14ac:dyDescent="0.55000000000000004">
      <c r="A919" s="3" t="s">
        <v>480</v>
      </c>
      <c r="B919" s="3" t="s">
        <v>1514</v>
      </c>
      <c r="C919" s="3" t="s">
        <v>1541</v>
      </c>
      <c r="D919" s="1">
        <v>43683</v>
      </c>
      <c r="E919" s="1">
        <v>43688</v>
      </c>
      <c r="F919" s="1">
        <v>43697</v>
      </c>
      <c r="G919" s="2">
        <v>5536.280559493709</v>
      </c>
      <c r="H919" s="3">
        <v>11.736280559493709</v>
      </c>
      <c r="I919" s="2">
        <v>498.82342318315472</v>
      </c>
      <c r="J919" s="5" t="s">
        <v>1516</v>
      </c>
    </row>
    <row r="920" spans="1:10" x14ac:dyDescent="0.55000000000000004">
      <c r="A920" s="3" t="s">
        <v>519</v>
      </c>
      <c r="B920" s="3" t="s">
        <v>1514</v>
      </c>
      <c r="C920" s="3" t="s">
        <v>1541</v>
      </c>
      <c r="D920" s="1">
        <v>43148</v>
      </c>
      <c r="E920" s="1">
        <v>43171</v>
      </c>
      <c r="F920" s="1">
        <v>43182</v>
      </c>
      <c r="G920" s="2">
        <v>5536.280559493709</v>
      </c>
      <c r="H920" s="3">
        <v>11.736280559493709</v>
      </c>
      <c r="I920" s="2">
        <v>498.82342318315472</v>
      </c>
      <c r="J920" s="5" t="s">
        <v>1516</v>
      </c>
    </row>
    <row r="921" spans="1:10" x14ac:dyDescent="0.55000000000000004">
      <c r="A921" s="3" t="s">
        <v>738</v>
      </c>
      <c r="B921" s="3" t="s">
        <v>1542</v>
      </c>
      <c r="C921" s="3" t="s">
        <v>1546</v>
      </c>
      <c r="D921" s="1">
        <v>43229</v>
      </c>
      <c r="E921" s="1">
        <v>43277</v>
      </c>
      <c r="F921" s="1">
        <v>43283</v>
      </c>
      <c r="G921" s="2">
        <v>307.53977538291343</v>
      </c>
      <c r="H921" s="3">
        <v>1.5075397753829134</v>
      </c>
      <c r="I921" s="2">
        <v>498.77255202529682</v>
      </c>
      <c r="J921" s="5" t="s">
        <v>1518</v>
      </c>
    </row>
    <row r="922" spans="1:10" x14ac:dyDescent="0.55000000000000004">
      <c r="A922" s="3" t="s">
        <v>815</v>
      </c>
      <c r="B922" s="3" t="s">
        <v>1541</v>
      </c>
      <c r="C922" s="3" t="s">
        <v>1551</v>
      </c>
      <c r="D922" s="1">
        <v>43349</v>
      </c>
      <c r="E922" s="1">
        <v>43365</v>
      </c>
      <c r="F922" s="1">
        <v>43369</v>
      </c>
      <c r="G922" s="2">
        <v>370.44882883110881</v>
      </c>
      <c r="H922" s="3">
        <v>1.5704488288311087</v>
      </c>
      <c r="I922" s="2">
        <v>496.9575155513362</v>
      </c>
      <c r="J922" s="5" t="s">
        <v>1518</v>
      </c>
    </row>
    <row r="923" spans="1:10" x14ac:dyDescent="0.55000000000000004">
      <c r="A923" s="3" t="s">
        <v>616</v>
      </c>
      <c r="B923" s="3" t="s">
        <v>1529</v>
      </c>
      <c r="C923" s="3" t="s">
        <v>1560</v>
      </c>
      <c r="D923" s="1">
        <v>43209</v>
      </c>
      <c r="E923" s="1">
        <v>43219</v>
      </c>
      <c r="F923" s="1">
        <v>43231</v>
      </c>
      <c r="G923" s="2">
        <v>3805.8845379156055</v>
      </c>
      <c r="H923" s="3">
        <v>5.0058845379156054</v>
      </c>
      <c r="I923" s="2">
        <v>495.31924165295908</v>
      </c>
      <c r="J923" s="5" t="s">
        <v>1516</v>
      </c>
    </row>
    <row r="924" spans="1:10" x14ac:dyDescent="0.55000000000000004">
      <c r="A924" s="3" t="s">
        <v>762</v>
      </c>
      <c r="B924" s="3" t="s">
        <v>1541</v>
      </c>
      <c r="C924" s="3" t="s">
        <v>1551</v>
      </c>
      <c r="D924" s="1">
        <v>43625</v>
      </c>
      <c r="E924" s="1">
        <v>43650</v>
      </c>
      <c r="F924" s="1">
        <v>43654</v>
      </c>
      <c r="G924" s="2">
        <v>370.44882883110881</v>
      </c>
      <c r="H924" s="3">
        <v>1.5704488288311087</v>
      </c>
      <c r="I924" s="2">
        <v>485.83160102406748</v>
      </c>
      <c r="J924" s="5" t="s">
        <v>1518</v>
      </c>
    </row>
    <row r="925" spans="1:10" x14ac:dyDescent="0.55000000000000004">
      <c r="A925" s="3" t="s">
        <v>899</v>
      </c>
      <c r="B925" s="3" t="s">
        <v>1542</v>
      </c>
      <c r="C925" s="3" t="s">
        <v>1546</v>
      </c>
      <c r="D925" s="1">
        <v>42872</v>
      </c>
      <c r="E925" s="1">
        <v>42882</v>
      </c>
      <c r="F925" s="1">
        <v>42886</v>
      </c>
      <c r="G925" s="2">
        <v>307.53977538291343</v>
      </c>
      <c r="H925" s="3">
        <v>1.5075397753829134</v>
      </c>
      <c r="I925" s="2">
        <v>483.37833745661482</v>
      </c>
      <c r="J925" s="5" t="s">
        <v>1518</v>
      </c>
    </row>
    <row r="926" spans="1:10" x14ac:dyDescent="0.55000000000000004">
      <c r="A926" s="3" t="s">
        <v>617</v>
      </c>
      <c r="B926" s="3" t="s">
        <v>1529</v>
      </c>
      <c r="C926" s="3" t="s">
        <v>1559</v>
      </c>
      <c r="D926" s="1">
        <v>43095</v>
      </c>
      <c r="E926" s="1">
        <v>43139</v>
      </c>
      <c r="F926" s="1">
        <v>43145</v>
      </c>
      <c r="G926" s="2">
        <v>3713.2243969648325</v>
      </c>
      <c r="H926" s="3">
        <v>7.9132243969648322</v>
      </c>
      <c r="I926" s="2">
        <v>483.25992921455469</v>
      </c>
      <c r="J926" s="5" t="s">
        <v>1516</v>
      </c>
    </row>
    <row r="927" spans="1:10" x14ac:dyDescent="0.55000000000000004">
      <c r="A927" s="3" t="s">
        <v>618</v>
      </c>
      <c r="B927" s="3" t="s">
        <v>1529</v>
      </c>
      <c r="C927" s="3" t="s">
        <v>1539</v>
      </c>
      <c r="D927" s="1">
        <v>43624</v>
      </c>
      <c r="E927" s="1">
        <v>43630</v>
      </c>
      <c r="F927" s="1">
        <v>43639</v>
      </c>
      <c r="G927" s="2">
        <v>6033.0410116034491</v>
      </c>
      <c r="H927" s="3">
        <v>7.2330410116034498</v>
      </c>
      <c r="I927" s="2">
        <v>483.18395352221523</v>
      </c>
      <c r="J927" s="5" t="s">
        <v>1516</v>
      </c>
    </row>
    <row r="928" spans="1:10" x14ac:dyDescent="0.55000000000000004">
      <c r="A928" s="3" t="s">
        <v>757</v>
      </c>
      <c r="B928" s="3" t="s">
        <v>1542</v>
      </c>
      <c r="C928" s="3" t="s">
        <v>1551</v>
      </c>
      <c r="D928" s="1">
        <v>43629</v>
      </c>
      <c r="E928" s="1">
        <v>43656</v>
      </c>
      <c r="F928" s="1">
        <v>43661</v>
      </c>
      <c r="G928" s="2">
        <v>364.70174642685186</v>
      </c>
      <c r="H928" s="3">
        <v>1.5647017464268518</v>
      </c>
      <c r="I928" s="2">
        <v>481.94559217730114</v>
      </c>
      <c r="J928" s="5" t="s">
        <v>1518</v>
      </c>
    </row>
    <row r="929" spans="1:10" x14ac:dyDescent="0.55000000000000004">
      <c r="A929" s="3" t="s">
        <v>695</v>
      </c>
      <c r="B929" s="3" t="s">
        <v>1541</v>
      </c>
      <c r="C929" s="3" t="s">
        <v>1547</v>
      </c>
      <c r="D929" s="1">
        <v>43258</v>
      </c>
      <c r="E929" s="1">
        <v>43397</v>
      </c>
      <c r="F929" s="1">
        <v>43401</v>
      </c>
      <c r="G929" s="2">
        <v>941.58021124361312</v>
      </c>
      <c r="H929" s="3">
        <v>2.1415802112436131</v>
      </c>
      <c r="I929" s="2">
        <v>480.74384990399915</v>
      </c>
      <c r="J929" s="5" t="s">
        <v>1518</v>
      </c>
    </row>
    <row r="930" spans="1:10" x14ac:dyDescent="0.55000000000000004">
      <c r="A930" s="3" t="s">
        <v>785</v>
      </c>
      <c r="B930" s="3" t="s">
        <v>1541</v>
      </c>
      <c r="C930" s="3" t="s">
        <v>1546</v>
      </c>
      <c r="D930" s="1">
        <v>43049</v>
      </c>
      <c r="E930" s="1">
        <v>43069</v>
      </c>
      <c r="F930" s="1">
        <v>43073</v>
      </c>
      <c r="G930" s="2">
        <v>347.16750810444108</v>
      </c>
      <c r="H930" s="3">
        <v>1.5471675081044411</v>
      </c>
      <c r="I930" s="2">
        <v>479.62785457879403</v>
      </c>
      <c r="J930" s="5" t="s">
        <v>1518</v>
      </c>
    </row>
    <row r="931" spans="1:10" x14ac:dyDescent="0.55000000000000004">
      <c r="A931" s="3" t="s">
        <v>619</v>
      </c>
      <c r="B931" s="3" t="s">
        <v>1529</v>
      </c>
      <c r="C931" s="3" t="s">
        <v>1530</v>
      </c>
      <c r="D931" s="1">
        <v>43502</v>
      </c>
      <c r="E931" s="1">
        <v>43690</v>
      </c>
      <c r="F931" s="1">
        <v>43703</v>
      </c>
      <c r="G931" s="2">
        <v>5299.7703639794991</v>
      </c>
      <c r="H931" s="3">
        <v>6.4997703639794997</v>
      </c>
      <c r="I931" s="2">
        <v>477.51366041439297</v>
      </c>
      <c r="J931" s="5" t="s">
        <v>1516</v>
      </c>
    </row>
    <row r="932" spans="1:10" x14ac:dyDescent="0.55000000000000004">
      <c r="A932" s="3" t="s">
        <v>812</v>
      </c>
      <c r="B932" s="3" t="s">
        <v>1542</v>
      </c>
      <c r="C932" s="3" t="s">
        <v>1551</v>
      </c>
      <c r="D932" s="1">
        <v>43472</v>
      </c>
      <c r="E932" s="1">
        <v>43488</v>
      </c>
      <c r="F932" s="1">
        <v>43492</v>
      </c>
      <c r="G932" s="2">
        <v>364.70174642685186</v>
      </c>
      <c r="H932" s="3">
        <v>1.5647017464268518</v>
      </c>
      <c r="I932" s="2">
        <v>474.64338623522082</v>
      </c>
      <c r="J932" s="5" t="s">
        <v>1518</v>
      </c>
    </row>
    <row r="933" spans="1:10" x14ac:dyDescent="0.55000000000000004">
      <c r="A933" s="3" t="s">
        <v>18</v>
      </c>
      <c r="B933" s="3" t="s">
        <v>1514</v>
      </c>
      <c r="C933" s="3" t="s">
        <v>1517</v>
      </c>
      <c r="D933" s="1">
        <v>43178</v>
      </c>
      <c r="E933" s="1">
        <v>43208</v>
      </c>
      <c r="F933" s="1">
        <v>43217</v>
      </c>
      <c r="G933" s="2">
        <v>2606</v>
      </c>
      <c r="H933" s="3">
        <v>3.6</v>
      </c>
      <c r="I933" s="2">
        <v>469.08</v>
      </c>
      <c r="J933" s="5" t="s">
        <v>1516</v>
      </c>
    </row>
    <row r="934" spans="1:10" x14ac:dyDescent="0.55000000000000004">
      <c r="A934" s="3" t="s">
        <v>620</v>
      </c>
      <c r="B934" s="3" t="s">
        <v>1529</v>
      </c>
      <c r="C934" s="3" t="s">
        <v>1560</v>
      </c>
      <c r="D934" s="1">
        <v>43705</v>
      </c>
      <c r="E934" s="1">
        <v>43725</v>
      </c>
      <c r="F934" s="1">
        <v>43737</v>
      </c>
      <c r="G934" s="2">
        <v>3805.8845379156055</v>
      </c>
      <c r="H934" s="3">
        <v>5.0058845379156054</v>
      </c>
      <c r="I934" s="2">
        <v>457.21776152580838</v>
      </c>
      <c r="J934" s="5" t="s">
        <v>1516</v>
      </c>
    </row>
    <row r="935" spans="1:10" x14ac:dyDescent="0.55000000000000004">
      <c r="A935" s="3" t="s">
        <v>108</v>
      </c>
      <c r="B935" s="3" t="s">
        <v>1514</v>
      </c>
      <c r="C935" s="3" t="s">
        <v>1527</v>
      </c>
      <c r="D935" s="1">
        <v>43112</v>
      </c>
      <c r="E935" s="1">
        <v>43140</v>
      </c>
      <c r="F935" s="1">
        <v>43142</v>
      </c>
      <c r="G935" s="2">
        <v>4151</v>
      </c>
      <c r="H935" s="3">
        <v>4.5</v>
      </c>
      <c r="I935" s="2">
        <v>456.61</v>
      </c>
      <c r="J935" s="5" t="s">
        <v>1516</v>
      </c>
    </row>
    <row r="936" spans="1:10" x14ac:dyDescent="0.55000000000000004">
      <c r="A936" s="3" t="s">
        <v>712</v>
      </c>
      <c r="B936" s="3" t="s">
        <v>1542</v>
      </c>
      <c r="C936" s="3" t="s">
        <v>1550</v>
      </c>
      <c r="D936" s="1">
        <v>43278</v>
      </c>
      <c r="E936" s="1">
        <v>43278</v>
      </c>
      <c r="F936" s="1">
        <v>43285</v>
      </c>
      <c r="G936" s="2">
        <v>2507.7814427574153</v>
      </c>
      <c r="H936" s="3">
        <v>8.7077814427574154</v>
      </c>
      <c r="I936" s="2">
        <v>451.90633329675182</v>
      </c>
      <c r="J936" s="5" t="s">
        <v>1516</v>
      </c>
    </row>
    <row r="937" spans="1:10" x14ac:dyDescent="0.55000000000000004">
      <c r="A937" s="3" t="s">
        <v>621</v>
      </c>
      <c r="B937" s="3" t="s">
        <v>1529</v>
      </c>
      <c r="C937" s="3" t="s">
        <v>1562</v>
      </c>
      <c r="D937" s="1">
        <v>43601</v>
      </c>
      <c r="E937" s="1">
        <v>43614</v>
      </c>
      <c r="F937" s="1">
        <v>43621</v>
      </c>
      <c r="G937" s="2">
        <v>2648.4208173981096</v>
      </c>
      <c r="H937" s="3">
        <v>3.84842081739811</v>
      </c>
      <c r="I937" s="2">
        <v>450.7359028712807</v>
      </c>
      <c r="J937" s="5" t="s">
        <v>1516</v>
      </c>
    </row>
    <row r="938" spans="1:10" x14ac:dyDescent="0.55000000000000004">
      <c r="A938" s="3" t="s">
        <v>622</v>
      </c>
      <c r="B938" s="3" t="s">
        <v>1529</v>
      </c>
      <c r="C938" s="3" t="s">
        <v>1531</v>
      </c>
      <c r="D938" s="1">
        <v>43647</v>
      </c>
      <c r="E938" s="1">
        <v>43661</v>
      </c>
      <c r="F938" s="1">
        <v>43674</v>
      </c>
      <c r="G938" s="2">
        <v>4490.6061701891558</v>
      </c>
      <c r="H938" s="3">
        <v>5.6906061701891559</v>
      </c>
      <c r="I938" s="2">
        <v>449.56366922793808</v>
      </c>
      <c r="J938" s="5" t="s">
        <v>1516</v>
      </c>
    </row>
    <row r="939" spans="1:10" x14ac:dyDescent="0.55000000000000004">
      <c r="A939" s="3" t="s">
        <v>28</v>
      </c>
      <c r="B939" s="3" t="s">
        <v>1514</v>
      </c>
      <c r="C939" s="3" t="s">
        <v>1519</v>
      </c>
      <c r="D939" s="1">
        <v>43270</v>
      </c>
      <c r="E939" s="1">
        <v>43288</v>
      </c>
      <c r="F939" s="1">
        <v>43289</v>
      </c>
      <c r="G939" s="2">
        <v>2235</v>
      </c>
      <c r="H939" s="3">
        <v>3.2</v>
      </c>
      <c r="I939" s="2">
        <v>447</v>
      </c>
      <c r="J939" s="5" t="s">
        <v>1516</v>
      </c>
    </row>
    <row r="940" spans="1:10" x14ac:dyDescent="0.55000000000000004">
      <c r="A940" s="3" t="s">
        <v>30</v>
      </c>
      <c r="B940" s="3" t="s">
        <v>1514</v>
      </c>
      <c r="C940" s="3" t="s">
        <v>1519</v>
      </c>
      <c r="D940" s="1">
        <v>42877</v>
      </c>
      <c r="E940" s="1">
        <v>42886</v>
      </c>
      <c r="F940" s="1">
        <v>42888</v>
      </c>
      <c r="G940" s="2">
        <v>2235</v>
      </c>
      <c r="H940" s="3">
        <v>3.2</v>
      </c>
      <c r="I940" s="2">
        <v>447</v>
      </c>
      <c r="J940" s="5" t="s">
        <v>1516</v>
      </c>
    </row>
    <row r="941" spans="1:10" x14ac:dyDescent="0.55000000000000004">
      <c r="A941" s="3" t="s">
        <v>1063</v>
      </c>
      <c r="B941" s="3" t="s">
        <v>1541</v>
      </c>
      <c r="C941" s="3" t="s">
        <v>1528</v>
      </c>
      <c r="D941" s="1">
        <v>43163</v>
      </c>
      <c r="E941" s="1">
        <v>43171</v>
      </c>
      <c r="F941" s="1">
        <v>43181</v>
      </c>
      <c r="G941" s="2">
        <v>5539.6440653886566</v>
      </c>
      <c r="H941" s="3">
        <v>6.7396440653886565</v>
      </c>
      <c r="I941" s="2">
        <v>443.66798028925842</v>
      </c>
      <c r="J941" s="5" t="s">
        <v>1516</v>
      </c>
    </row>
    <row r="942" spans="1:10" x14ac:dyDescent="0.55000000000000004">
      <c r="A942" s="3" t="s">
        <v>781</v>
      </c>
      <c r="B942" s="3" t="s">
        <v>1542</v>
      </c>
      <c r="C942" s="3" t="s">
        <v>1546</v>
      </c>
      <c r="D942" s="1">
        <v>43657</v>
      </c>
      <c r="E942" s="1">
        <v>43677</v>
      </c>
      <c r="F942" s="1">
        <v>43681</v>
      </c>
      <c r="G942" s="2">
        <v>307.53977538291343</v>
      </c>
      <c r="H942" s="3">
        <v>1.5075397753829134</v>
      </c>
      <c r="I942" s="2">
        <v>443.3533795780416</v>
      </c>
      <c r="J942" s="5" t="s">
        <v>1518</v>
      </c>
    </row>
    <row r="943" spans="1:10" x14ac:dyDescent="0.55000000000000004">
      <c r="A943" s="3" t="s">
        <v>15</v>
      </c>
      <c r="B943" s="3" t="s">
        <v>1514</v>
      </c>
      <c r="C943" s="3" t="s">
        <v>1517</v>
      </c>
      <c r="D943" s="1">
        <v>43805</v>
      </c>
      <c r="E943" s="1">
        <v>43814</v>
      </c>
      <c r="F943" s="1">
        <v>43816</v>
      </c>
      <c r="G943" s="2">
        <v>2606</v>
      </c>
      <c r="H943" s="3">
        <v>3.6</v>
      </c>
      <c r="I943" s="2">
        <v>443.02000000000004</v>
      </c>
      <c r="J943" s="5" t="s">
        <v>1516</v>
      </c>
    </row>
    <row r="944" spans="1:10" x14ac:dyDescent="0.55000000000000004">
      <c r="A944" s="3" t="s">
        <v>623</v>
      </c>
      <c r="B944" s="3" t="s">
        <v>1529</v>
      </c>
      <c r="C944" s="3" t="s">
        <v>1563</v>
      </c>
      <c r="D944" s="1">
        <v>43572</v>
      </c>
      <c r="E944" s="1">
        <v>43633</v>
      </c>
      <c r="F944" s="1">
        <v>43641</v>
      </c>
      <c r="G944" s="2">
        <v>2594.0087444651908</v>
      </c>
      <c r="H944" s="3">
        <v>3.7940087444651907</v>
      </c>
      <c r="I944" s="2">
        <v>441.47548826518852</v>
      </c>
      <c r="J944" s="5" t="s">
        <v>1516</v>
      </c>
    </row>
    <row r="945" spans="1:10" x14ac:dyDescent="0.55000000000000004">
      <c r="A945" s="3" t="s">
        <v>751</v>
      </c>
      <c r="B945" s="3" t="s">
        <v>1542</v>
      </c>
      <c r="C945" s="3" t="s">
        <v>1547</v>
      </c>
      <c r="D945" s="1">
        <v>42851</v>
      </c>
      <c r="E945" s="1">
        <v>42883</v>
      </c>
      <c r="F945" s="1">
        <v>42888</v>
      </c>
      <c r="G945" s="2">
        <v>913.54093541582358</v>
      </c>
      <c r="H945" s="3">
        <v>2.1135409354158234</v>
      </c>
      <c r="I945" s="2">
        <v>438.99087047109168</v>
      </c>
      <c r="J945" s="5" t="s">
        <v>1518</v>
      </c>
    </row>
    <row r="946" spans="1:10" x14ac:dyDescent="0.55000000000000004">
      <c r="A946" s="3" t="s">
        <v>529</v>
      </c>
      <c r="B946" s="3" t="s">
        <v>1528</v>
      </c>
      <c r="C946" s="3" t="s">
        <v>1552</v>
      </c>
      <c r="D946" s="1">
        <v>43590</v>
      </c>
      <c r="E946" s="1">
        <v>43731</v>
      </c>
      <c r="F946" s="1">
        <v>43734</v>
      </c>
      <c r="G946" s="2">
        <v>4359</v>
      </c>
      <c r="H946" s="3">
        <v>4.5</v>
      </c>
      <c r="I946" s="2">
        <v>437.9838688999501</v>
      </c>
      <c r="J946" s="5" t="s">
        <v>1516</v>
      </c>
    </row>
    <row r="947" spans="1:10" x14ac:dyDescent="0.55000000000000004">
      <c r="A947" s="3" t="s">
        <v>624</v>
      </c>
      <c r="B947" s="3" t="s">
        <v>1529</v>
      </c>
      <c r="C947" s="3" t="s">
        <v>1564</v>
      </c>
      <c r="D947" s="1">
        <v>43713</v>
      </c>
      <c r="E947" s="1">
        <v>43729</v>
      </c>
      <c r="F947" s="1">
        <v>43737</v>
      </c>
      <c r="G947" s="2">
        <v>2565.5757784902485</v>
      </c>
      <c r="H947" s="3">
        <v>3.7655757784902484</v>
      </c>
      <c r="I947" s="2">
        <v>436.63646928986384</v>
      </c>
      <c r="J947" s="5" t="s">
        <v>1516</v>
      </c>
    </row>
    <row r="948" spans="1:10" x14ac:dyDescent="0.55000000000000004">
      <c r="A948" s="3" t="s">
        <v>887</v>
      </c>
      <c r="B948" s="3" t="s">
        <v>1542</v>
      </c>
      <c r="C948" s="3" t="s">
        <v>1547</v>
      </c>
      <c r="D948" s="1">
        <v>42905</v>
      </c>
      <c r="E948" s="1">
        <v>42916</v>
      </c>
      <c r="F948" s="1">
        <v>42923</v>
      </c>
      <c r="G948" s="2">
        <v>913.54093541582358</v>
      </c>
      <c r="H948" s="3">
        <v>2.1135409354158234</v>
      </c>
      <c r="I948" s="2">
        <v>429.84522733627722</v>
      </c>
      <c r="J948" s="5" t="s">
        <v>1516</v>
      </c>
    </row>
    <row r="949" spans="1:10" x14ac:dyDescent="0.55000000000000004">
      <c r="A949" s="3" t="s">
        <v>790</v>
      </c>
      <c r="B949" s="3" t="s">
        <v>1542</v>
      </c>
      <c r="C949" s="3" t="s">
        <v>1550</v>
      </c>
      <c r="D949" s="1">
        <v>43181</v>
      </c>
      <c r="E949" s="1">
        <v>43200</v>
      </c>
      <c r="F949" s="1">
        <v>43206</v>
      </c>
      <c r="G949" s="2">
        <v>2507.7814427574153</v>
      </c>
      <c r="H949" s="3">
        <v>8.7077814427574154</v>
      </c>
      <c r="I949" s="2">
        <v>426.80042589137673</v>
      </c>
      <c r="J949" s="5" t="s">
        <v>1516</v>
      </c>
    </row>
    <row r="950" spans="1:10" x14ac:dyDescent="0.55000000000000004">
      <c r="A950" s="3" t="s">
        <v>23</v>
      </c>
      <c r="B950" s="3" t="s">
        <v>1514</v>
      </c>
      <c r="C950" s="3" t="s">
        <v>1519</v>
      </c>
      <c r="D950" s="1">
        <v>43105</v>
      </c>
      <c r="E950" s="1">
        <v>43126</v>
      </c>
      <c r="F950" s="1">
        <v>43128</v>
      </c>
      <c r="G950" s="2">
        <v>2235</v>
      </c>
      <c r="H950" s="3">
        <v>3.2</v>
      </c>
      <c r="I950" s="2">
        <v>424.65</v>
      </c>
      <c r="J950" s="5" t="s">
        <v>1516</v>
      </c>
    </row>
    <row r="951" spans="1:10" x14ac:dyDescent="0.55000000000000004">
      <c r="A951" s="3" t="s">
        <v>35</v>
      </c>
      <c r="B951" s="3" t="s">
        <v>1514</v>
      </c>
      <c r="C951" s="3" t="s">
        <v>1519</v>
      </c>
      <c r="D951" s="1">
        <v>43485</v>
      </c>
      <c r="E951" s="1">
        <v>43510</v>
      </c>
      <c r="F951" s="1">
        <v>43513</v>
      </c>
      <c r="G951" s="2">
        <v>2235</v>
      </c>
      <c r="H951" s="3">
        <v>3.2</v>
      </c>
      <c r="I951" s="2">
        <v>424.65</v>
      </c>
      <c r="J951" s="5" t="s">
        <v>1516</v>
      </c>
    </row>
    <row r="952" spans="1:10" x14ac:dyDescent="0.55000000000000004">
      <c r="A952" s="3" t="s">
        <v>625</v>
      </c>
      <c r="B952" s="3" t="s">
        <v>1529</v>
      </c>
      <c r="C952" s="3" t="s">
        <v>1539</v>
      </c>
      <c r="D952" s="1">
        <v>43353</v>
      </c>
      <c r="E952" s="1">
        <v>43362</v>
      </c>
      <c r="F952" s="1">
        <v>43372</v>
      </c>
      <c r="G952" s="2">
        <v>6033.0410116034491</v>
      </c>
      <c r="H952" s="3">
        <v>7.2330410116034498</v>
      </c>
      <c r="I952" s="2">
        <v>422.78595933193839</v>
      </c>
      <c r="J952" s="5" t="s">
        <v>1516</v>
      </c>
    </row>
    <row r="953" spans="1:10" x14ac:dyDescent="0.55000000000000004">
      <c r="A953" s="3" t="s">
        <v>847</v>
      </c>
      <c r="B953" s="3" t="s">
        <v>1542</v>
      </c>
      <c r="C953" s="3" t="s">
        <v>1545</v>
      </c>
      <c r="D953" s="1">
        <v>43752</v>
      </c>
      <c r="E953" s="1">
        <v>43764</v>
      </c>
      <c r="F953" s="1">
        <v>43767</v>
      </c>
      <c r="G953" s="2">
        <v>1405.6189200861279</v>
      </c>
      <c r="H953" s="3">
        <v>2.6056189200861279</v>
      </c>
      <c r="I953" s="2">
        <v>422.15806194167402</v>
      </c>
      <c r="J953" s="5" t="s">
        <v>1518</v>
      </c>
    </row>
    <row r="954" spans="1:10" x14ac:dyDescent="0.55000000000000004">
      <c r="A954" s="3" t="s">
        <v>111</v>
      </c>
      <c r="B954" s="3" t="s">
        <v>1514</v>
      </c>
      <c r="C954" s="3" t="s">
        <v>1527</v>
      </c>
      <c r="D954" s="1">
        <v>43322</v>
      </c>
      <c r="E954" s="1">
        <v>43331</v>
      </c>
      <c r="F954" s="1">
        <v>43339</v>
      </c>
      <c r="G954" s="2">
        <v>4151</v>
      </c>
      <c r="H954" s="3">
        <v>4.5</v>
      </c>
      <c r="I954" s="2">
        <v>415.1</v>
      </c>
      <c r="J954" s="5" t="s">
        <v>1516</v>
      </c>
    </row>
    <row r="955" spans="1:10" x14ac:dyDescent="0.55000000000000004">
      <c r="A955" s="3" t="s">
        <v>61</v>
      </c>
      <c r="B955" s="3" t="s">
        <v>1514</v>
      </c>
      <c r="C955" s="3" t="s">
        <v>1523</v>
      </c>
      <c r="D955" s="1">
        <v>43258</v>
      </c>
      <c r="E955" s="1">
        <v>43275</v>
      </c>
      <c r="F955" s="1">
        <v>43277</v>
      </c>
      <c r="G955" s="2">
        <v>1529</v>
      </c>
      <c r="H955" s="3">
        <v>2.4</v>
      </c>
      <c r="I955" s="2">
        <v>412.83000000000004</v>
      </c>
      <c r="J955" s="5" t="s">
        <v>1516</v>
      </c>
    </row>
    <row r="956" spans="1:10" x14ac:dyDescent="0.55000000000000004">
      <c r="A956" s="3" t="s">
        <v>693</v>
      </c>
      <c r="B956" s="3" t="s">
        <v>1542</v>
      </c>
      <c r="C956" s="3" t="s">
        <v>1551</v>
      </c>
      <c r="D956" s="1">
        <v>43048</v>
      </c>
      <c r="E956" s="1">
        <v>43215</v>
      </c>
      <c r="F956" s="1">
        <v>43220</v>
      </c>
      <c r="G956" s="2">
        <v>364.70174642685186</v>
      </c>
      <c r="H956" s="3">
        <v>1.5647017464268518</v>
      </c>
      <c r="I956" s="2">
        <v>412.57463572753807</v>
      </c>
      <c r="J956" s="5" t="s">
        <v>1518</v>
      </c>
    </row>
    <row r="957" spans="1:10" x14ac:dyDescent="0.55000000000000004">
      <c r="A957" s="3" t="s">
        <v>626</v>
      </c>
      <c r="B957" s="3" t="s">
        <v>1529</v>
      </c>
      <c r="C957" s="3" t="s">
        <v>1564</v>
      </c>
      <c r="D957" s="1">
        <v>43168</v>
      </c>
      <c r="E957" s="1">
        <v>43187</v>
      </c>
      <c r="F957" s="1">
        <v>43193</v>
      </c>
      <c r="G957" s="2">
        <v>2565.5757784902485</v>
      </c>
      <c r="H957" s="3">
        <v>3.7655757784902484</v>
      </c>
      <c r="I957" s="2">
        <v>410.95197109634239</v>
      </c>
      <c r="J957" s="5" t="s">
        <v>1516</v>
      </c>
    </row>
    <row r="958" spans="1:10" x14ac:dyDescent="0.55000000000000004">
      <c r="A958" s="3" t="s">
        <v>866</v>
      </c>
      <c r="B958" s="3" t="s">
        <v>1542</v>
      </c>
      <c r="C958" s="3" t="s">
        <v>1543</v>
      </c>
      <c r="D958" s="1">
        <v>42863</v>
      </c>
      <c r="E958" s="1">
        <v>42874</v>
      </c>
      <c r="F958" s="1">
        <v>42878</v>
      </c>
      <c r="G958" s="2">
        <v>1109.0539170109514</v>
      </c>
      <c r="H958" s="3">
        <v>2.3090539170109512</v>
      </c>
      <c r="I958" s="2">
        <v>410.80963656263179</v>
      </c>
      <c r="J958" s="5" t="s">
        <v>1518</v>
      </c>
    </row>
    <row r="959" spans="1:10" x14ac:dyDescent="0.55000000000000004">
      <c r="A959" s="3" t="s">
        <v>511</v>
      </c>
      <c r="B959" s="3" t="s">
        <v>1514</v>
      </c>
      <c r="C959" s="3" t="s">
        <v>1551</v>
      </c>
      <c r="D959" s="1">
        <v>43134</v>
      </c>
      <c r="E959" s="1">
        <v>43151</v>
      </c>
      <c r="F959" s="1">
        <v>43161</v>
      </c>
      <c r="G959" s="2">
        <v>5843.4605783552734</v>
      </c>
      <c r="H959" s="3">
        <v>8.0434605783552726</v>
      </c>
      <c r="I959" s="2">
        <v>409.50046281579688</v>
      </c>
      <c r="J959" s="5" t="s">
        <v>1516</v>
      </c>
    </row>
    <row r="960" spans="1:10" x14ac:dyDescent="0.55000000000000004">
      <c r="A960" s="3" t="s">
        <v>69</v>
      </c>
      <c r="B960" s="3" t="s">
        <v>1514</v>
      </c>
      <c r="C960" s="3" t="s">
        <v>1524</v>
      </c>
      <c r="D960" s="1">
        <v>42817</v>
      </c>
      <c r="E960" s="1">
        <v>42828</v>
      </c>
      <c r="F960" s="1">
        <v>42844</v>
      </c>
      <c r="G960" s="2">
        <v>1765</v>
      </c>
      <c r="H960" s="3">
        <v>2.6</v>
      </c>
      <c r="I960" s="2">
        <v>405.95000000000005</v>
      </c>
      <c r="J960" s="5" t="s">
        <v>1516</v>
      </c>
    </row>
    <row r="961" spans="1:10" x14ac:dyDescent="0.55000000000000004">
      <c r="A961" s="3" t="s">
        <v>532</v>
      </c>
      <c r="B961" s="3" t="s">
        <v>1514</v>
      </c>
      <c r="C961" s="3" t="s">
        <v>1552</v>
      </c>
      <c r="D961" s="1">
        <v>43802</v>
      </c>
      <c r="E961" s="1">
        <v>43817</v>
      </c>
      <c r="F961" s="1">
        <v>43830</v>
      </c>
      <c r="G961" s="2">
        <v>3368.2498376384328</v>
      </c>
      <c r="H961" s="3">
        <v>11.568249837638433</v>
      </c>
      <c r="I961" s="2">
        <v>404.642767189182</v>
      </c>
      <c r="J961" s="5" t="s">
        <v>1516</v>
      </c>
    </row>
    <row r="962" spans="1:10" x14ac:dyDescent="0.55000000000000004">
      <c r="A962" s="3" t="s">
        <v>26</v>
      </c>
      <c r="B962" s="3" t="s">
        <v>1514</v>
      </c>
      <c r="C962" s="3" t="s">
        <v>1519</v>
      </c>
      <c r="D962" s="1">
        <v>42964</v>
      </c>
      <c r="E962" s="1">
        <v>43025</v>
      </c>
      <c r="F962" s="1">
        <v>43026</v>
      </c>
      <c r="G962" s="2">
        <v>2235</v>
      </c>
      <c r="H962" s="3">
        <v>3.2</v>
      </c>
      <c r="I962" s="2">
        <v>402.3</v>
      </c>
      <c r="J962" s="5" t="s">
        <v>1516</v>
      </c>
    </row>
    <row r="963" spans="1:10" x14ac:dyDescent="0.55000000000000004">
      <c r="A963" s="3" t="s">
        <v>908</v>
      </c>
      <c r="B963" s="3" t="s">
        <v>1541</v>
      </c>
      <c r="C963" s="3" t="s">
        <v>1544</v>
      </c>
      <c r="D963" s="1">
        <v>43317</v>
      </c>
      <c r="E963" s="1">
        <v>43327</v>
      </c>
      <c r="F963" s="1">
        <v>43331</v>
      </c>
      <c r="G963" s="2">
        <v>654.75959667191262</v>
      </c>
      <c r="H963" s="3">
        <v>1.8547595966719126</v>
      </c>
      <c r="I963" s="2">
        <v>399.8507785087549</v>
      </c>
      <c r="J963" s="5" t="s">
        <v>1518</v>
      </c>
    </row>
    <row r="964" spans="1:10" x14ac:dyDescent="0.55000000000000004">
      <c r="A964" s="3" t="s">
        <v>824</v>
      </c>
      <c r="B964" s="3" t="s">
        <v>1542</v>
      </c>
      <c r="C964" s="3" t="s">
        <v>1543</v>
      </c>
      <c r="D964" s="1">
        <v>42854</v>
      </c>
      <c r="E964" s="1">
        <v>42868</v>
      </c>
      <c r="F964" s="1">
        <v>42871</v>
      </c>
      <c r="G964" s="2">
        <v>1109.0539170109514</v>
      </c>
      <c r="H964" s="3">
        <v>2.3090539170109512</v>
      </c>
      <c r="I964" s="2">
        <v>399.7066734122904</v>
      </c>
      <c r="J964" s="5" t="s">
        <v>1518</v>
      </c>
    </row>
    <row r="965" spans="1:10" x14ac:dyDescent="0.55000000000000004">
      <c r="A965" s="3" t="s">
        <v>65</v>
      </c>
      <c r="B965" s="3" t="s">
        <v>1514</v>
      </c>
      <c r="C965" s="3" t="s">
        <v>1523</v>
      </c>
      <c r="D965" s="1">
        <v>42813</v>
      </c>
      <c r="E965" s="1">
        <v>42827</v>
      </c>
      <c r="F965" s="1">
        <v>42829</v>
      </c>
      <c r="G965" s="2">
        <v>1529</v>
      </c>
      <c r="H965" s="3">
        <v>2.4</v>
      </c>
      <c r="I965" s="2">
        <v>397.54</v>
      </c>
      <c r="J965" s="5" t="s">
        <v>1516</v>
      </c>
    </row>
    <row r="966" spans="1:10" x14ac:dyDescent="0.55000000000000004">
      <c r="A966" s="3" t="s">
        <v>67</v>
      </c>
      <c r="B966" s="3" t="s">
        <v>1514</v>
      </c>
      <c r="C966" s="3" t="s">
        <v>1523</v>
      </c>
      <c r="D966" s="1">
        <v>43395</v>
      </c>
      <c r="E966" s="1">
        <v>43466</v>
      </c>
      <c r="F966" s="1">
        <v>43470</v>
      </c>
      <c r="G966" s="2">
        <v>1529</v>
      </c>
      <c r="H966" s="3">
        <v>2.4</v>
      </c>
      <c r="I966" s="2">
        <v>397.54</v>
      </c>
      <c r="J966" s="5" t="s">
        <v>1516</v>
      </c>
    </row>
    <row r="967" spans="1:10" x14ac:dyDescent="0.55000000000000004">
      <c r="A967" s="3" t="s">
        <v>736</v>
      </c>
      <c r="B967" s="3" t="s">
        <v>1541</v>
      </c>
      <c r="C967" s="3" t="s">
        <v>1546</v>
      </c>
      <c r="D967" s="1">
        <v>42938</v>
      </c>
      <c r="E967" s="1">
        <v>42992</v>
      </c>
      <c r="F967" s="1">
        <v>42997</v>
      </c>
      <c r="G967" s="2">
        <v>347.16750810444108</v>
      </c>
      <c r="H967" s="3">
        <v>1.5471675081044411</v>
      </c>
      <c r="I967" s="2">
        <v>392.7387504884328</v>
      </c>
      <c r="J967" s="5" t="s">
        <v>1518</v>
      </c>
    </row>
    <row r="968" spans="1:10" x14ac:dyDescent="0.55000000000000004">
      <c r="A968" s="3" t="s">
        <v>16</v>
      </c>
      <c r="B968" s="3" t="s">
        <v>1514</v>
      </c>
      <c r="C968" s="3" t="s">
        <v>1517</v>
      </c>
      <c r="D968" s="1">
        <v>43616</v>
      </c>
      <c r="E968" s="1">
        <v>43659</v>
      </c>
      <c r="F968" s="1">
        <v>43661</v>
      </c>
      <c r="G968" s="2">
        <v>2606</v>
      </c>
      <c r="H968" s="3">
        <v>3.6</v>
      </c>
      <c r="I968" s="2">
        <v>390.9</v>
      </c>
      <c r="J968" s="5" t="s">
        <v>1516</v>
      </c>
    </row>
    <row r="969" spans="1:10" x14ac:dyDescent="0.55000000000000004">
      <c r="A969" s="3" t="s">
        <v>627</v>
      </c>
      <c r="B969" s="3" t="s">
        <v>1529</v>
      </c>
      <c r="C969" s="3" t="s">
        <v>1563</v>
      </c>
      <c r="D969" s="1">
        <v>43562</v>
      </c>
      <c r="E969" s="1">
        <v>43574</v>
      </c>
      <c r="F969" s="1">
        <v>43579</v>
      </c>
      <c r="G969" s="2">
        <v>2594.0087444651908</v>
      </c>
      <c r="H969" s="3">
        <v>3.7940087444651907</v>
      </c>
      <c r="I969" s="2">
        <v>389.53719552810747</v>
      </c>
      <c r="J969" s="5" t="s">
        <v>1516</v>
      </c>
    </row>
    <row r="970" spans="1:10" x14ac:dyDescent="0.55000000000000004">
      <c r="A970" s="3" t="s">
        <v>521</v>
      </c>
      <c r="B970" s="3" t="s">
        <v>1528</v>
      </c>
      <c r="C970" s="3" t="s">
        <v>1541</v>
      </c>
      <c r="D970" s="1">
        <v>43403</v>
      </c>
      <c r="E970" s="1">
        <v>43417</v>
      </c>
      <c r="F970" s="1">
        <v>43427</v>
      </c>
      <c r="G970" s="2">
        <v>5555</v>
      </c>
      <c r="H970" s="3">
        <v>7.1</v>
      </c>
      <c r="I970" s="2">
        <v>388.20948275310116</v>
      </c>
      <c r="J970" s="5" t="s">
        <v>1516</v>
      </c>
    </row>
    <row r="971" spans="1:10" x14ac:dyDescent="0.55000000000000004">
      <c r="A971" s="3" t="s">
        <v>522</v>
      </c>
      <c r="B971" s="3" t="s">
        <v>1528</v>
      </c>
      <c r="C971" s="3" t="s">
        <v>1541</v>
      </c>
      <c r="D971" s="1">
        <v>43236</v>
      </c>
      <c r="E971" s="1">
        <v>43249</v>
      </c>
      <c r="F971" s="1">
        <v>43259</v>
      </c>
      <c r="G971" s="2">
        <v>5555</v>
      </c>
      <c r="H971" s="3">
        <v>7.1</v>
      </c>
      <c r="I971" s="2">
        <v>388.20948275310116</v>
      </c>
      <c r="J971" s="5" t="s">
        <v>1516</v>
      </c>
    </row>
    <row r="972" spans="1:10" x14ac:dyDescent="0.55000000000000004">
      <c r="A972" s="3" t="s">
        <v>502</v>
      </c>
      <c r="B972" s="3" t="s">
        <v>1514</v>
      </c>
      <c r="C972" s="3" t="s">
        <v>1541</v>
      </c>
      <c r="D972" s="1">
        <v>42762</v>
      </c>
      <c r="E972" s="1">
        <v>42776</v>
      </c>
      <c r="F972" s="1">
        <v>42786</v>
      </c>
      <c r="G972" s="2">
        <v>5536.280559493709</v>
      </c>
      <c r="H972" s="3">
        <v>11.736280559493709</v>
      </c>
      <c r="I972" s="2">
        <v>387.97377358689818</v>
      </c>
      <c r="J972" s="5" t="s">
        <v>1516</v>
      </c>
    </row>
    <row r="973" spans="1:10" x14ac:dyDescent="0.55000000000000004">
      <c r="A973" s="3" t="s">
        <v>628</v>
      </c>
      <c r="B973" s="3" t="s">
        <v>1529</v>
      </c>
      <c r="C973" s="3" t="s">
        <v>1564</v>
      </c>
      <c r="D973" s="1">
        <v>43528</v>
      </c>
      <c r="E973" s="1">
        <v>43541</v>
      </c>
      <c r="F973" s="1">
        <v>43547</v>
      </c>
      <c r="G973" s="2">
        <v>2565.5757784902485</v>
      </c>
      <c r="H973" s="3">
        <v>3.7655757784902484</v>
      </c>
      <c r="I973" s="2">
        <v>385.267472902821</v>
      </c>
      <c r="J973" s="5" t="s">
        <v>1516</v>
      </c>
    </row>
    <row r="974" spans="1:10" x14ac:dyDescent="0.55000000000000004">
      <c r="A974" s="3" t="s">
        <v>33</v>
      </c>
      <c r="B974" s="3" t="s">
        <v>1514</v>
      </c>
      <c r="C974" s="3" t="s">
        <v>1519</v>
      </c>
      <c r="D974" s="1">
        <v>43053</v>
      </c>
      <c r="E974" s="1">
        <v>43200</v>
      </c>
      <c r="F974" s="1">
        <v>43203</v>
      </c>
      <c r="G974" s="2">
        <v>2235</v>
      </c>
      <c r="H974" s="3">
        <v>3.2</v>
      </c>
      <c r="I974" s="2">
        <v>379.95000000000005</v>
      </c>
      <c r="J974" s="5" t="s">
        <v>1516</v>
      </c>
    </row>
    <row r="975" spans="1:10" x14ac:dyDescent="0.55000000000000004">
      <c r="A975" s="3" t="s">
        <v>760</v>
      </c>
      <c r="B975" s="3" t="s">
        <v>1541</v>
      </c>
      <c r="C975" s="3" t="s">
        <v>1548</v>
      </c>
      <c r="D975" s="1">
        <v>43526</v>
      </c>
      <c r="E975" s="1">
        <v>43552</v>
      </c>
      <c r="F975" s="1">
        <v>43556</v>
      </c>
      <c r="G975" s="2">
        <v>2488.811239544485</v>
      </c>
      <c r="H975" s="3">
        <v>3.688811239544485</v>
      </c>
      <c r="I975" s="2">
        <v>373.73989294352248</v>
      </c>
      <c r="J975" s="5" t="s">
        <v>1516</v>
      </c>
    </row>
    <row r="976" spans="1:10" x14ac:dyDescent="0.55000000000000004">
      <c r="A976" s="3" t="s">
        <v>629</v>
      </c>
      <c r="B976" s="3" t="s">
        <v>1529</v>
      </c>
      <c r="C976" s="3" t="s">
        <v>1530</v>
      </c>
      <c r="D976" s="1">
        <v>43331</v>
      </c>
      <c r="E976" s="1">
        <v>43338</v>
      </c>
      <c r="F976" s="1">
        <v>43348</v>
      </c>
      <c r="G976" s="2">
        <v>5299.7703639794991</v>
      </c>
      <c r="H976" s="3">
        <v>6.4997703639794997</v>
      </c>
      <c r="I976" s="2">
        <v>371.399513655639</v>
      </c>
      <c r="J976" s="5" t="s">
        <v>1516</v>
      </c>
    </row>
    <row r="977" spans="1:10" x14ac:dyDescent="0.55000000000000004">
      <c r="A977" s="3" t="s">
        <v>686</v>
      </c>
      <c r="B977" s="3" t="s">
        <v>1542</v>
      </c>
      <c r="C977" s="3" t="s">
        <v>1548</v>
      </c>
      <c r="D977" s="1">
        <v>43320</v>
      </c>
      <c r="E977" s="1">
        <v>43438</v>
      </c>
      <c r="F977" s="1">
        <v>43442</v>
      </c>
      <c r="G977" s="2">
        <v>2461.1068859606289</v>
      </c>
      <c r="H977" s="3">
        <v>3.6611068859606286</v>
      </c>
      <c r="I977" s="2">
        <v>369.57958460917348</v>
      </c>
      <c r="J977" s="5" t="s">
        <v>1516</v>
      </c>
    </row>
    <row r="978" spans="1:10" x14ac:dyDescent="0.55000000000000004">
      <c r="A978" s="3" t="s">
        <v>771</v>
      </c>
      <c r="B978" s="3" t="s">
        <v>1541</v>
      </c>
      <c r="C978" s="3" t="s">
        <v>1544</v>
      </c>
      <c r="D978" s="1">
        <v>42936</v>
      </c>
      <c r="E978" s="1">
        <v>42958</v>
      </c>
      <c r="F978" s="1">
        <v>42962</v>
      </c>
      <c r="G978" s="2">
        <v>654.75959667191262</v>
      </c>
      <c r="H978" s="3">
        <v>1.8547595966719126</v>
      </c>
      <c r="I978" s="2">
        <v>367.07612453262749</v>
      </c>
      <c r="J978" s="5" t="s">
        <v>1518</v>
      </c>
    </row>
    <row r="979" spans="1:10" x14ac:dyDescent="0.55000000000000004">
      <c r="A979" s="3" t="s">
        <v>707</v>
      </c>
      <c r="B979" s="3" t="s">
        <v>1541</v>
      </c>
      <c r="C979" s="3" t="s">
        <v>1546</v>
      </c>
      <c r="D979" s="1">
        <v>42708</v>
      </c>
      <c r="E979" s="1">
        <v>42892</v>
      </c>
      <c r="F979" s="1">
        <v>42898</v>
      </c>
      <c r="G979" s="2">
        <v>347.16750810444108</v>
      </c>
      <c r="H979" s="3">
        <v>1.5471675081044411</v>
      </c>
      <c r="I979" s="2">
        <v>364.93423717951725</v>
      </c>
      <c r="J979" s="5" t="s">
        <v>1518</v>
      </c>
    </row>
    <row r="980" spans="1:10" x14ac:dyDescent="0.55000000000000004">
      <c r="A980" s="3" t="s">
        <v>880</v>
      </c>
      <c r="B980" s="3" t="s">
        <v>1542</v>
      </c>
      <c r="C980" s="3" t="s">
        <v>1544</v>
      </c>
      <c r="D980" s="1">
        <v>42969</v>
      </c>
      <c r="E980" s="1">
        <v>42980</v>
      </c>
      <c r="F980" s="1">
        <v>42984</v>
      </c>
      <c r="G980" s="2">
        <v>630.34628383755637</v>
      </c>
      <c r="H980" s="3">
        <v>8.8303462838375566</v>
      </c>
      <c r="I980" s="2">
        <v>359.69987832073122</v>
      </c>
      <c r="J980" s="5" t="s">
        <v>1518</v>
      </c>
    </row>
    <row r="981" spans="1:10" x14ac:dyDescent="0.55000000000000004">
      <c r="A981" s="3" t="s">
        <v>24</v>
      </c>
      <c r="B981" s="3" t="s">
        <v>1514</v>
      </c>
      <c r="C981" s="3" t="s">
        <v>1519</v>
      </c>
      <c r="D981" s="1">
        <v>43477</v>
      </c>
      <c r="E981" s="1">
        <v>43488</v>
      </c>
      <c r="F981" s="1">
        <v>43491</v>
      </c>
      <c r="G981" s="2">
        <v>2235</v>
      </c>
      <c r="H981" s="3">
        <v>3.2</v>
      </c>
      <c r="I981" s="2">
        <v>357.6</v>
      </c>
      <c r="J981" s="5" t="s">
        <v>1516</v>
      </c>
    </row>
    <row r="982" spans="1:10" x14ac:dyDescent="0.55000000000000004">
      <c r="A982" s="3" t="s">
        <v>782</v>
      </c>
      <c r="B982" s="3" t="s">
        <v>1542</v>
      </c>
      <c r="C982" s="3" t="s">
        <v>1546</v>
      </c>
      <c r="D982" s="1">
        <v>43733</v>
      </c>
      <c r="E982" s="1">
        <v>43753</v>
      </c>
      <c r="F982" s="1">
        <v>43757</v>
      </c>
      <c r="G982" s="2">
        <v>307.53977538291343</v>
      </c>
      <c r="H982" s="3">
        <v>1.5075397753829134</v>
      </c>
      <c r="I982" s="2">
        <v>354.06693507968595</v>
      </c>
      <c r="J982" s="5" t="s">
        <v>1518</v>
      </c>
    </row>
    <row r="983" spans="1:10" x14ac:dyDescent="0.55000000000000004">
      <c r="A983" s="3" t="s">
        <v>754</v>
      </c>
      <c r="B983" s="3" t="s">
        <v>1542</v>
      </c>
      <c r="C983" s="3" t="s">
        <v>1545</v>
      </c>
      <c r="D983" s="1">
        <v>43113</v>
      </c>
      <c r="E983" s="1">
        <v>43143</v>
      </c>
      <c r="F983" s="1">
        <v>43152</v>
      </c>
      <c r="G983" s="2">
        <v>1405.6189200861279</v>
      </c>
      <c r="H983" s="3">
        <v>2.6056189200861279</v>
      </c>
      <c r="I983" s="2">
        <v>351.79838495139501</v>
      </c>
      <c r="J983" s="5" t="s">
        <v>1516</v>
      </c>
    </row>
    <row r="984" spans="1:10" x14ac:dyDescent="0.55000000000000004">
      <c r="A984" s="3" t="s">
        <v>752</v>
      </c>
      <c r="B984" s="3" t="s">
        <v>1541</v>
      </c>
      <c r="C984" s="3" t="s">
        <v>1550</v>
      </c>
      <c r="D984" s="1">
        <v>42983</v>
      </c>
      <c r="E984" s="1">
        <v>43015</v>
      </c>
      <c r="F984" s="1">
        <v>43021</v>
      </c>
      <c r="G984" s="2">
        <v>2508.4997372039966</v>
      </c>
      <c r="H984" s="3">
        <v>3.7084997372039963</v>
      </c>
      <c r="I984" s="2">
        <v>351.58337754970222</v>
      </c>
      <c r="J984" s="5" t="s">
        <v>1516</v>
      </c>
    </row>
    <row r="985" spans="1:10" x14ac:dyDescent="0.55000000000000004">
      <c r="A985" s="3" t="s">
        <v>101</v>
      </c>
      <c r="B985" s="3" t="s">
        <v>1514</v>
      </c>
      <c r="C985" s="3" t="s">
        <v>1526</v>
      </c>
      <c r="D985" s="1">
        <v>43306</v>
      </c>
      <c r="E985" s="1">
        <v>43314</v>
      </c>
      <c r="F985" s="1">
        <v>43319</v>
      </c>
      <c r="G985" s="2">
        <v>3883</v>
      </c>
      <c r="H985" s="3">
        <v>5.0999999999999996</v>
      </c>
      <c r="I985" s="2">
        <v>349.46999999999997</v>
      </c>
      <c r="J985" s="5" t="s">
        <v>1516</v>
      </c>
    </row>
    <row r="986" spans="1:10" x14ac:dyDescent="0.55000000000000004">
      <c r="A986" s="3" t="s">
        <v>740</v>
      </c>
      <c r="B986" s="3" t="s">
        <v>1541</v>
      </c>
      <c r="C986" s="3" t="s">
        <v>1548</v>
      </c>
      <c r="D986" s="1">
        <v>43245</v>
      </c>
      <c r="E986" s="1">
        <v>43287</v>
      </c>
      <c r="F986" s="1">
        <v>43293</v>
      </c>
      <c r="G986" s="2">
        <v>2488.811239544485</v>
      </c>
      <c r="H986" s="3">
        <v>3.688811239544485</v>
      </c>
      <c r="I986" s="2">
        <v>348.823900080621</v>
      </c>
      <c r="J986" s="5" t="s">
        <v>1516</v>
      </c>
    </row>
    <row r="987" spans="1:10" x14ac:dyDescent="0.55000000000000004">
      <c r="A987" s="3" t="s">
        <v>630</v>
      </c>
      <c r="B987" s="3" t="s">
        <v>1529</v>
      </c>
      <c r="C987" s="3" t="s">
        <v>1565</v>
      </c>
      <c r="D987" s="1">
        <v>42923</v>
      </c>
      <c r="E987" s="1">
        <v>42940</v>
      </c>
      <c r="F987" s="1">
        <v>42945</v>
      </c>
      <c r="G987" s="2">
        <v>2643.5464596448824</v>
      </c>
      <c r="H987" s="3">
        <v>3.8435464596448821</v>
      </c>
      <c r="I987" s="2">
        <v>344.04601995171981</v>
      </c>
      <c r="J987" s="5" t="s">
        <v>1516</v>
      </c>
    </row>
    <row r="988" spans="1:10" x14ac:dyDescent="0.55000000000000004">
      <c r="A988" s="3" t="s">
        <v>631</v>
      </c>
      <c r="B988" s="3" t="s">
        <v>1529</v>
      </c>
      <c r="C988" s="3" t="s">
        <v>1565</v>
      </c>
      <c r="D988" s="1">
        <v>43687</v>
      </c>
      <c r="E988" s="1">
        <v>43696</v>
      </c>
      <c r="F988" s="1">
        <v>43701</v>
      </c>
      <c r="G988" s="2">
        <v>2643.5464596448824</v>
      </c>
      <c r="H988" s="3">
        <v>3.8435464596448821</v>
      </c>
      <c r="I988" s="2">
        <v>344.04601995171981</v>
      </c>
      <c r="J988" s="5" t="s">
        <v>1516</v>
      </c>
    </row>
    <row r="989" spans="1:10" x14ac:dyDescent="0.55000000000000004">
      <c r="A989" s="3" t="s">
        <v>9</v>
      </c>
      <c r="B989" s="3" t="s">
        <v>1514</v>
      </c>
      <c r="C989" s="3" t="s">
        <v>1515</v>
      </c>
      <c r="D989" s="1">
        <v>42789</v>
      </c>
      <c r="E989" s="1">
        <v>42816</v>
      </c>
      <c r="F989" s="1">
        <v>42818</v>
      </c>
      <c r="G989" s="2">
        <v>1226</v>
      </c>
      <c r="H989" s="3">
        <v>2.2000000000000002</v>
      </c>
      <c r="I989" s="2">
        <v>343.28000000000003</v>
      </c>
      <c r="J989" s="5" t="s">
        <v>1516</v>
      </c>
    </row>
    <row r="990" spans="1:10" x14ac:dyDescent="0.55000000000000004">
      <c r="A990" s="3" t="s">
        <v>39</v>
      </c>
      <c r="B990" s="3" t="s">
        <v>1514</v>
      </c>
      <c r="C990" s="3" t="s">
        <v>1520</v>
      </c>
      <c r="D990" s="1">
        <v>42939</v>
      </c>
      <c r="E990" s="1">
        <v>42956</v>
      </c>
      <c r="F990" s="1">
        <v>42958</v>
      </c>
      <c r="G990" s="2">
        <v>2279</v>
      </c>
      <c r="H990" s="3">
        <v>3.2</v>
      </c>
      <c r="I990" s="2">
        <v>341.84999999999997</v>
      </c>
      <c r="J990" s="5" t="s">
        <v>1516</v>
      </c>
    </row>
    <row r="991" spans="1:10" x14ac:dyDescent="0.55000000000000004">
      <c r="A991" s="3" t="s">
        <v>68</v>
      </c>
      <c r="B991" s="3" t="s">
        <v>1514</v>
      </c>
      <c r="C991" s="3" t="s">
        <v>1524</v>
      </c>
      <c r="D991" s="1">
        <v>43355</v>
      </c>
      <c r="E991" s="1">
        <v>43418</v>
      </c>
      <c r="F991" s="1">
        <v>43423</v>
      </c>
      <c r="G991" s="2">
        <v>1765</v>
      </c>
      <c r="H991" s="3">
        <v>2.6</v>
      </c>
      <c r="I991" s="2">
        <v>335.35</v>
      </c>
      <c r="J991" s="5" t="s">
        <v>1516</v>
      </c>
    </row>
    <row r="992" spans="1:10" x14ac:dyDescent="0.55000000000000004">
      <c r="A992" s="3" t="s">
        <v>632</v>
      </c>
      <c r="B992" s="3" t="s">
        <v>1529</v>
      </c>
      <c r="C992" s="3" t="s">
        <v>1564</v>
      </c>
      <c r="D992" s="1">
        <v>43807</v>
      </c>
      <c r="E992" s="1">
        <v>43817</v>
      </c>
      <c r="F992" s="1">
        <v>43822</v>
      </c>
      <c r="G992" s="2">
        <v>2565.5757784902485</v>
      </c>
      <c r="H992" s="3">
        <v>3.7655757784902484</v>
      </c>
      <c r="I992" s="2">
        <v>333.89847651577821</v>
      </c>
      <c r="J992" s="5" t="s">
        <v>1516</v>
      </c>
    </row>
    <row r="993" spans="1:10" x14ac:dyDescent="0.55000000000000004">
      <c r="A993" s="3" t="s">
        <v>1051</v>
      </c>
      <c r="B993" s="3" t="s">
        <v>1541</v>
      </c>
      <c r="C993" s="3" t="s">
        <v>1528</v>
      </c>
      <c r="D993" s="1">
        <v>42848</v>
      </c>
      <c r="E993" s="1">
        <v>42855</v>
      </c>
      <c r="F993" s="1">
        <v>42864</v>
      </c>
      <c r="G993" s="2">
        <v>5539.6440653886566</v>
      </c>
      <c r="H993" s="3">
        <v>6.7396440653886565</v>
      </c>
      <c r="I993" s="2">
        <v>332.75098521694377</v>
      </c>
      <c r="J993" s="5" t="s">
        <v>1516</v>
      </c>
    </row>
    <row r="994" spans="1:10" x14ac:dyDescent="0.55000000000000004">
      <c r="A994" s="3" t="s">
        <v>472</v>
      </c>
      <c r="B994" s="3" t="s">
        <v>1528</v>
      </c>
      <c r="C994" s="3" t="s">
        <v>1541</v>
      </c>
      <c r="D994" s="1">
        <v>43725</v>
      </c>
      <c r="E994" s="1">
        <v>43740</v>
      </c>
      <c r="F994" s="1">
        <v>43750</v>
      </c>
      <c r="G994" s="2">
        <v>5555</v>
      </c>
      <c r="H994" s="3">
        <v>7.1</v>
      </c>
      <c r="I994" s="2">
        <v>332.75098521694377</v>
      </c>
      <c r="J994" s="5" t="s">
        <v>1516</v>
      </c>
    </row>
    <row r="995" spans="1:10" x14ac:dyDescent="0.55000000000000004">
      <c r="A995" s="3" t="s">
        <v>507</v>
      </c>
      <c r="B995" s="3" t="s">
        <v>1528</v>
      </c>
      <c r="C995" s="3" t="s">
        <v>1541</v>
      </c>
      <c r="D995" s="1">
        <v>43504</v>
      </c>
      <c r="E995" s="1">
        <v>43511</v>
      </c>
      <c r="F995" s="1">
        <v>43521</v>
      </c>
      <c r="G995" s="2">
        <v>5555</v>
      </c>
      <c r="H995" s="3">
        <v>7.1</v>
      </c>
      <c r="I995" s="2">
        <v>332.75098521694377</v>
      </c>
      <c r="J995" s="5" t="s">
        <v>1516</v>
      </c>
    </row>
    <row r="996" spans="1:10" x14ac:dyDescent="0.55000000000000004">
      <c r="A996" s="3" t="s">
        <v>76</v>
      </c>
      <c r="B996" s="3" t="s">
        <v>1514</v>
      </c>
      <c r="C996" s="3" t="s">
        <v>1525</v>
      </c>
      <c r="D996" s="1">
        <v>43083</v>
      </c>
      <c r="E996" s="1">
        <v>43090</v>
      </c>
      <c r="F996" s="1">
        <v>43092</v>
      </c>
      <c r="G996" s="2">
        <v>1180</v>
      </c>
      <c r="H996" s="3">
        <v>2</v>
      </c>
      <c r="I996" s="2">
        <v>330.40000000000003</v>
      </c>
      <c r="J996" s="5" t="s">
        <v>1516</v>
      </c>
    </row>
    <row r="997" spans="1:10" x14ac:dyDescent="0.55000000000000004">
      <c r="A997" s="3" t="s">
        <v>80</v>
      </c>
      <c r="B997" s="3" t="s">
        <v>1514</v>
      </c>
      <c r="C997" s="3" t="s">
        <v>1525</v>
      </c>
      <c r="D997" s="1">
        <v>42823</v>
      </c>
      <c r="E997" s="1">
        <v>42824</v>
      </c>
      <c r="F997" s="1">
        <v>42829</v>
      </c>
      <c r="G997" s="2">
        <v>1180</v>
      </c>
      <c r="H997" s="3">
        <v>2</v>
      </c>
      <c r="I997" s="2">
        <v>330.40000000000003</v>
      </c>
      <c r="J997" s="5" t="s">
        <v>1516</v>
      </c>
    </row>
    <row r="998" spans="1:10" x14ac:dyDescent="0.55000000000000004">
      <c r="A998" s="3" t="s">
        <v>81</v>
      </c>
      <c r="B998" s="3" t="s">
        <v>1514</v>
      </c>
      <c r="C998" s="3" t="s">
        <v>1525</v>
      </c>
      <c r="D998" s="1">
        <v>42809</v>
      </c>
      <c r="E998" s="1">
        <v>42814</v>
      </c>
      <c r="F998" s="1">
        <v>42817</v>
      </c>
      <c r="G998" s="2">
        <v>1180</v>
      </c>
      <c r="H998" s="3">
        <v>2</v>
      </c>
      <c r="I998" s="2">
        <v>330.40000000000003</v>
      </c>
      <c r="J998" s="5" t="s">
        <v>1516</v>
      </c>
    </row>
    <row r="999" spans="1:10" x14ac:dyDescent="0.55000000000000004">
      <c r="A999" s="3" t="s">
        <v>828</v>
      </c>
      <c r="B999" s="3" t="s">
        <v>1542</v>
      </c>
      <c r="C999" s="3" t="s">
        <v>1544</v>
      </c>
      <c r="D999" s="1">
        <v>43565</v>
      </c>
      <c r="E999" s="1">
        <v>43579</v>
      </c>
      <c r="F999" s="1">
        <v>43583</v>
      </c>
      <c r="G999" s="2">
        <v>630.34628383755637</v>
      </c>
      <c r="H999" s="3">
        <v>8.8303462838375566</v>
      </c>
      <c r="I999" s="2">
        <v>328.14725741540394</v>
      </c>
      <c r="J999" s="5" t="s">
        <v>1518</v>
      </c>
    </row>
    <row r="1000" spans="1:10" x14ac:dyDescent="0.55000000000000004">
      <c r="A1000" s="3" t="s">
        <v>1073</v>
      </c>
      <c r="B1000" s="3" t="s">
        <v>1542</v>
      </c>
      <c r="C1000" s="3" t="s">
        <v>1550</v>
      </c>
      <c r="D1000" s="1">
        <v>43010</v>
      </c>
      <c r="E1000" s="1">
        <v>43015</v>
      </c>
      <c r="F1000" s="1">
        <v>43020</v>
      </c>
      <c r="G1000" s="2">
        <v>2507.7814427574153</v>
      </c>
      <c r="H1000" s="3">
        <v>8.7077814427574154</v>
      </c>
      <c r="I1000" s="2">
        <v>326.37679626987631</v>
      </c>
      <c r="J1000" s="5" t="s">
        <v>1516</v>
      </c>
    </row>
    <row r="1001" spans="1:10" x14ac:dyDescent="0.55000000000000004">
      <c r="A1001" s="3" t="s">
        <v>745</v>
      </c>
      <c r="B1001" s="3" t="s">
        <v>1542</v>
      </c>
      <c r="C1001" s="3" t="s">
        <v>1546</v>
      </c>
      <c r="D1001" s="1">
        <v>43739</v>
      </c>
      <c r="E1001" s="1">
        <v>43775</v>
      </c>
      <c r="F1001" s="1">
        <v>43780</v>
      </c>
      <c r="G1001" s="2">
        <v>307.53977538291343</v>
      </c>
      <c r="H1001" s="3">
        <v>1.5075397753829134</v>
      </c>
      <c r="I1001" s="2">
        <v>326.35734885605842</v>
      </c>
      <c r="J1001" s="5" t="s">
        <v>1518</v>
      </c>
    </row>
    <row r="1002" spans="1:10" x14ac:dyDescent="0.55000000000000004">
      <c r="A1002" s="3" t="s">
        <v>486</v>
      </c>
      <c r="B1002" s="3" t="s">
        <v>1528</v>
      </c>
      <c r="C1002" s="3" t="s">
        <v>1547</v>
      </c>
      <c r="D1002" s="1">
        <v>43354</v>
      </c>
      <c r="E1002" s="1">
        <v>43362</v>
      </c>
      <c r="F1002" s="1">
        <v>43371</v>
      </c>
      <c r="G1002" s="2">
        <v>6498</v>
      </c>
      <c r="H1002" s="3">
        <v>8.1</v>
      </c>
      <c r="I1002" s="2">
        <v>324.41580172365752</v>
      </c>
      <c r="J1002" s="5" t="s">
        <v>1518</v>
      </c>
    </row>
    <row r="1003" spans="1:10" x14ac:dyDescent="0.55000000000000004">
      <c r="A1003" s="3" t="s">
        <v>516</v>
      </c>
      <c r="B1003" s="3" t="s">
        <v>1528</v>
      </c>
      <c r="C1003" s="3" t="s">
        <v>1547</v>
      </c>
      <c r="D1003" s="1">
        <v>43811</v>
      </c>
      <c r="E1003" s="1">
        <v>43819</v>
      </c>
      <c r="F1003" s="1">
        <v>43828</v>
      </c>
      <c r="G1003" s="2">
        <v>6498</v>
      </c>
      <c r="H1003" s="3">
        <v>8.1</v>
      </c>
      <c r="I1003" s="2">
        <v>324.41580172365752</v>
      </c>
      <c r="J1003" s="5" t="s">
        <v>1518</v>
      </c>
    </row>
    <row r="1004" spans="1:10" x14ac:dyDescent="0.55000000000000004">
      <c r="A1004" s="3" t="s">
        <v>633</v>
      </c>
      <c r="B1004" s="3" t="s">
        <v>1529</v>
      </c>
      <c r="C1004" s="3" t="s">
        <v>1532</v>
      </c>
      <c r="D1004" s="1">
        <v>43218</v>
      </c>
      <c r="E1004" s="1">
        <v>43227</v>
      </c>
      <c r="F1004" s="1">
        <v>43237</v>
      </c>
      <c r="G1004" s="2">
        <v>4627.3749736380378</v>
      </c>
      <c r="H1004" s="3">
        <v>5.8273749736380385</v>
      </c>
      <c r="I1004" s="2">
        <v>324.27910959919234</v>
      </c>
      <c r="J1004" s="5" t="s">
        <v>1516</v>
      </c>
    </row>
    <row r="1005" spans="1:10" x14ac:dyDescent="0.55000000000000004">
      <c r="A1005" s="3" t="s">
        <v>804</v>
      </c>
      <c r="B1005" s="3" t="s">
        <v>1542</v>
      </c>
      <c r="C1005" s="3" t="s">
        <v>1548</v>
      </c>
      <c r="D1005" s="1">
        <v>42742</v>
      </c>
      <c r="E1005" s="1">
        <v>42759</v>
      </c>
      <c r="F1005" s="1">
        <v>42765</v>
      </c>
      <c r="G1005" s="2">
        <v>2461.1068859606289</v>
      </c>
      <c r="H1005" s="3">
        <v>3.6611068859606286</v>
      </c>
      <c r="I1005" s="2">
        <v>320.30230666128369</v>
      </c>
      <c r="J1005" s="5" t="s">
        <v>1516</v>
      </c>
    </row>
    <row r="1006" spans="1:10" x14ac:dyDescent="0.55000000000000004">
      <c r="A1006" s="3" t="s">
        <v>40</v>
      </c>
      <c r="B1006" s="3" t="s">
        <v>1514</v>
      </c>
      <c r="C1006" s="3" t="s">
        <v>1520</v>
      </c>
      <c r="D1006" s="1">
        <v>42952</v>
      </c>
      <c r="E1006" s="1">
        <v>43033</v>
      </c>
      <c r="F1006" s="1">
        <v>43038</v>
      </c>
      <c r="G1006" s="2">
        <v>2279</v>
      </c>
      <c r="H1006" s="3">
        <v>3.2</v>
      </c>
      <c r="I1006" s="2">
        <v>319.06</v>
      </c>
      <c r="J1006" s="5" t="s">
        <v>1516</v>
      </c>
    </row>
    <row r="1007" spans="1:10" x14ac:dyDescent="0.55000000000000004">
      <c r="A1007" s="3" t="s">
        <v>12</v>
      </c>
      <c r="B1007" s="3" t="s">
        <v>1514</v>
      </c>
      <c r="C1007" s="3" t="s">
        <v>1515</v>
      </c>
      <c r="D1007" s="1">
        <v>43079</v>
      </c>
      <c r="E1007" s="1">
        <v>43361</v>
      </c>
      <c r="F1007" s="1">
        <v>43366</v>
      </c>
      <c r="G1007" s="2">
        <v>1226</v>
      </c>
      <c r="H1007" s="3">
        <v>2.2000000000000002</v>
      </c>
      <c r="I1007" s="2">
        <v>318.76</v>
      </c>
      <c r="J1007" s="5" t="s">
        <v>1516</v>
      </c>
    </row>
    <row r="1008" spans="1:10" x14ac:dyDescent="0.55000000000000004">
      <c r="A1008" s="3" t="s">
        <v>19</v>
      </c>
      <c r="B1008" s="3" t="s">
        <v>1514</v>
      </c>
      <c r="C1008" s="3" t="s">
        <v>1519</v>
      </c>
      <c r="D1008" s="1">
        <v>42953</v>
      </c>
      <c r="E1008" s="1">
        <v>42968</v>
      </c>
      <c r="F1008" s="1">
        <v>42973</v>
      </c>
      <c r="G1008" s="2">
        <v>2235</v>
      </c>
      <c r="H1008" s="3">
        <v>3.2</v>
      </c>
      <c r="I1008" s="2">
        <v>312.90000000000003</v>
      </c>
      <c r="J1008" s="5" t="s">
        <v>1516</v>
      </c>
    </row>
    <row r="1009" spans="1:10" x14ac:dyDescent="0.55000000000000004">
      <c r="A1009" s="3" t="s">
        <v>29</v>
      </c>
      <c r="B1009" s="3" t="s">
        <v>1514</v>
      </c>
      <c r="C1009" s="3" t="s">
        <v>1519</v>
      </c>
      <c r="D1009" s="1">
        <v>43006</v>
      </c>
      <c r="E1009" s="1">
        <v>43026</v>
      </c>
      <c r="F1009" s="1">
        <v>43029</v>
      </c>
      <c r="G1009" s="2">
        <v>2235</v>
      </c>
      <c r="H1009" s="3">
        <v>3.2</v>
      </c>
      <c r="I1009" s="2">
        <v>312.90000000000003</v>
      </c>
      <c r="J1009" s="5" t="s">
        <v>1516</v>
      </c>
    </row>
    <row r="1010" spans="1:10" x14ac:dyDescent="0.55000000000000004">
      <c r="A1010" s="3" t="s">
        <v>634</v>
      </c>
      <c r="B1010" s="3" t="s">
        <v>1529</v>
      </c>
      <c r="C1010" s="3" t="s">
        <v>1563</v>
      </c>
      <c r="D1010" s="1">
        <v>43777</v>
      </c>
      <c r="E1010" s="1">
        <v>43783</v>
      </c>
      <c r="F1010" s="1">
        <v>43788</v>
      </c>
      <c r="G1010" s="2">
        <v>2594.0087444651908</v>
      </c>
      <c r="H1010" s="3">
        <v>3.7940087444651907</v>
      </c>
      <c r="I1010" s="2">
        <v>311.62975642248597</v>
      </c>
      <c r="J1010" s="5" t="s">
        <v>1516</v>
      </c>
    </row>
    <row r="1011" spans="1:10" x14ac:dyDescent="0.55000000000000004">
      <c r="A1011" s="3" t="s">
        <v>103</v>
      </c>
      <c r="B1011" s="3" t="s">
        <v>1514</v>
      </c>
      <c r="C1011" s="3" t="s">
        <v>1526</v>
      </c>
      <c r="D1011" s="1">
        <v>42949</v>
      </c>
      <c r="E1011" s="1">
        <v>42952</v>
      </c>
      <c r="F1011" s="1">
        <v>42954</v>
      </c>
      <c r="G1011" s="2">
        <v>3883</v>
      </c>
      <c r="H1011" s="3">
        <v>5.0999999999999996</v>
      </c>
      <c r="I1011" s="2">
        <v>310.64</v>
      </c>
      <c r="J1011" s="5" t="s">
        <v>1516</v>
      </c>
    </row>
    <row r="1012" spans="1:10" x14ac:dyDescent="0.55000000000000004">
      <c r="A1012" s="3" t="s">
        <v>456</v>
      </c>
      <c r="B1012" s="3" t="s">
        <v>1528</v>
      </c>
      <c r="C1012" s="3" t="s">
        <v>1544</v>
      </c>
      <c r="D1012" s="1">
        <v>43429</v>
      </c>
      <c r="E1012" s="1">
        <v>43430</v>
      </c>
      <c r="F1012" s="1">
        <v>43439</v>
      </c>
      <c r="G1012" s="2">
        <v>6205</v>
      </c>
      <c r="H1012" s="3">
        <v>7.8</v>
      </c>
      <c r="I1012" s="2">
        <v>309.8185653012215</v>
      </c>
      <c r="J1012" s="5" t="s">
        <v>1518</v>
      </c>
    </row>
    <row r="1013" spans="1:10" x14ac:dyDescent="0.55000000000000004">
      <c r="A1013" s="3" t="s">
        <v>635</v>
      </c>
      <c r="B1013" s="3" t="s">
        <v>1529</v>
      </c>
      <c r="C1013" s="3" t="s">
        <v>1566</v>
      </c>
      <c r="D1013" s="1">
        <v>43576</v>
      </c>
      <c r="E1013" s="1">
        <v>43601</v>
      </c>
      <c r="F1013" s="1">
        <v>43608</v>
      </c>
      <c r="G1013" s="2">
        <v>2374.8516477444036</v>
      </c>
      <c r="H1013" s="3">
        <v>3.5748516477444037</v>
      </c>
      <c r="I1013" s="2">
        <v>309.07656432563817</v>
      </c>
      <c r="J1013" s="5" t="s">
        <v>1516</v>
      </c>
    </row>
    <row r="1014" spans="1:10" x14ac:dyDescent="0.55000000000000004">
      <c r="A1014" s="3" t="s">
        <v>734</v>
      </c>
      <c r="B1014" s="3" t="s">
        <v>1541</v>
      </c>
      <c r="C1014" s="3" t="s">
        <v>1545</v>
      </c>
      <c r="D1014" s="1">
        <v>43389</v>
      </c>
      <c r="E1014" s="1">
        <v>43445</v>
      </c>
      <c r="F1014" s="1">
        <v>43457</v>
      </c>
      <c r="G1014" s="2">
        <v>1443.8871823627976</v>
      </c>
      <c r="H1014" s="3">
        <v>2.6438871823627976</v>
      </c>
      <c r="I1014" s="2">
        <v>303.55598099942222</v>
      </c>
      <c r="J1014" s="5" t="s">
        <v>1516</v>
      </c>
    </row>
    <row r="1015" spans="1:10" x14ac:dyDescent="0.55000000000000004">
      <c r="A1015" s="3" t="s">
        <v>535</v>
      </c>
      <c r="B1015" s="3" t="s">
        <v>1514</v>
      </c>
      <c r="C1015" s="3" t="s">
        <v>1552</v>
      </c>
      <c r="D1015" s="1">
        <v>42907</v>
      </c>
      <c r="E1015" s="1">
        <v>42915</v>
      </c>
      <c r="F1015" s="1">
        <v>42925</v>
      </c>
      <c r="G1015" s="2">
        <v>3368.2498376384328</v>
      </c>
      <c r="H1015" s="3">
        <v>11.568249837638433</v>
      </c>
      <c r="I1015" s="2">
        <v>303.4820753918865</v>
      </c>
      <c r="J1015" s="5" t="s">
        <v>1516</v>
      </c>
    </row>
    <row r="1016" spans="1:10" x14ac:dyDescent="0.55000000000000004">
      <c r="A1016" s="3" t="s">
        <v>636</v>
      </c>
      <c r="B1016" s="3" t="s">
        <v>1529</v>
      </c>
      <c r="C1016" s="3" t="s">
        <v>1539</v>
      </c>
      <c r="D1016" s="1">
        <v>43598</v>
      </c>
      <c r="E1016" s="1">
        <v>43611</v>
      </c>
      <c r="F1016" s="1">
        <v>43621</v>
      </c>
      <c r="G1016" s="2">
        <v>6033.0410116034491</v>
      </c>
      <c r="H1016" s="3">
        <v>7.2330410116034498</v>
      </c>
      <c r="I1016" s="2">
        <v>301.98997095138452</v>
      </c>
      <c r="J1016" s="5" t="s">
        <v>1516</v>
      </c>
    </row>
    <row r="1017" spans="1:10" x14ac:dyDescent="0.55000000000000004">
      <c r="A1017" s="3" t="s">
        <v>73</v>
      </c>
      <c r="B1017" s="3" t="s">
        <v>1514</v>
      </c>
      <c r="C1017" s="3" t="s">
        <v>1524</v>
      </c>
      <c r="D1017" s="1">
        <v>43159</v>
      </c>
      <c r="E1017" s="1">
        <v>43167</v>
      </c>
      <c r="F1017" s="1">
        <v>43169</v>
      </c>
      <c r="G1017" s="2">
        <v>1765</v>
      </c>
      <c r="H1017" s="3">
        <v>2.6</v>
      </c>
      <c r="I1017" s="2">
        <v>300.05</v>
      </c>
      <c r="J1017" s="5" t="s">
        <v>1516</v>
      </c>
    </row>
    <row r="1018" spans="1:10" x14ac:dyDescent="0.55000000000000004">
      <c r="A1018" s="3" t="s">
        <v>637</v>
      </c>
      <c r="B1018" s="3" t="s">
        <v>1529</v>
      </c>
      <c r="C1018" s="3" t="s">
        <v>1538</v>
      </c>
      <c r="D1018" s="1">
        <v>43383</v>
      </c>
      <c r="E1018" s="1">
        <v>43577</v>
      </c>
      <c r="F1018" s="1">
        <v>43585</v>
      </c>
      <c r="G1018" s="2">
        <v>1416.9035648215104</v>
      </c>
      <c r="H1018" s="3">
        <v>2.6169035648215102</v>
      </c>
      <c r="I1018" s="2">
        <v>297.88307345255129</v>
      </c>
      <c r="J1018" s="5" t="s">
        <v>1516</v>
      </c>
    </row>
    <row r="1019" spans="1:10" x14ac:dyDescent="0.55000000000000004">
      <c r="A1019" s="3" t="s">
        <v>801</v>
      </c>
      <c r="B1019" s="3" t="s">
        <v>1542</v>
      </c>
      <c r="C1019" s="3" t="s">
        <v>1545</v>
      </c>
      <c r="D1019" s="1">
        <v>43455</v>
      </c>
      <c r="E1019" s="1">
        <v>43473</v>
      </c>
      <c r="F1019" s="1">
        <v>43482</v>
      </c>
      <c r="G1019" s="2">
        <v>1405.6189200861279</v>
      </c>
      <c r="H1019" s="3">
        <v>2.6056189200861279</v>
      </c>
      <c r="I1019" s="2">
        <v>295.51064335917181</v>
      </c>
      <c r="J1019" s="5" t="s">
        <v>1516</v>
      </c>
    </row>
    <row r="1020" spans="1:10" x14ac:dyDescent="0.55000000000000004">
      <c r="A1020" s="3" t="s">
        <v>638</v>
      </c>
      <c r="B1020" s="3" t="s">
        <v>1529</v>
      </c>
      <c r="C1020" s="3" t="s">
        <v>1534</v>
      </c>
      <c r="D1020" s="1">
        <v>43677</v>
      </c>
      <c r="E1020" s="1">
        <v>43686</v>
      </c>
      <c r="F1020" s="1">
        <v>43697</v>
      </c>
      <c r="G1020" s="2">
        <v>3250.0436485534897</v>
      </c>
      <c r="H1020" s="3">
        <v>4.45004364855349</v>
      </c>
      <c r="I1020" s="2">
        <v>292.83160071901858</v>
      </c>
      <c r="J1020" s="5" t="s">
        <v>1516</v>
      </c>
    </row>
    <row r="1021" spans="1:10" x14ac:dyDescent="0.55000000000000004">
      <c r="A1021" s="3" t="s">
        <v>639</v>
      </c>
      <c r="B1021" s="3" t="s">
        <v>1529</v>
      </c>
      <c r="C1021" s="3" t="s">
        <v>1562</v>
      </c>
      <c r="D1021" s="1">
        <v>43781</v>
      </c>
      <c r="E1021" s="1">
        <v>43790</v>
      </c>
      <c r="F1021" s="1">
        <v>43795</v>
      </c>
      <c r="G1021" s="2">
        <v>2648.4208173981096</v>
      </c>
      <c r="H1021" s="3">
        <v>3.84842081739811</v>
      </c>
      <c r="I1021" s="2">
        <v>291.65264303435811</v>
      </c>
      <c r="J1021" s="5" t="s">
        <v>1516</v>
      </c>
    </row>
    <row r="1022" spans="1:10" x14ac:dyDescent="0.55000000000000004">
      <c r="A1022" s="3" t="s">
        <v>640</v>
      </c>
      <c r="B1022" s="3" t="s">
        <v>1529</v>
      </c>
      <c r="C1022" s="3" t="s">
        <v>1565</v>
      </c>
      <c r="D1022" s="1">
        <v>43619</v>
      </c>
      <c r="E1022" s="1">
        <v>43625</v>
      </c>
      <c r="F1022" s="1">
        <v>43630</v>
      </c>
      <c r="G1022" s="2">
        <v>2643.5464596448824</v>
      </c>
      <c r="H1022" s="3">
        <v>3.8435464596448821</v>
      </c>
      <c r="I1022" s="2">
        <v>291.11586303607061</v>
      </c>
      <c r="J1022" s="5" t="s">
        <v>1516</v>
      </c>
    </row>
    <row r="1023" spans="1:10" x14ac:dyDescent="0.55000000000000004">
      <c r="A1023" s="3" t="s">
        <v>786</v>
      </c>
      <c r="B1023" s="3" t="s">
        <v>1541</v>
      </c>
      <c r="C1023" s="3" t="s">
        <v>1545</v>
      </c>
      <c r="D1023" s="1">
        <v>43725</v>
      </c>
      <c r="E1023" s="1">
        <v>43745</v>
      </c>
      <c r="F1023" s="1">
        <v>43753</v>
      </c>
      <c r="G1023" s="2">
        <v>1443.8871823627976</v>
      </c>
      <c r="H1023" s="3">
        <v>2.6438871823627976</v>
      </c>
      <c r="I1023" s="2">
        <v>289.10093428516404</v>
      </c>
      <c r="J1023" s="5" t="s">
        <v>1516</v>
      </c>
    </row>
    <row r="1024" spans="1:10" x14ac:dyDescent="0.55000000000000004">
      <c r="A1024" s="3" t="s">
        <v>44</v>
      </c>
      <c r="B1024" s="3" t="s">
        <v>1514</v>
      </c>
      <c r="C1024" s="3" t="s">
        <v>1521</v>
      </c>
      <c r="D1024" s="1">
        <v>42950</v>
      </c>
      <c r="E1024" s="1">
        <v>42959</v>
      </c>
      <c r="F1024" s="1">
        <v>42963</v>
      </c>
      <c r="G1024" s="2">
        <v>3608</v>
      </c>
      <c r="H1024" s="3">
        <v>4.8</v>
      </c>
      <c r="I1024" s="2">
        <v>288.64</v>
      </c>
      <c r="J1024" s="5" t="s">
        <v>1516</v>
      </c>
    </row>
    <row r="1025" spans="1:10" x14ac:dyDescent="0.55000000000000004">
      <c r="A1025" s="3" t="s">
        <v>641</v>
      </c>
      <c r="B1025" s="3" t="s">
        <v>1529</v>
      </c>
      <c r="C1025" s="3" t="s">
        <v>1563</v>
      </c>
      <c r="D1025" s="1">
        <v>43496</v>
      </c>
      <c r="E1025" s="1">
        <v>43504</v>
      </c>
      <c r="F1025" s="1">
        <v>43509</v>
      </c>
      <c r="G1025" s="2">
        <v>2594.0087444651908</v>
      </c>
      <c r="H1025" s="3">
        <v>3.7940087444651907</v>
      </c>
      <c r="I1025" s="2">
        <v>285.6606100539455</v>
      </c>
      <c r="J1025" s="5" t="s">
        <v>1516</v>
      </c>
    </row>
    <row r="1026" spans="1:10" x14ac:dyDescent="0.55000000000000004">
      <c r="A1026" s="3" t="s">
        <v>642</v>
      </c>
      <c r="B1026" s="3" t="s">
        <v>1529</v>
      </c>
      <c r="C1026" s="3" t="s">
        <v>1566</v>
      </c>
      <c r="D1026" s="1">
        <v>43479</v>
      </c>
      <c r="E1026" s="1">
        <v>43486</v>
      </c>
      <c r="F1026" s="1">
        <v>43491</v>
      </c>
      <c r="G1026" s="2">
        <v>2374.8516477444036</v>
      </c>
      <c r="H1026" s="3">
        <v>3.5748516477444037</v>
      </c>
      <c r="I1026" s="2">
        <v>285.30144399289679</v>
      </c>
      <c r="J1026" s="5" t="s">
        <v>1516</v>
      </c>
    </row>
    <row r="1027" spans="1:10" x14ac:dyDescent="0.55000000000000004">
      <c r="A1027" s="3" t="s">
        <v>971</v>
      </c>
      <c r="B1027" s="3" t="s">
        <v>1541</v>
      </c>
      <c r="C1027" s="3" t="s">
        <v>1546</v>
      </c>
      <c r="D1027" s="1">
        <v>42735</v>
      </c>
      <c r="E1027" s="1">
        <v>42744</v>
      </c>
      <c r="F1027" s="1">
        <v>42748</v>
      </c>
      <c r="G1027" s="2">
        <v>347.16750810444108</v>
      </c>
      <c r="H1027" s="3">
        <v>1.5471675081044411</v>
      </c>
      <c r="I1027" s="2">
        <v>284.99626141638487</v>
      </c>
      <c r="J1027" s="5" t="s">
        <v>1518</v>
      </c>
    </row>
    <row r="1028" spans="1:10" x14ac:dyDescent="0.55000000000000004">
      <c r="A1028" s="3" t="s">
        <v>643</v>
      </c>
      <c r="B1028" s="3" t="s">
        <v>1529</v>
      </c>
      <c r="C1028" s="3" t="s">
        <v>1564</v>
      </c>
      <c r="D1028" s="1">
        <v>43586</v>
      </c>
      <c r="E1028" s="1">
        <v>43598</v>
      </c>
      <c r="F1028" s="1">
        <v>43603</v>
      </c>
      <c r="G1028" s="2">
        <v>2565.5757784902485</v>
      </c>
      <c r="H1028" s="3">
        <v>3.7655757784902484</v>
      </c>
      <c r="I1028" s="2">
        <v>282.52948012873537</v>
      </c>
      <c r="J1028" s="5" t="s">
        <v>1516</v>
      </c>
    </row>
    <row r="1029" spans="1:10" x14ac:dyDescent="0.55000000000000004">
      <c r="A1029" s="3" t="s">
        <v>70</v>
      </c>
      <c r="B1029" s="3" t="s">
        <v>1514</v>
      </c>
      <c r="C1029" s="3" t="s">
        <v>1524</v>
      </c>
      <c r="D1029" s="1">
        <v>43254</v>
      </c>
      <c r="E1029" s="1">
        <v>43290</v>
      </c>
      <c r="F1029" s="1">
        <v>43292</v>
      </c>
      <c r="G1029" s="2">
        <v>1765</v>
      </c>
      <c r="H1029" s="3">
        <v>2.6</v>
      </c>
      <c r="I1029" s="2">
        <v>282.40000000000003</v>
      </c>
      <c r="J1029" s="5" t="s">
        <v>1516</v>
      </c>
    </row>
    <row r="1030" spans="1:10" x14ac:dyDescent="0.55000000000000004">
      <c r="A1030" s="3" t="s">
        <v>735</v>
      </c>
      <c r="B1030" s="3" t="s">
        <v>1542</v>
      </c>
      <c r="C1030" s="3" t="s">
        <v>1549</v>
      </c>
      <c r="D1030" s="1">
        <v>43086</v>
      </c>
      <c r="E1030" s="1">
        <v>43141</v>
      </c>
      <c r="F1030" s="1">
        <v>43145</v>
      </c>
      <c r="G1030" s="2">
        <v>1215.2271138495994</v>
      </c>
      <c r="H1030" s="3">
        <v>2.4152271138495993</v>
      </c>
      <c r="I1030" s="2">
        <v>279.81534361903653</v>
      </c>
      <c r="J1030" s="5" t="s">
        <v>1516</v>
      </c>
    </row>
    <row r="1031" spans="1:10" x14ac:dyDescent="0.55000000000000004">
      <c r="A1031" s="3" t="s">
        <v>1064</v>
      </c>
      <c r="B1031" s="3" t="s">
        <v>1541</v>
      </c>
      <c r="C1031" s="3" t="s">
        <v>1555</v>
      </c>
      <c r="D1031" s="1">
        <v>42856</v>
      </c>
      <c r="E1031" s="1">
        <v>42863</v>
      </c>
      <c r="F1031" s="1">
        <v>42873</v>
      </c>
      <c r="G1031" s="2">
        <v>5561.6475860295131</v>
      </c>
      <c r="H1031" s="3">
        <v>6.7616475860295138</v>
      </c>
      <c r="I1031" s="2">
        <v>278.393896165559</v>
      </c>
      <c r="J1031" s="5" t="s">
        <v>1516</v>
      </c>
    </row>
    <row r="1032" spans="1:10" x14ac:dyDescent="0.55000000000000004">
      <c r="A1032" s="3" t="s">
        <v>699</v>
      </c>
      <c r="B1032" s="3" t="s">
        <v>1541</v>
      </c>
      <c r="C1032" s="3" t="s">
        <v>1551</v>
      </c>
      <c r="D1032" s="1">
        <v>43073</v>
      </c>
      <c r="E1032" s="1">
        <v>43187</v>
      </c>
      <c r="F1032" s="1">
        <v>43192</v>
      </c>
      <c r="G1032" s="2">
        <v>370.44882883110881</v>
      </c>
      <c r="H1032" s="3">
        <v>1.5704488288311087</v>
      </c>
      <c r="I1032" s="2">
        <v>278.14786318171798</v>
      </c>
      <c r="J1032" s="5" t="s">
        <v>1518</v>
      </c>
    </row>
    <row r="1033" spans="1:10" x14ac:dyDescent="0.55000000000000004">
      <c r="A1033" s="3" t="s">
        <v>644</v>
      </c>
      <c r="B1033" s="3" t="s">
        <v>1529</v>
      </c>
      <c r="C1033" s="3" t="s">
        <v>1532</v>
      </c>
      <c r="D1033" s="1">
        <v>43608</v>
      </c>
      <c r="E1033" s="1">
        <v>43616</v>
      </c>
      <c r="F1033" s="1">
        <v>43626</v>
      </c>
      <c r="G1033" s="2">
        <v>4627.3749736380378</v>
      </c>
      <c r="H1033" s="3">
        <v>5.8273749736380385</v>
      </c>
      <c r="I1033" s="2">
        <v>277.95352251359338</v>
      </c>
      <c r="J1033" s="5" t="s">
        <v>1516</v>
      </c>
    </row>
    <row r="1034" spans="1:10" x14ac:dyDescent="0.55000000000000004">
      <c r="A1034" s="3" t="s">
        <v>471</v>
      </c>
      <c r="B1034" s="3" t="s">
        <v>1528</v>
      </c>
      <c r="C1034" s="3" t="s">
        <v>1541</v>
      </c>
      <c r="D1034" s="1">
        <v>43178</v>
      </c>
      <c r="E1034" s="1">
        <v>43194</v>
      </c>
      <c r="F1034" s="1">
        <v>43205</v>
      </c>
      <c r="G1034" s="2">
        <v>5555</v>
      </c>
      <c r="H1034" s="3">
        <v>7.1</v>
      </c>
      <c r="I1034" s="2">
        <v>277.29248768078651</v>
      </c>
      <c r="J1034" s="5" t="s">
        <v>1516</v>
      </c>
    </row>
    <row r="1035" spans="1:10" x14ac:dyDescent="0.55000000000000004">
      <c r="A1035" s="3" t="s">
        <v>487</v>
      </c>
      <c r="B1035" s="3" t="s">
        <v>1514</v>
      </c>
      <c r="C1035" s="3" t="s">
        <v>1541</v>
      </c>
      <c r="D1035" s="1">
        <v>43139</v>
      </c>
      <c r="E1035" s="1">
        <v>43147</v>
      </c>
      <c r="F1035" s="1">
        <v>43157</v>
      </c>
      <c r="G1035" s="2">
        <v>5536.280559493709</v>
      </c>
      <c r="H1035" s="3">
        <v>11.736280559493709</v>
      </c>
      <c r="I1035" s="2">
        <v>277.12412399064152</v>
      </c>
      <c r="J1035" s="5" t="s">
        <v>1516</v>
      </c>
    </row>
    <row r="1036" spans="1:10" x14ac:dyDescent="0.55000000000000004">
      <c r="A1036" s="3" t="s">
        <v>62</v>
      </c>
      <c r="B1036" s="3" t="s">
        <v>1514</v>
      </c>
      <c r="C1036" s="3" t="s">
        <v>1523</v>
      </c>
      <c r="D1036" s="1">
        <v>43214</v>
      </c>
      <c r="E1036" s="1">
        <v>43216</v>
      </c>
      <c r="F1036" s="1">
        <v>43220</v>
      </c>
      <c r="G1036" s="2">
        <v>1529</v>
      </c>
      <c r="H1036" s="3">
        <v>2.4</v>
      </c>
      <c r="I1036" s="2">
        <v>275.21999999999997</v>
      </c>
      <c r="J1036" s="5" t="s">
        <v>1516</v>
      </c>
    </row>
    <row r="1037" spans="1:10" x14ac:dyDescent="0.55000000000000004">
      <c r="A1037" s="3" t="s">
        <v>777</v>
      </c>
      <c r="B1037" s="3" t="s">
        <v>1541</v>
      </c>
      <c r="C1037" s="3" t="s">
        <v>1545</v>
      </c>
      <c r="D1037" s="1">
        <v>43384</v>
      </c>
      <c r="E1037" s="1">
        <v>43405</v>
      </c>
      <c r="F1037" s="1">
        <v>43413</v>
      </c>
      <c r="G1037" s="2">
        <v>1443.8871823627976</v>
      </c>
      <c r="H1037" s="3">
        <v>2.6438871823627976</v>
      </c>
      <c r="I1037" s="2">
        <v>274.64588757090581</v>
      </c>
      <c r="J1037" s="5" t="s">
        <v>1516</v>
      </c>
    </row>
    <row r="1038" spans="1:10" x14ac:dyDescent="0.55000000000000004">
      <c r="A1038" s="3" t="s">
        <v>104</v>
      </c>
      <c r="B1038" s="3" t="s">
        <v>1514</v>
      </c>
      <c r="C1038" s="3" t="s">
        <v>1526</v>
      </c>
      <c r="D1038" s="1">
        <v>42833</v>
      </c>
      <c r="E1038" s="1">
        <v>42864</v>
      </c>
      <c r="F1038" s="1">
        <v>42866</v>
      </c>
      <c r="G1038" s="2">
        <v>3883</v>
      </c>
      <c r="H1038" s="3">
        <v>5.0999999999999996</v>
      </c>
      <c r="I1038" s="2">
        <v>271.81</v>
      </c>
      <c r="J1038" s="5" t="s">
        <v>1516</v>
      </c>
    </row>
    <row r="1039" spans="1:10" x14ac:dyDescent="0.55000000000000004">
      <c r="A1039" s="3" t="s">
        <v>838</v>
      </c>
      <c r="B1039" s="3" t="s">
        <v>1542</v>
      </c>
      <c r="C1039" s="3" t="s">
        <v>1548</v>
      </c>
      <c r="D1039" s="1">
        <v>43047</v>
      </c>
      <c r="E1039" s="1">
        <v>43060</v>
      </c>
      <c r="F1039" s="1">
        <v>43065</v>
      </c>
      <c r="G1039" s="2">
        <v>2461.1068859606289</v>
      </c>
      <c r="H1039" s="3">
        <v>3.6611068859606286</v>
      </c>
      <c r="I1039" s="2">
        <v>271.02502871339391</v>
      </c>
      <c r="J1039" s="5" t="s">
        <v>1516</v>
      </c>
    </row>
    <row r="1040" spans="1:10" x14ac:dyDescent="0.55000000000000004">
      <c r="A1040" s="3" t="s">
        <v>884</v>
      </c>
      <c r="B1040" s="3" t="s">
        <v>1542</v>
      </c>
      <c r="C1040" s="3" t="s">
        <v>1548</v>
      </c>
      <c r="D1040" s="1">
        <v>43513</v>
      </c>
      <c r="E1040" s="1">
        <v>43524</v>
      </c>
      <c r="F1040" s="1">
        <v>43529</v>
      </c>
      <c r="G1040" s="2">
        <v>2461.1068859606289</v>
      </c>
      <c r="H1040" s="3">
        <v>3.6611068859606286</v>
      </c>
      <c r="I1040" s="2">
        <v>271.02502871339391</v>
      </c>
      <c r="J1040" s="5" t="s">
        <v>1516</v>
      </c>
    </row>
    <row r="1041" spans="1:10" x14ac:dyDescent="0.55000000000000004">
      <c r="A1041" s="3" t="s">
        <v>923</v>
      </c>
      <c r="B1041" s="3" t="s">
        <v>1542</v>
      </c>
      <c r="C1041" s="3" t="s">
        <v>1548</v>
      </c>
      <c r="D1041" s="1">
        <v>43128</v>
      </c>
      <c r="E1041" s="1">
        <v>43138</v>
      </c>
      <c r="F1041" s="1">
        <v>43143</v>
      </c>
      <c r="G1041" s="2">
        <v>2461.1068859606289</v>
      </c>
      <c r="H1041" s="3">
        <v>3.6611068859606286</v>
      </c>
      <c r="I1041" s="2">
        <v>271.02502871339391</v>
      </c>
      <c r="J1041" s="5" t="s">
        <v>1516</v>
      </c>
    </row>
    <row r="1042" spans="1:10" x14ac:dyDescent="0.55000000000000004">
      <c r="A1042" s="3" t="s">
        <v>1016</v>
      </c>
      <c r="B1042" s="3" t="s">
        <v>1542</v>
      </c>
      <c r="C1042" s="3" t="s">
        <v>1548</v>
      </c>
      <c r="D1042" s="1">
        <v>43795</v>
      </c>
      <c r="E1042" s="1">
        <v>43803</v>
      </c>
      <c r="F1042" s="1">
        <v>43808</v>
      </c>
      <c r="G1042" s="2">
        <v>2461.1068859606289</v>
      </c>
      <c r="H1042" s="3">
        <v>3.6611068859606286</v>
      </c>
      <c r="I1042" s="2">
        <v>271.02502871339391</v>
      </c>
      <c r="J1042" s="5" t="s">
        <v>1516</v>
      </c>
    </row>
    <row r="1043" spans="1:10" x14ac:dyDescent="0.55000000000000004">
      <c r="A1043" s="3" t="s">
        <v>1022</v>
      </c>
      <c r="B1043" s="3" t="s">
        <v>1542</v>
      </c>
      <c r="C1043" s="3" t="s">
        <v>1551</v>
      </c>
      <c r="D1043" s="1">
        <v>42954</v>
      </c>
      <c r="E1043" s="1">
        <v>42961</v>
      </c>
      <c r="F1043" s="1">
        <v>42965</v>
      </c>
      <c r="G1043" s="2">
        <v>364.70174642685186</v>
      </c>
      <c r="H1043" s="3">
        <v>1.5647017464268518</v>
      </c>
      <c r="I1043" s="2">
        <v>266.53051688593166</v>
      </c>
      <c r="J1043" s="5" t="s">
        <v>1518</v>
      </c>
    </row>
    <row r="1044" spans="1:10" x14ac:dyDescent="0.55000000000000004">
      <c r="A1044" s="3" t="s">
        <v>63</v>
      </c>
      <c r="B1044" s="3" t="s">
        <v>1514</v>
      </c>
      <c r="C1044" s="3" t="s">
        <v>1523</v>
      </c>
      <c r="D1044" s="1">
        <v>42735</v>
      </c>
      <c r="E1044" s="1">
        <v>42946</v>
      </c>
      <c r="F1044" s="1">
        <v>42950</v>
      </c>
      <c r="G1044" s="2">
        <v>1529</v>
      </c>
      <c r="H1044" s="3">
        <v>2.4</v>
      </c>
      <c r="I1044" s="2">
        <v>259.93</v>
      </c>
      <c r="J1044" s="5" t="s">
        <v>1516</v>
      </c>
    </row>
    <row r="1045" spans="1:10" x14ac:dyDescent="0.55000000000000004">
      <c r="A1045" s="3" t="s">
        <v>85</v>
      </c>
      <c r="B1045" s="3" t="s">
        <v>1514</v>
      </c>
      <c r="C1045" s="3" t="s">
        <v>1525</v>
      </c>
      <c r="D1045" s="1">
        <v>43047</v>
      </c>
      <c r="E1045" s="1">
        <v>43073</v>
      </c>
      <c r="F1045" s="1">
        <v>43074</v>
      </c>
      <c r="G1045" s="2">
        <v>1180</v>
      </c>
      <c r="H1045" s="3">
        <v>2</v>
      </c>
      <c r="I1045" s="2">
        <v>259.60000000000002</v>
      </c>
      <c r="J1045" s="5" t="s">
        <v>1516</v>
      </c>
    </row>
    <row r="1046" spans="1:10" x14ac:dyDescent="0.55000000000000004">
      <c r="A1046" s="3" t="s">
        <v>645</v>
      </c>
      <c r="B1046" s="3" t="s">
        <v>1529</v>
      </c>
      <c r="C1046" s="3" t="s">
        <v>1564</v>
      </c>
      <c r="D1046" s="1">
        <v>43289</v>
      </c>
      <c r="E1046" s="1">
        <v>43297</v>
      </c>
      <c r="F1046" s="1">
        <v>43302</v>
      </c>
      <c r="G1046" s="2">
        <v>2565.5757784902485</v>
      </c>
      <c r="H1046" s="3">
        <v>3.7655757784902484</v>
      </c>
      <c r="I1046" s="2">
        <v>256.84498193521398</v>
      </c>
      <c r="J1046" s="5" t="s">
        <v>1516</v>
      </c>
    </row>
    <row r="1047" spans="1:10" x14ac:dyDescent="0.55000000000000004">
      <c r="A1047" s="3" t="s">
        <v>688</v>
      </c>
      <c r="B1047" s="3" t="s">
        <v>1542</v>
      </c>
      <c r="C1047" s="3" t="s">
        <v>1547</v>
      </c>
      <c r="D1047" s="1">
        <v>43201</v>
      </c>
      <c r="E1047" s="1">
        <v>43354</v>
      </c>
      <c r="F1047" s="1">
        <v>43367</v>
      </c>
      <c r="G1047" s="2">
        <v>913.54093541582358</v>
      </c>
      <c r="H1047" s="3">
        <v>2.1135409354158234</v>
      </c>
      <c r="I1047" s="2">
        <v>256.0780077748035</v>
      </c>
      <c r="J1047" s="5" t="s">
        <v>1516</v>
      </c>
    </row>
    <row r="1048" spans="1:10" x14ac:dyDescent="0.55000000000000004">
      <c r="A1048" s="3" t="s">
        <v>731</v>
      </c>
      <c r="B1048" s="3" t="s">
        <v>1542</v>
      </c>
      <c r="C1048" s="3" t="s">
        <v>1547</v>
      </c>
      <c r="D1048" s="1">
        <v>43217</v>
      </c>
      <c r="E1048" s="1">
        <v>43273</v>
      </c>
      <c r="F1048" s="1">
        <v>43277</v>
      </c>
      <c r="G1048" s="2">
        <v>913.54093541582358</v>
      </c>
      <c r="H1048" s="3">
        <v>2.1135409354158234</v>
      </c>
      <c r="I1048" s="2">
        <v>256.0780077748035</v>
      </c>
      <c r="J1048" s="5" t="s">
        <v>1516</v>
      </c>
    </row>
    <row r="1049" spans="1:10" x14ac:dyDescent="0.55000000000000004">
      <c r="A1049" s="3" t="s">
        <v>690</v>
      </c>
      <c r="B1049" s="3" t="s">
        <v>1541</v>
      </c>
      <c r="C1049" s="3" t="s">
        <v>1544</v>
      </c>
      <c r="D1049" s="1">
        <v>43538</v>
      </c>
      <c r="E1049" s="1">
        <v>43646</v>
      </c>
      <c r="F1049" s="1">
        <v>43651</v>
      </c>
      <c r="G1049" s="2">
        <v>654.75959667191262</v>
      </c>
      <c r="H1049" s="3">
        <v>1.8547595966719126</v>
      </c>
      <c r="I1049" s="2">
        <v>255.64230101379411</v>
      </c>
      <c r="J1049" s="5" t="s">
        <v>1518</v>
      </c>
    </row>
    <row r="1050" spans="1:10" x14ac:dyDescent="0.55000000000000004">
      <c r="A1050" s="3" t="s">
        <v>744</v>
      </c>
      <c r="B1050" s="3" t="s">
        <v>1541</v>
      </c>
      <c r="C1050" s="3" t="s">
        <v>1546</v>
      </c>
      <c r="D1050" s="1">
        <v>43193</v>
      </c>
      <c r="E1050" s="1">
        <v>43230</v>
      </c>
      <c r="F1050" s="1">
        <v>43234</v>
      </c>
      <c r="G1050" s="2">
        <v>347.16750810444108</v>
      </c>
      <c r="H1050" s="3">
        <v>1.5471675081044411</v>
      </c>
      <c r="I1050" s="2">
        <v>253.71618394385482</v>
      </c>
      <c r="J1050" s="5" t="s">
        <v>1518</v>
      </c>
    </row>
    <row r="1051" spans="1:10" x14ac:dyDescent="0.55000000000000004">
      <c r="A1051" s="3" t="s">
        <v>761</v>
      </c>
      <c r="B1051" s="3" t="s">
        <v>1542</v>
      </c>
      <c r="C1051" s="3" t="s">
        <v>1545</v>
      </c>
      <c r="D1051" s="1">
        <v>43416</v>
      </c>
      <c r="E1051" s="1">
        <v>43442</v>
      </c>
      <c r="F1051" s="1">
        <v>43450</v>
      </c>
      <c r="G1051" s="2">
        <v>1405.6189200861279</v>
      </c>
      <c r="H1051" s="3">
        <v>2.6056189200861279</v>
      </c>
      <c r="I1051" s="2">
        <v>253.2948371650044</v>
      </c>
      <c r="J1051" s="5" t="s">
        <v>1516</v>
      </c>
    </row>
    <row r="1052" spans="1:10" x14ac:dyDescent="0.55000000000000004">
      <c r="A1052" s="3" t="s">
        <v>805</v>
      </c>
      <c r="B1052" s="3" t="s">
        <v>1542</v>
      </c>
      <c r="C1052" s="3" t="s">
        <v>1545</v>
      </c>
      <c r="D1052" s="1">
        <v>42809</v>
      </c>
      <c r="E1052" s="1">
        <v>42826</v>
      </c>
      <c r="F1052" s="1">
        <v>42834</v>
      </c>
      <c r="G1052" s="2">
        <v>1405.6189200861279</v>
      </c>
      <c r="H1052" s="3">
        <v>2.6056189200861279</v>
      </c>
      <c r="I1052" s="2">
        <v>253.2948371650044</v>
      </c>
      <c r="J1052" s="5" t="s">
        <v>1516</v>
      </c>
    </row>
    <row r="1053" spans="1:10" x14ac:dyDescent="0.55000000000000004">
      <c r="A1053" s="3" t="s">
        <v>792</v>
      </c>
      <c r="B1053" s="3" t="s">
        <v>1541</v>
      </c>
      <c r="C1053" s="3" t="s">
        <v>1549</v>
      </c>
      <c r="D1053" s="1">
        <v>43189</v>
      </c>
      <c r="E1053" s="1">
        <v>43208</v>
      </c>
      <c r="F1053" s="1">
        <v>43216</v>
      </c>
      <c r="G1053" s="2">
        <v>1245.9502722815851</v>
      </c>
      <c r="H1053" s="3">
        <v>2.4459502722815851</v>
      </c>
      <c r="I1053" s="2">
        <v>249.469205204812</v>
      </c>
      <c r="J1053" s="5" t="s">
        <v>1516</v>
      </c>
    </row>
    <row r="1054" spans="1:10" x14ac:dyDescent="0.55000000000000004">
      <c r="A1054" s="3" t="s">
        <v>113</v>
      </c>
      <c r="B1054" s="3" t="s">
        <v>1514</v>
      </c>
      <c r="C1054" s="3" t="s">
        <v>1527</v>
      </c>
      <c r="D1054" s="1">
        <v>43658</v>
      </c>
      <c r="E1054" s="1">
        <v>43669</v>
      </c>
      <c r="F1054" s="1">
        <v>43670</v>
      </c>
      <c r="G1054" s="2">
        <v>4151</v>
      </c>
      <c r="H1054" s="3">
        <v>4.5</v>
      </c>
      <c r="I1054" s="2">
        <v>249.06</v>
      </c>
      <c r="J1054" s="5" t="s">
        <v>1516</v>
      </c>
    </row>
    <row r="1055" spans="1:10" x14ac:dyDescent="0.55000000000000004">
      <c r="A1055" s="3" t="s">
        <v>116</v>
      </c>
      <c r="B1055" s="3" t="s">
        <v>1514</v>
      </c>
      <c r="C1055" s="3" t="s">
        <v>1527</v>
      </c>
      <c r="D1055" s="1">
        <v>43196</v>
      </c>
      <c r="E1055" s="1">
        <v>43205</v>
      </c>
      <c r="F1055" s="1">
        <v>43208</v>
      </c>
      <c r="G1055" s="2">
        <v>4151</v>
      </c>
      <c r="H1055" s="3">
        <v>4.5</v>
      </c>
      <c r="I1055" s="2">
        <v>249.06</v>
      </c>
      <c r="J1055" s="5" t="s">
        <v>1516</v>
      </c>
    </row>
    <row r="1056" spans="1:10" x14ac:dyDescent="0.55000000000000004">
      <c r="A1056" s="3" t="s">
        <v>998</v>
      </c>
      <c r="B1056" s="3" t="s">
        <v>1542</v>
      </c>
      <c r="C1056" s="3" t="s">
        <v>1548</v>
      </c>
      <c r="D1056" s="1">
        <v>43458</v>
      </c>
      <c r="E1056" s="1">
        <v>43467</v>
      </c>
      <c r="F1056" s="1">
        <v>43472</v>
      </c>
      <c r="G1056" s="2">
        <v>2461.1068859606289</v>
      </c>
      <c r="H1056" s="3">
        <v>3.6611068859606286</v>
      </c>
      <c r="I1056" s="2">
        <v>246.38638973944899</v>
      </c>
      <c r="J1056" s="5" t="s">
        <v>1516</v>
      </c>
    </row>
    <row r="1057" spans="1:10" x14ac:dyDescent="0.55000000000000004">
      <c r="A1057" s="3" t="s">
        <v>1030</v>
      </c>
      <c r="B1057" s="3" t="s">
        <v>1542</v>
      </c>
      <c r="C1057" s="3" t="s">
        <v>1548</v>
      </c>
      <c r="D1057" s="1">
        <v>43393</v>
      </c>
      <c r="E1057" s="1">
        <v>43400</v>
      </c>
      <c r="F1057" s="1">
        <v>43405</v>
      </c>
      <c r="G1057" s="2">
        <v>2461.1068859606289</v>
      </c>
      <c r="H1057" s="3">
        <v>3.6611068859606286</v>
      </c>
      <c r="I1057" s="2">
        <v>246.38638973944899</v>
      </c>
      <c r="J1057" s="5" t="s">
        <v>1516</v>
      </c>
    </row>
    <row r="1058" spans="1:10" x14ac:dyDescent="0.55000000000000004">
      <c r="A1058" s="3" t="s">
        <v>31</v>
      </c>
      <c r="B1058" s="3" t="s">
        <v>1514</v>
      </c>
      <c r="C1058" s="3" t="s">
        <v>1519</v>
      </c>
      <c r="D1058" s="1">
        <v>42959</v>
      </c>
      <c r="E1058" s="1">
        <v>42960</v>
      </c>
      <c r="F1058" s="1">
        <v>42961</v>
      </c>
      <c r="G1058" s="2">
        <v>2235</v>
      </c>
      <c r="H1058" s="3">
        <v>3.2</v>
      </c>
      <c r="I1058" s="2">
        <v>245.85</v>
      </c>
      <c r="J1058" s="5" t="s">
        <v>1516</v>
      </c>
    </row>
    <row r="1059" spans="1:10" x14ac:dyDescent="0.55000000000000004">
      <c r="A1059" s="3" t="s">
        <v>780</v>
      </c>
      <c r="B1059" s="3" t="s">
        <v>1542</v>
      </c>
      <c r="C1059" s="3" t="s">
        <v>1551</v>
      </c>
      <c r="D1059" s="1">
        <v>43338</v>
      </c>
      <c r="E1059" s="1">
        <v>43358</v>
      </c>
      <c r="F1059" s="1">
        <v>43362</v>
      </c>
      <c r="G1059" s="2">
        <v>364.70174642685186</v>
      </c>
      <c r="H1059" s="3">
        <v>1.5647017464268518</v>
      </c>
      <c r="I1059" s="2">
        <v>244.62389905969076</v>
      </c>
      <c r="J1059" s="5" t="s">
        <v>1518</v>
      </c>
    </row>
    <row r="1060" spans="1:10" x14ac:dyDescent="0.55000000000000004">
      <c r="A1060" s="3" t="s">
        <v>1003</v>
      </c>
      <c r="B1060" s="3" t="s">
        <v>1542</v>
      </c>
      <c r="C1060" s="3" t="s">
        <v>1544</v>
      </c>
      <c r="D1060" s="1">
        <v>43303</v>
      </c>
      <c r="E1060" s="1">
        <v>43311</v>
      </c>
      <c r="F1060" s="1">
        <v>43314</v>
      </c>
      <c r="G1060" s="2">
        <v>630.34628383755637</v>
      </c>
      <c r="H1060" s="3">
        <v>8.8303462838375566</v>
      </c>
      <c r="I1060" s="2">
        <v>239.7999188804875</v>
      </c>
      <c r="J1060" s="5" t="s">
        <v>1518</v>
      </c>
    </row>
    <row r="1061" spans="1:10" x14ac:dyDescent="0.55000000000000004">
      <c r="A1061" s="3" t="s">
        <v>851</v>
      </c>
      <c r="B1061" s="3" t="s">
        <v>1542</v>
      </c>
      <c r="C1061" s="3" t="s">
        <v>1545</v>
      </c>
      <c r="D1061" s="1">
        <v>43203</v>
      </c>
      <c r="E1061" s="1">
        <v>43215</v>
      </c>
      <c r="F1061" s="1">
        <v>43221</v>
      </c>
      <c r="G1061" s="2">
        <v>1405.6189200861279</v>
      </c>
      <c r="H1061" s="3">
        <v>2.6056189200861279</v>
      </c>
      <c r="I1061" s="2">
        <v>239.22290176694861</v>
      </c>
      <c r="J1061" s="5" t="s">
        <v>1516</v>
      </c>
    </row>
    <row r="1062" spans="1:10" x14ac:dyDescent="0.55000000000000004">
      <c r="A1062" s="3" t="s">
        <v>83</v>
      </c>
      <c r="B1062" s="3" t="s">
        <v>1514</v>
      </c>
      <c r="C1062" s="3" t="s">
        <v>1525</v>
      </c>
      <c r="D1062" s="1">
        <v>43420</v>
      </c>
      <c r="E1062" s="1">
        <v>43450</v>
      </c>
      <c r="F1062" s="1">
        <v>43454</v>
      </c>
      <c r="G1062" s="2">
        <v>1180</v>
      </c>
      <c r="H1062" s="3">
        <v>2</v>
      </c>
      <c r="I1062" s="2">
        <v>236</v>
      </c>
      <c r="J1062" s="5" t="s">
        <v>1516</v>
      </c>
    </row>
    <row r="1063" spans="1:10" x14ac:dyDescent="0.55000000000000004">
      <c r="A1063" s="3" t="s">
        <v>646</v>
      </c>
      <c r="B1063" s="3" t="s">
        <v>1529</v>
      </c>
      <c r="C1063" s="3" t="s">
        <v>1533</v>
      </c>
      <c r="D1063" s="1">
        <v>42975</v>
      </c>
      <c r="E1063" s="1">
        <v>42981</v>
      </c>
      <c r="F1063" s="1">
        <v>42991</v>
      </c>
      <c r="G1063" s="2">
        <v>3921.8161271590084</v>
      </c>
      <c r="H1063" s="3">
        <v>5.1218161271590086</v>
      </c>
      <c r="I1063" s="2">
        <v>235.57256833617541</v>
      </c>
      <c r="J1063" s="5" t="s">
        <v>1516</v>
      </c>
    </row>
    <row r="1064" spans="1:10" x14ac:dyDescent="0.55000000000000004">
      <c r="A1064" s="3" t="s">
        <v>86</v>
      </c>
      <c r="B1064" s="3" t="s">
        <v>1514</v>
      </c>
      <c r="C1064" s="3" t="s">
        <v>1526</v>
      </c>
      <c r="D1064" s="1">
        <v>43383</v>
      </c>
      <c r="E1064" s="1">
        <v>43414</v>
      </c>
      <c r="F1064" s="1">
        <v>43425</v>
      </c>
      <c r="G1064" s="2">
        <v>3883</v>
      </c>
      <c r="H1064" s="3">
        <v>5.0999999999999996</v>
      </c>
      <c r="I1064" s="2">
        <v>232.98</v>
      </c>
      <c r="J1064" s="5" t="s">
        <v>1516</v>
      </c>
    </row>
    <row r="1065" spans="1:10" x14ac:dyDescent="0.55000000000000004">
      <c r="A1065" s="3" t="s">
        <v>93</v>
      </c>
      <c r="B1065" s="3" t="s">
        <v>1514</v>
      </c>
      <c r="C1065" s="3" t="s">
        <v>1526</v>
      </c>
      <c r="D1065" s="1">
        <v>42776</v>
      </c>
      <c r="E1065" s="1">
        <v>42794</v>
      </c>
      <c r="F1065" s="1">
        <v>42799</v>
      </c>
      <c r="G1065" s="2">
        <v>3883</v>
      </c>
      <c r="H1065" s="3">
        <v>5.0999999999999996</v>
      </c>
      <c r="I1065" s="2">
        <v>232.98</v>
      </c>
      <c r="J1065" s="5" t="s">
        <v>1516</v>
      </c>
    </row>
    <row r="1066" spans="1:10" x14ac:dyDescent="0.55000000000000004">
      <c r="A1066" s="3" t="s">
        <v>647</v>
      </c>
      <c r="B1066" s="3" t="s">
        <v>1529</v>
      </c>
      <c r="C1066" s="3" t="s">
        <v>1564</v>
      </c>
      <c r="D1066" s="1">
        <v>43616</v>
      </c>
      <c r="E1066" s="1">
        <v>43623</v>
      </c>
      <c r="F1066" s="1">
        <v>43628</v>
      </c>
      <c r="G1066" s="2">
        <v>2565.5757784902485</v>
      </c>
      <c r="H1066" s="3">
        <v>3.7655757784902484</v>
      </c>
      <c r="I1066" s="2">
        <v>231.16048374169259</v>
      </c>
      <c r="J1066" s="5" t="s">
        <v>1516</v>
      </c>
    </row>
    <row r="1067" spans="1:10" x14ac:dyDescent="0.55000000000000004">
      <c r="A1067" s="3" t="s">
        <v>741</v>
      </c>
      <c r="B1067" s="3" t="s">
        <v>1541</v>
      </c>
      <c r="C1067" s="3" t="s">
        <v>1551</v>
      </c>
      <c r="D1067" s="1">
        <v>43416</v>
      </c>
      <c r="E1067" s="1">
        <v>43457</v>
      </c>
      <c r="F1067" s="1">
        <v>43462</v>
      </c>
      <c r="G1067" s="2">
        <v>370.44882883110881</v>
      </c>
      <c r="H1067" s="3">
        <v>1.5704488288311087</v>
      </c>
      <c r="I1067" s="2">
        <v>229.93556689688688</v>
      </c>
      <c r="J1067" s="5" t="s">
        <v>1518</v>
      </c>
    </row>
    <row r="1068" spans="1:10" x14ac:dyDescent="0.55000000000000004">
      <c r="A1068" s="3" t="s">
        <v>769</v>
      </c>
      <c r="B1068" s="3" t="s">
        <v>1541</v>
      </c>
      <c r="C1068" s="3" t="s">
        <v>1543</v>
      </c>
      <c r="D1068" s="1">
        <v>43094</v>
      </c>
      <c r="E1068" s="1">
        <v>43117</v>
      </c>
      <c r="F1068" s="1">
        <v>43126</v>
      </c>
      <c r="G1068" s="2">
        <v>1147.7128626922686</v>
      </c>
      <c r="H1068" s="3">
        <v>2.3477128626922683</v>
      </c>
      <c r="I1068" s="2">
        <v>229.799713543038</v>
      </c>
      <c r="J1068" s="5" t="s">
        <v>1516</v>
      </c>
    </row>
    <row r="1069" spans="1:10" x14ac:dyDescent="0.55000000000000004">
      <c r="A1069" s="3" t="s">
        <v>817</v>
      </c>
      <c r="B1069" s="3" t="s">
        <v>1541</v>
      </c>
      <c r="C1069" s="3" t="s">
        <v>1546</v>
      </c>
      <c r="D1069" s="1">
        <v>43274</v>
      </c>
      <c r="E1069" s="1">
        <v>43289</v>
      </c>
      <c r="F1069" s="1">
        <v>43293</v>
      </c>
      <c r="G1069" s="2">
        <v>347.16750810444108</v>
      </c>
      <c r="H1069" s="3">
        <v>1.5471675081044411</v>
      </c>
      <c r="I1069" s="2">
        <v>229.38723479855369</v>
      </c>
      <c r="J1069" s="5" t="s">
        <v>1518</v>
      </c>
    </row>
    <row r="1070" spans="1:10" x14ac:dyDescent="0.55000000000000004">
      <c r="A1070" s="3" t="s">
        <v>711</v>
      </c>
      <c r="B1070" s="3" t="s">
        <v>1542</v>
      </c>
      <c r="C1070" s="3" t="s">
        <v>1547</v>
      </c>
      <c r="D1070" s="1">
        <v>43392</v>
      </c>
      <c r="E1070" s="1">
        <v>43392</v>
      </c>
      <c r="F1070" s="1">
        <v>43396</v>
      </c>
      <c r="G1070" s="2">
        <v>913.54093541582358</v>
      </c>
      <c r="H1070" s="3">
        <v>2.1135409354158234</v>
      </c>
      <c r="I1070" s="2">
        <v>228.64107837036025</v>
      </c>
      <c r="J1070" s="5" t="s">
        <v>1516</v>
      </c>
    </row>
    <row r="1071" spans="1:10" x14ac:dyDescent="0.55000000000000004">
      <c r="A1071" s="3" t="s">
        <v>841</v>
      </c>
      <c r="B1071" s="3" t="s">
        <v>1541</v>
      </c>
      <c r="C1071" s="3" t="s">
        <v>1550</v>
      </c>
      <c r="D1071" s="1">
        <v>43054</v>
      </c>
      <c r="E1071" s="1">
        <v>43067</v>
      </c>
      <c r="F1071" s="1">
        <v>43072</v>
      </c>
      <c r="G1071" s="2">
        <v>2508.4997372039966</v>
      </c>
      <c r="H1071" s="3">
        <v>3.7084997372039963</v>
      </c>
      <c r="I1071" s="2">
        <v>226.01788556766567</v>
      </c>
      <c r="J1071" s="5" t="s">
        <v>1516</v>
      </c>
    </row>
    <row r="1072" spans="1:10" x14ac:dyDescent="0.55000000000000004">
      <c r="A1072" s="3" t="s">
        <v>648</v>
      </c>
      <c r="B1072" s="3" t="s">
        <v>1529</v>
      </c>
      <c r="C1072" s="3" t="s">
        <v>1531</v>
      </c>
      <c r="D1072" s="1">
        <v>42805</v>
      </c>
      <c r="E1072" s="1">
        <v>42813</v>
      </c>
      <c r="F1072" s="1">
        <v>42824</v>
      </c>
      <c r="G1072" s="2">
        <v>4490.6061701891558</v>
      </c>
      <c r="H1072" s="3">
        <v>5.6906061701891559</v>
      </c>
      <c r="I1072" s="2">
        <v>224.78183461396904</v>
      </c>
      <c r="J1072" s="5" t="s">
        <v>1516</v>
      </c>
    </row>
    <row r="1073" spans="1:10" x14ac:dyDescent="0.55000000000000004">
      <c r="A1073" s="3" t="s">
        <v>783</v>
      </c>
      <c r="B1073" s="3" t="s">
        <v>1542</v>
      </c>
      <c r="C1073" s="3" t="s">
        <v>1546</v>
      </c>
      <c r="D1073" s="1">
        <v>43176</v>
      </c>
      <c r="E1073" s="1">
        <v>43196</v>
      </c>
      <c r="F1073" s="1">
        <v>43200</v>
      </c>
      <c r="G1073" s="2">
        <v>307.53977538291343</v>
      </c>
      <c r="H1073" s="3">
        <v>1.5075397753829134</v>
      </c>
      <c r="I1073" s="2">
        <v>224.75553270275719</v>
      </c>
      <c r="J1073" s="5" t="s">
        <v>1518</v>
      </c>
    </row>
    <row r="1074" spans="1:10" x14ac:dyDescent="0.55000000000000004">
      <c r="A1074" s="3" t="s">
        <v>1031</v>
      </c>
      <c r="B1074" s="3" t="s">
        <v>1541</v>
      </c>
      <c r="C1074" s="3" t="s">
        <v>1548</v>
      </c>
      <c r="D1074" s="1">
        <v>43468</v>
      </c>
      <c r="E1074" s="1">
        <v>43475</v>
      </c>
      <c r="F1074" s="1">
        <v>43480</v>
      </c>
      <c r="G1074" s="2">
        <v>2488.811239544485</v>
      </c>
      <c r="H1074" s="3">
        <v>3.688811239544485</v>
      </c>
      <c r="I1074" s="2">
        <v>224.24393576611348</v>
      </c>
      <c r="J1074" s="5" t="s">
        <v>1516</v>
      </c>
    </row>
    <row r="1075" spans="1:10" x14ac:dyDescent="0.55000000000000004">
      <c r="A1075" s="3" t="s">
        <v>20</v>
      </c>
      <c r="B1075" s="3" t="s">
        <v>1514</v>
      </c>
      <c r="C1075" s="3" t="s">
        <v>1519</v>
      </c>
      <c r="D1075" s="1">
        <v>43268</v>
      </c>
      <c r="E1075" s="1">
        <v>43285</v>
      </c>
      <c r="F1075" s="1">
        <v>43287</v>
      </c>
      <c r="G1075" s="2">
        <v>2235</v>
      </c>
      <c r="H1075" s="3">
        <v>3.2</v>
      </c>
      <c r="I1075" s="2">
        <v>223.5</v>
      </c>
      <c r="J1075" s="5" t="s">
        <v>1516</v>
      </c>
    </row>
    <row r="1076" spans="1:10" x14ac:dyDescent="0.55000000000000004">
      <c r="A1076" s="3" t="s">
        <v>730</v>
      </c>
      <c r="B1076" s="3" t="s">
        <v>1541</v>
      </c>
      <c r="C1076" s="3" t="s">
        <v>1543</v>
      </c>
      <c r="D1076" s="1">
        <v>43737</v>
      </c>
      <c r="E1076" s="1">
        <v>43794</v>
      </c>
      <c r="F1076" s="1">
        <v>43803</v>
      </c>
      <c r="G1076" s="2">
        <v>1147.7128626922686</v>
      </c>
      <c r="H1076" s="3">
        <v>2.3477128626922683</v>
      </c>
      <c r="I1076" s="2">
        <v>218.30972786588609</v>
      </c>
      <c r="J1076" s="5" t="s">
        <v>1516</v>
      </c>
    </row>
    <row r="1077" spans="1:10" x14ac:dyDescent="0.55000000000000004">
      <c r="A1077" s="3" t="s">
        <v>949</v>
      </c>
      <c r="B1077" s="3" t="s">
        <v>1542</v>
      </c>
      <c r="C1077" s="3" t="s">
        <v>1546</v>
      </c>
      <c r="D1077" s="1">
        <v>43727</v>
      </c>
      <c r="E1077" s="1">
        <v>43736</v>
      </c>
      <c r="F1077" s="1">
        <v>43740</v>
      </c>
      <c r="G1077" s="2">
        <v>307.53977538291343</v>
      </c>
      <c r="H1077" s="3">
        <v>1.5075397753829134</v>
      </c>
      <c r="I1077" s="2">
        <v>215.51900396154798</v>
      </c>
      <c r="J1077" s="5" t="s">
        <v>1518</v>
      </c>
    </row>
    <row r="1078" spans="1:10" x14ac:dyDescent="0.55000000000000004">
      <c r="A1078" s="3" t="s">
        <v>649</v>
      </c>
      <c r="B1078" s="3" t="s">
        <v>1529</v>
      </c>
      <c r="C1078" s="3" t="s">
        <v>1538</v>
      </c>
      <c r="D1078" s="1">
        <v>43753</v>
      </c>
      <c r="E1078" s="1">
        <v>43762</v>
      </c>
      <c r="F1078" s="1">
        <v>43768</v>
      </c>
      <c r="G1078" s="2">
        <v>1416.9035648215104</v>
      </c>
      <c r="H1078" s="3">
        <v>2.6169035648215102</v>
      </c>
      <c r="I1078" s="2">
        <v>212.77362389467947</v>
      </c>
      <c r="J1078" s="5" t="s">
        <v>1516</v>
      </c>
    </row>
    <row r="1079" spans="1:10" x14ac:dyDescent="0.55000000000000004">
      <c r="A1079" s="3" t="s">
        <v>78</v>
      </c>
      <c r="B1079" s="3" t="s">
        <v>1514</v>
      </c>
      <c r="C1079" s="3" t="s">
        <v>1525</v>
      </c>
      <c r="D1079" s="1">
        <v>43520</v>
      </c>
      <c r="E1079" s="1">
        <v>43546</v>
      </c>
      <c r="F1079" s="1">
        <v>43554</v>
      </c>
      <c r="G1079" s="2">
        <v>1180</v>
      </c>
      <c r="H1079" s="3">
        <v>2</v>
      </c>
      <c r="I1079" s="2">
        <v>212.4</v>
      </c>
      <c r="J1079" s="5" t="s">
        <v>1516</v>
      </c>
    </row>
    <row r="1080" spans="1:10" x14ac:dyDescent="0.55000000000000004">
      <c r="A1080" s="3" t="s">
        <v>79</v>
      </c>
      <c r="B1080" s="3" t="s">
        <v>1514</v>
      </c>
      <c r="C1080" s="3" t="s">
        <v>1525</v>
      </c>
      <c r="D1080" s="1">
        <v>43269</v>
      </c>
      <c r="E1080" s="1">
        <v>43289</v>
      </c>
      <c r="F1080" s="1">
        <v>43293</v>
      </c>
      <c r="G1080" s="2">
        <v>1180</v>
      </c>
      <c r="H1080" s="3">
        <v>2</v>
      </c>
      <c r="I1080" s="2">
        <v>212.4</v>
      </c>
      <c r="J1080" s="5" t="s">
        <v>1516</v>
      </c>
    </row>
    <row r="1081" spans="1:10" x14ac:dyDescent="0.55000000000000004">
      <c r="A1081" s="3" t="s">
        <v>791</v>
      </c>
      <c r="B1081" s="3" t="s">
        <v>1541</v>
      </c>
      <c r="C1081" s="3" t="s">
        <v>1549</v>
      </c>
      <c r="D1081" s="1">
        <v>43682</v>
      </c>
      <c r="E1081" s="1">
        <v>43701</v>
      </c>
      <c r="F1081" s="1">
        <v>43708</v>
      </c>
      <c r="G1081" s="2">
        <v>1245.9502722815851</v>
      </c>
      <c r="H1081" s="3">
        <v>2.4459502722815851</v>
      </c>
      <c r="I1081" s="2">
        <v>212.04882442409021</v>
      </c>
      <c r="J1081" s="5" t="s">
        <v>1516</v>
      </c>
    </row>
    <row r="1082" spans="1:10" x14ac:dyDescent="0.55000000000000004">
      <c r="A1082" s="3" t="s">
        <v>877</v>
      </c>
      <c r="B1082" s="3" t="s">
        <v>1542</v>
      </c>
      <c r="C1082" s="3" t="s">
        <v>1545</v>
      </c>
      <c r="D1082" s="1">
        <v>42884</v>
      </c>
      <c r="E1082" s="1">
        <v>42895</v>
      </c>
      <c r="F1082" s="1">
        <v>42899</v>
      </c>
      <c r="G1082" s="2">
        <v>1405.6189200861279</v>
      </c>
      <c r="H1082" s="3">
        <v>2.6056189200861279</v>
      </c>
      <c r="I1082" s="2">
        <v>211.07903097083701</v>
      </c>
      <c r="J1082" s="5" t="s">
        <v>1516</v>
      </c>
    </row>
    <row r="1083" spans="1:10" x14ac:dyDescent="0.55000000000000004">
      <c r="A1083" s="3" t="s">
        <v>813</v>
      </c>
      <c r="B1083" s="3" t="s">
        <v>1542</v>
      </c>
      <c r="C1083" s="3" t="s">
        <v>1546</v>
      </c>
      <c r="D1083" s="1">
        <v>43732</v>
      </c>
      <c r="E1083" s="1">
        <v>43748</v>
      </c>
      <c r="F1083" s="1">
        <v>43752</v>
      </c>
      <c r="G1083" s="2">
        <v>307.53977538291343</v>
      </c>
      <c r="H1083" s="3">
        <v>1.5075397753829134</v>
      </c>
      <c r="I1083" s="2">
        <v>206.2824752203388</v>
      </c>
      <c r="J1083" s="5" t="s">
        <v>1518</v>
      </c>
    </row>
    <row r="1084" spans="1:10" x14ac:dyDescent="0.55000000000000004">
      <c r="A1084" s="3" t="s">
        <v>42</v>
      </c>
      <c r="B1084" s="3" t="s">
        <v>1514</v>
      </c>
      <c r="C1084" s="3" t="s">
        <v>1520</v>
      </c>
      <c r="D1084" s="1">
        <v>43702</v>
      </c>
      <c r="E1084" s="1">
        <v>43711</v>
      </c>
      <c r="F1084" s="1">
        <v>43714</v>
      </c>
      <c r="G1084" s="2">
        <v>2279</v>
      </c>
      <c r="H1084" s="3">
        <v>3.2</v>
      </c>
      <c r="I1084" s="2">
        <v>205.10999999999999</v>
      </c>
      <c r="J1084" s="5" t="s">
        <v>1516</v>
      </c>
    </row>
    <row r="1085" spans="1:10" x14ac:dyDescent="0.55000000000000004">
      <c r="A1085" s="3" t="s">
        <v>22</v>
      </c>
      <c r="B1085" s="3" t="s">
        <v>1514</v>
      </c>
      <c r="C1085" s="3" t="s">
        <v>1519</v>
      </c>
      <c r="D1085" s="1">
        <v>43542</v>
      </c>
      <c r="E1085" s="1">
        <v>43553</v>
      </c>
      <c r="F1085" s="1">
        <v>43556</v>
      </c>
      <c r="G1085" s="2">
        <v>2235</v>
      </c>
      <c r="H1085" s="3">
        <v>3.2</v>
      </c>
      <c r="I1085" s="2">
        <v>201.15</v>
      </c>
      <c r="J1085" s="5" t="s">
        <v>1516</v>
      </c>
    </row>
    <row r="1086" spans="1:10" x14ac:dyDescent="0.55000000000000004">
      <c r="A1086" s="3" t="s">
        <v>650</v>
      </c>
      <c r="B1086" s="3" t="s">
        <v>1529</v>
      </c>
      <c r="C1086" s="3" t="s">
        <v>1538</v>
      </c>
      <c r="D1086" s="1">
        <v>43470</v>
      </c>
      <c r="E1086" s="1">
        <v>43485</v>
      </c>
      <c r="F1086" s="1">
        <v>43490</v>
      </c>
      <c r="G1086" s="2">
        <v>1416.9035648215104</v>
      </c>
      <c r="H1086" s="3">
        <v>2.6169035648215102</v>
      </c>
      <c r="I1086" s="2">
        <v>198.58871563503422</v>
      </c>
      <c r="J1086" s="5" t="s">
        <v>1516</v>
      </c>
    </row>
    <row r="1087" spans="1:10" x14ac:dyDescent="0.55000000000000004">
      <c r="A1087" s="3" t="s">
        <v>692</v>
      </c>
      <c r="B1087" s="3" t="s">
        <v>1541</v>
      </c>
      <c r="C1087" s="3" t="s">
        <v>1547</v>
      </c>
      <c r="D1087" s="1">
        <v>43303</v>
      </c>
      <c r="E1087" s="1">
        <v>43480</v>
      </c>
      <c r="F1087" s="1">
        <v>43488</v>
      </c>
      <c r="G1087" s="2">
        <v>941.58021124361312</v>
      </c>
      <c r="H1087" s="3">
        <v>2.1415802112436131</v>
      </c>
      <c r="I1087" s="2">
        <v>197.95334996047023</v>
      </c>
      <c r="J1087" s="5" t="s">
        <v>1516</v>
      </c>
    </row>
    <row r="1088" spans="1:10" x14ac:dyDescent="0.55000000000000004">
      <c r="A1088" s="3" t="s">
        <v>8</v>
      </c>
      <c r="B1088" s="3" t="s">
        <v>1514</v>
      </c>
      <c r="C1088" s="3" t="s">
        <v>1515</v>
      </c>
      <c r="D1088" s="1">
        <v>42865</v>
      </c>
      <c r="E1088" s="1">
        <v>42870</v>
      </c>
      <c r="F1088" s="1">
        <v>42875</v>
      </c>
      <c r="G1088" s="2">
        <v>1226</v>
      </c>
      <c r="H1088" s="3">
        <v>2.2000000000000002</v>
      </c>
      <c r="I1088" s="2">
        <v>196.16</v>
      </c>
      <c r="J1088" s="5" t="s">
        <v>1516</v>
      </c>
    </row>
    <row r="1089" spans="1:10" x14ac:dyDescent="0.55000000000000004">
      <c r="A1089" s="3" t="s">
        <v>931</v>
      </c>
      <c r="B1089" s="3" t="s">
        <v>1541</v>
      </c>
      <c r="C1089" s="3" t="s">
        <v>1543</v>
      </c>
      <c r="D1089" s="1">
        <v>43245</v>
      </c>
      <c r="E1089" s="1">
        <v>43255</v>
      </c>
      <c r="F1089" s="1">
        <v>43261</v>
      </c>
      <c r="G1089" s="2">
        <v>1147.7128626922686</v>
      </c>
      <c r="H1089" s="3">
        <v>2.3477128626922683</v>
      </c>
      <c r="I1089" s="2">
        <v>195.3297565115823</v>
      </c>
      <c r="J1089" s="5" t="s">
        <v>1516</v>
      </c>
    </row>
    <row r="1090" spans="1:10" x14ac:dyDescent="0.55000000000000004">
      <c r="A1090" s="3" t="s">
        <v>651</v>
      </c>
      <c r="B1090" s="3" t="s">
        <v>1529</v>
      </c>
      <c r="C1090" s="3" t="s">
        <v>1567</v>
      </c>
      <c r="D1090" s="1">
        <v>43547</v>
      </c>
      <c r="E1090" s="1">
        <v>43633</v>
      </c>
      <c r="F1090" s="1">
        <v>43639</v>
      </c>
      <c r="G1090" s="2">
        <v>882.23775067304246</v>
      </c>
      <c r="H1090" s="3">
        <v>2.0822377506730425</v>
      </c>
      <c r="I1090" s="2">
        <v>194.3097336179857</v>
      </c>
      <c r="J1090" s="5" t="s">
        <v>1516</v>
      </c>
    </row>
    <row r="1091" spans="1:10" x14ac:dyDescent="0.55000000000000004">
      <c r="A1091" s="3" t="s">
        <v>652</v>
      </c>
      <c r="B1091" s="3" t="s">
        <v>1529</v>
      </c>
      <c r="C1091" s="3" t="s">
        <v>1567</v>
      </c>
      <c r="D1091" s="1">
        <v>43440</v>
      </c>
      <c r="E1091" s="1">
        <v>43660</v>
      </c>
      <c r="F1091" s="1">
        <v>43665</v>
      </c>
      <c r="G1091" s="2">
        <v>882.23775067304246</v>
      </c>
      <c r="H1091" s="3">
        <v>2.0822377506730425</v>
      </c>
      <c r="I1091" s="2">
        <v>194.3097336179857</v>
      </c>
      <c r="J1091" s="5" t="s">
        <v>1516</v>
      </c>
    </row>
    <row r="1092" spans="1:10" x14ac:dyDescent="0.55000000000000004">
      <c r="A1092" s="3" t="s">
        <v>653</v>
      </c>
      <c r="B1092" s="3" t="s">
        <v>1529</v>
      </c>
      <c r="C1092" s="3" t="s">
        <v>1567</v>
      </c>
      <c r="D1092" s="1">
        <v>43203</v>
      </c>
      <c r="E1092" s="1">
        <v>43334</v>
      </c>
      <c r="F1092" s="1">
        <v>43340</v>
      </c>
      <c r="G1092" s="2">
        <v>882.23775067304246</v>
      </c>
      <c r="H1092" s="3">
        <v>2.0822377506730425</v>
      </c>
      <c r="I1092" s="2">
        <v>194.3097336179857</v>
      </c>
      <c r="J1092" s="5" t="s">
        <v>1516</v>
      </c>
    </row>
    <row r="1093" spans="1:10" x14ac:dyDescent="0.55000000000000004">
      <c r="A1093" s="3" t="s">
        <v>88</v>
      </c>
      <c r="B1093" s="3" t="s">
        <v>1514</v>
      </c>
      <c r="C1093" s="3" t="s">
        <v>1526</v>
      </c>
      <c r="D1093" s="1">
        <v>43527</v>
      </c>
      <c r="E1093" s="1">
        <v>43528</v>
      </c>
      <c r="F1093" s="1">
        <v>43531</v>
      </c>
      <c r="G1093" s="2">
        <v>3883</v>
      </c>
      <c r="H1093" s="3">
        <v>5.0999999999999996</v>
      </c>
      <c r="I1093" s="2">
        <v>194.15</v>
      </c>
      <c r="J1093" s="5" t="s">
        <v>1516</v>
      </c>
    </row>
    <row r="1094" spans="1:10" x14ac:dyDescent="0.55000000000000004">
      <c r="A1094" s="3" t="s">
        <v>709</v>
      </c>
      <c r="B1094" s="3" t="s">
        <v>1542</v>
      </c>
      <c r="C1094" s="3" t="s">
        <v>1547</v>
      </c>
      <c r="D1094" s="1">
        <v>43509</v>
      </c>
      <c r="E1094" s="1">
        <v>43509</v>
      </c>
      <c r="F1094" s="1">
        <v>43519</v>
      </c>
      <c r="G1094" s="2">
        <v>913.54093541582358</v>
      </c>
      <c r="H1094" s="3">
        <v>2.1135409354158234</v>
      </c>
      <c r="I1094" s="2">
        <v>192.05850583110259</v>
      </c>
      <c r="J1094" s="5" t="s">
        <v>1516</v>
      </c>
    </row>
    <row r="1095" spans="1:10" x14ac:dyDescent="0.55000000000000004">
      <c r="A1095" s="3" t="s">
        <v>66</v>
      </c>
      <c r="B1095" s="3" t="s">
        <v>1514</v>
      </c>
      <c r="C1095" s="3" t="s">
        <v>1523</v>
      </c>
      <c r="D1095" s="1">
        <v>43149</v>
      </c>
      <c r="E1095" s="1">
        <v>43152</v>
      </c>
      <c r="F1095" s="1">
        <v>43156</v>
      </c>
      <c r="G1095" s="2">
        <v>1529</v>
      </c>
      <c r="H1095" s="3">
        <v>2.4</v>
      </c>
      <c r="I1095" s="2">
        <v>183.48</v>
      </c>
      <c r="J1095" s="5" t="s">
        <v>1516</v>
      </c>
    </row>
    <row r="1096" spans="1:10" x14ac:dyDescent="0.55000000000000004">
      <c r="A1096" s="3" t="s">
        <v>685</v>
      </c>
      <c r="B1096" s="3" t="s">
        <v>1542</v>
      </c>
      <c r="C1096" s="3" t="s">
        <v>1544</v>
      </c>
      <c r="D1096" s="1">
        <v>43195</v>
      </c>
      <c r="E1096" s="1">
        <v>43315</v>
      </c>
      <c r="F1096" s="1">
        <v>43325</v>
      </c>
      <c r="G1096" s="2">
        <v>630.34628383755637</v>
      </c>
      <c r="H1096" s="3">
        <v>8.8303462838375566</v>
      </c>
      <c r="I1096" s="2">
        <v>183.00520125089835</v>
      </c>
      <c r="J1096" s="5" t="s">
        <v>1516</v>
      </c>
    </row>
    <row r="1097" spans="1:10" x14ac:dyDescent="0.55000000000000004">
      <c r="A1097" s="3" t="s">
        <v>774</v>
      </c>
      <c r="B1097" s="3" t="s">
        <v>1541</v>
      </c>
      <c r="C1097" s="3" t="s">
        <v>1547</v>
      </c>
      <c r="D1097" s="1">
        <v>42930</v>
      </c>
      <c r="E1097" s="1">
        <v>42952</v>
      </c>
      <c r="F1097" s="1">
        <v>42960</v>
      </c>
      <c r="G1097" s="2">
        <v>941.58021124361312</v>
      </c>
      <c r="H1097" s="3">
        <v>2.1415802112436131</v>
      </c>
      <c r="I1097" s="2">
        <v>179.10064996423498</v>
      </c>
      <c r="J1097" s="5" t="s">
        <v>1516</v>
      </c>
    </row>
    <row r="1098" spans="1:10" x14ac:dyDescent="0.55000000000000004">
      <c r="A1098" s="3" t="s">
        <v>21</v>
      </c>
      <c r="B1098" s="3" t="s">
        <v>1514</v>
      </c>
      <c r="C1098" s="3" t="s">
        <v>1519</v>
      </c>
      <c r="D1098" s="1">
        <v>43404</v>
      </c>
      <c r="E1098" s="1">
        <v>43406</v>
      </c>
      <c r="F1098" s="1">
        <v>43410</v>
      </c>
      <c r="G1098" s="2">
        <v>2235</v>
      </c>
      <c r="H1098" s="3">
        <v>3.2</v>
      </c>
      <c r="I1098" s="2">
        <v>178.8</v>
      </c>
      <c r="J1098" s="5" t="s">
        <v>1516</v>
      </c>
    </row>
    <row r="1099" spans="1:10" x14ac:dyDescent="0.55000000000000004">
      <c r="A1099" s="3" t="s">
        <v>38</v>
      </c>
      <c r="B1099" s="3" t="s">
        <v>1514</v>
      </c>
      <c r="C1099" s="3" t="s">
        <v>1519</v>
      </c>
      <c r="D1099" s="1">
        <v>43424</v>
      </c>
      <c r="E1099" s="1">
        <v>43433</v>
      </c>
      <c r="F1099" s="1">
        <v>43436</v>
      </c>
      <c r="G1099" s="2">
        <v>2235</v>
      </c>
      <c r="H1099" s="3">
        <v>3.2</v>
      </c>
      <c r="I1099" s="2">
        <v>178.8</v>
      </c>
      <c r="J1099" s="5" t="s">
        <v>1516</v>
      </c>
    </row>
    <row r="1100" spans="1:10" x14ac:dyDescent="0.55000000000000004">
      <c r="A1100" s="3" t="s">
        <v>654</v>
      </c>
      <c r="B1100" s="3" t="s">
        <v>1529</v>
      </c>
      <c r="C1100" s="3" t="s">
        <v>1567</v>
      </c>
      <c r="D1100" s="1">
        <v>43449</v>
      </c>
      <c r="E1100" s="1">
        <v>43476</v>
      </c>
      <c r="F1100" s="1">
        <v>43486</v>
      </c>
      <c r="G1100" s="2">
        <v>882.23775067304246</v>
      </c>
      <c r="H1100" s="3">
        <v>2.0822377506730425</v>
      </c>
      <c r="I1100" s="2">
        <v>176.64521237998702</v>
      </c>
      <c r="J1100" s="5" t="s">
        <v>1516</v>
      </c>
    </row>
    <row r="1101" spans="1:10" x14ac:dyDescent="0.55000000000000004">
      <c r="A1101" s="3" t="s">
        <v>74</v>
      </c>
      <c r="B1101" s="3" t="s">
        <v>1514</v>
      </c>
      <c r="C1101" s="3" t="s">
        <v>1524</v>
      </c>
      <c r="D1101" s="1">
        <v>43028</v>
      </c>
      <c r="E1101" s="1">
        <v>43115</v>
      </c>
      <c r="F1101" s="1">
        <v>43119</v>
      </c>
      <c r="G1101" s="2">
        <v>1765</v>
      </c>
      <c r="H1101" s="3">
        <v>2.6</v>
      </c>
      <c r="I1101" s="2">
        <v>176.5</v>
      </c>
      <c r="J1101" s="5" t="s">
        <v>1516</v>
      </c>
    </row>
    <row r="1102" spans="1:10" x14ac:dyDescent="0.55000000000000004">
      <c r="A1102" s="3" t="s">
        <v>844</v>
      </c>
      <c r="B1102" s="3" t="s">
        <v>1542</v>
      </c>
      <c r="C1102" s="3" t="s">
        <v>1543</v>
      </c>
      <c r="D1102" s="1">
        <v>43787</v>
      </c>
      <c r="E1102" s="1">
        <v>43799</v>
      </c>
      <c r="F1102" s="1">
        <v>43802</v>
      </c>
      <c r="G1102" s="2">
        <v>1109.0539170109514</v>
      </c>
      <c r="H1102" s="3">
        <v>2.3090539170109512</v>
      </c>
      <c r="I1102" s="2">
        <v>166.54444725512099</v>
      </c>
      <c r="J1102" s="5" t="s">
        <v>1516</v>
      </c>
    </row>
    <row r="1103" spans="1:10" x14ac:dyDescent="0.55000000000000004">
      <c r="A1103" s="3" t="s">
        <v>766</v>
      </c>
      <c r="B1103" s="3" t="s">
        <v>1542</v>
      </c>
      <c r="C1103" s="3" t="s">
        <v>1547</v>
      </c>
      <c r="D1103" s="1">
        <v>43614</v>
      </c>
      <c r="E1103" s="1">
        <v>43637</v>
      </c>
      <c r="F1103" s="1">
        <v>43640</v>
      </c>
      <c r="G1103" s="2">
        <v>913.54093541582358</v>
      </c>
      <c r="H1103" s="3">
        <v>2.1135409354158234</v>
      </c>
      <c r="I1103" s="2">
        <v>164.62157642665937</v>
      </c>
      <c r="J1103" s="5" t="s">
        <v>1516</v>
      </c>
    </row>
    <row r="1104" spans="1:10" x14ac:dyDescent="0.55000000000000004">
      <c r="A1104" s="3" t="s">
        <v>689</v>
      </c>
      <c r="B1104" s="3" t="s">
        <v>1541</v>
      </c>
      <c r="C1104" s="3" t="s">
        <v>1544</v>
      </c>
      <c r="D1104" s="1">
        <v>42611</v>
      </c>
      <c r="E1104" s="1">
        <v>42747</v>
      </c>
      <c r="F1104" s="1">
        <v>42751</v>
      </c>
      <c r="G1104" s="2">
        <v>654.75959667191262</v>
      </c>
      <c r="H1104" s="3">
        <v>1.8547595966719126</v>
      </c>
      <c r="I1104" s="2">
        <v>163.87326988063725</v>
      </c>
      <c r="J1104" s="5" t="s">
        <v>1516</v>
      </c>
    </row>
    <row r="1105" spans="1:10" x14ac:dyDescent="0.55000000000000004">
      <c r="A1105" s="3" t="s">
        <v>1008</v>
      </c>
      <c r="B1105" s="3" t="s">
        <v>1541</v>
      </c>
      <c r="C1105" s="3" t="s">
        <v>1549</v>
      </c>
      <c r="D1105" s="1">
        <v>43664</v>
      </c>
      <c r="E1105" s="1">
        <v>43672</v>
      </c>
      <c r="F1105" s="1">
        <v>43675</v>
      </c>
      <c r="G1105" s="2">
        <v>1245.9502722815851</v>
      </c>
      <c r="H1105" s="3">
        <v>2.4459502722815851</v>
      </c>
      <c r="I1105" s="2">
        <v>162.15498338312779</v>
      </c>
      <c r="J1105" s="5" t="s">
        <v>1516</v>
      </c>
    </row>
    <row r="1106" spans="1:10" x14ac:dyDescent="0.55000000000000004">
      <c r="A1106" s="3" t="s">
        <v>765</v>
      </c>
      <c r="B1106" s="3" t="s">
        <v>1542</v>
      </c>
      <c r="C1106" s="3" t="s">
        <v>1551</v>
      </c>
      <c r="D1106" s="1">
        <v>43111</v>
      </c>
      <c r="E1106" s="1">
        <v>43135</v>
      </c>
      <c r="F1106" s="1">
        <v>43140</v>
      </c>
      <c r="G1106" s="2">
        <v>364.70174642685186</v>
      </c>
      <c r="H1106" s="3">
        <v>1.5647017464268518</v>
      </c>
      <c r="I1106" s="2">
        <v>160.64853072576705</v>
      </c>
      <c r="J1106" s="5" t="s">
        <v>1518</v>
      </c>
    </row>
    <row r="1107" spans="1:10" x14ac:dyDescent="0.55000000000000004">
      <c r="A1107" s="3" t="s">
        <v>918</v>
      </c>
      <c r="B1107" s="3" t="s">
        <v>1541</v>
      </c>
      <c r="C1107" s="3" t="s">
        <v>1547</v>
      </c>
      <c r="D1107" s="1">
        <v>43347</v>
      </c>
      <c r="E1107" s="1">
        <v>43357</v>
      </c>
      <c r="F1107" s="1">
        <v>43361</v>
      </c>
      <c r="G1107" s="2">
        <v>941.58021124361312</v>
      </c>
      <c r="H1107" s="3">
        <v>2.1415802112436131</v>
      </c>
      <c r="I1107" s="2">
        <v>160.24794996799972</v>
      </c>
      <c r="J1107" s="5" t="s">
        <v>1516</v>
      </c>
    </row>
    <row r="1108" spans="1:10" x14ac:dyDescent="0.55000000000000004">
      <c r="A1108" s="3" t="s">
        <v>72</v>
      </c>
      <c r="B1108" s="3" t="s">
        <v>1514</v>
      </c>
      <c r="C1108" s="3" t="s">
        <v>1524</v>
      </c>
      <c r="D1108" s="1">
        <v>42737</v>
      </c>
      <c r="E1108" s="1">
        <v>42740</v>
      </c>
      <c r="F1108" s="1">
        <v>42743</v>
      </c>
      <c r="G1108" s="2">
        <v>1765</v>
      </c>
      <c r="H1108" s="3">
        <v>2.6</v>
      </c>
      <c r="I1108" s="2">
        <v>158.85</v>
      </c>
      <c r="J1108" s="5" t="s">
        <v>1516</v>
      </c>
    </row>
    <row r="1109" spans="1:10" x14ac:dyDescent="0.55000000000000004">
      <c r="A1109" s="3" t="s">
        <v>797</v>
      </c>
      <c r="B1109" s="3" t="s">
        <v>1542</v>
      </c>
      <c r="C1109" s="3" t="s">
        <v>1551</v>
      </c>
      <c r="D1109" s="1">
        <v>43497</v>
      </c>
      <c r="E1109" s="1">
        <v>43515</v>
      </c>
      <c r="F1109" s="1">
        <v>43519</v>
      </c>
      <c r="G1109" s="2">
        <v>364.70174642685186</v>
      </c>
      <c r="H1109" s="3">
        <v>1.5647017464268518</v>
      </c>
      <c r="I1109" s="2">
        <v>156.99742775472689</v>
      </c>
      <c r="J1109" s="5" t="s">
        <v>1518</v>
      </c>
    </row>
    <row r="1110" spans="1:10" x14ac:dyDescent="0.55000000000000004">
      <c r="A1110" s="3" t="s">
        <v>25</v>
      </c>
      <c r="B1110" s="3" t="s">
        <v>1514</v>
      </c>
      <c r="C1110" s="3" t="s">
        <v>1519</v>
      </c>
      <c r="D1110" s="1">
        <v>42977</v>
      </c>
      <c r="E1110" s="1">
        <v>42996</v>
      </c>
      <c r="F1110" s="1">
        <v>43001</v>
      </c>
      <c r="G1110" s="2">
        <v>2235</v>
      </c>
      <c r="H1110" s="3">
        <v>3.2</v>
      </c>
      <c r="I1110" s="2">
        <v>156.45000000000002</v>
      </c>
      <c r="J1110" s="5" t="s">
        <v>1516</v>
      </c>
    </row>
    <row r="1111" spans="1:10" x14ac:dyDescent="0.55000000000000004">
      <c r="A1111" s="3" t="s">
        <v>37</v>
      </c>
      <c r="B1111" s="3" t="s">
        <v>1514</v>
      </c>
      <c r="C1111" s="3" t="s">
        <v>1519</v>
      </c>
      <c r="D1111" s="1">
        <v>43071</v>
      </c>
      <c r="E1111" s="1">
        <v>43083</v>
      </c>
      <c r="F1111" s="1">
        <v>43084</v>
      </c>
      <c r="G1111" s="2">
        <v>2235</v>
      </c>
      <c r="H1111" s="3">
        <v>3.2</v>
      </c>
      <c r="I1111" s="2">
        <v>156.45000000000002</v>
      </c>
      <c r="J1111" s="5" t="s">
        <v>1516</v>
      </c>
    </row>
    <row r="1112" spans="1:10" x14ac:dyDescent="0.55000000000000004">
      <c r="A1112" s="3" t="s">
        <v>17</v>
      </c>
      <c r="B1112" s="3" t="s">
        <v>1514</v>
      </c>
      <c r="C1112" s="3" t="s">
        <v>1517</v>
      </c>
      <c r="D1112" s="1">
        <v>42792</v>
      </c>
      <c r="E1112" s="1">
        <v>42814</v>
      </c>
      <c r="F1112" s="1">
        <v>42819</v>
      </c>
      <c r="G1112" s="2">
        <v>2606</v>
      </c>
      <c r="H1112" s="3">
        <v>3.6</v>
      </c>
      <c r="I1112" s="2">
        <v>156.35999999999999</v>
      </c>
      <c r="J1112" s="5" t="s">
        <v>1516</v>
      </c>
    </row>
    <row r="1113" spans="1:10" x14ac:dyDescent="0.55000000000000004">
      <c r="A1113" s="3" t="s">
        <v>694</v>
      </c>
      <c r="B1113" s="3" t="s">
        <v>1542</v>
      </c>
      <c r="C1113" s="3" t="s">
        <v>1543</v>
      </c>
      <c r="D1113" s="1">
        <v>42944</v>
      </c>
      <c r="E1113" s="1">
        <v>43082</v>
      </c>
      <c r="F1113" s="1">
        <v>43097</v>
      </c>
      <c r="G1113" s="2">
        <v>1109.0539170109514</v>
      </c>
      <c r="H1113" s="3">
        <v>2.3090539170109512</v>
      </c>
      <c r="I1113" s="2">
        <v>155.44148410477962</v>
      </c>
      <c r="J1113" s="5" t="s">
        <v>1516</v>
      </c>
    </row>
    <row r="1114" spans="1:10" x14ac:dyDescent="0.55000000000000004">
      <c r="A1114" s="3" t="s">
        <v>806</v>
      </c>
      <c r="B1114" s="3" t="s">
        <v>1541</v>
      </c>
      <c r="C1114" s="3" t="s">
        <v>1544</v>
      </c>
      <c r="D1114" s="1">
        <v>43791</v>
      </c>
      <c r="E1114" s="1">
        <v>43808</v>
      </c>
      <c r="F1114" s="1">
        <v>43817</v>
      </c>
      <c r="G1114" s="2">
        <v>654.75959667191262</v>
      </c>
      <c r="H1114" s="3">
        <v>1.8547595966719126</v>
      </c>
      <c r="I1114" s="2">
        <v>150.76340829018628</v>
      </c>
      <c r="J1114" s="5" t="s">
        <v>1516</v>
      </c>
    </row>
    <row r="1115" spans="1:10" x14ac:dyDescent="0.55000000000000004">
      <c r="A1115" s="3" t="s">
        <v>655</v>
      </c>
      <c r="B1115" s="3" t="s">
        <v>1529</v>
      </c>
      <c r="C1115" s="3" t="s">
        <v>1567</v>
      </c>
      <c r="D1115" s="1">
        <v>43670</v>
      </c>
      <c r="E1115" s="1">
        <v>43683</v>
      </c>
      <c r="F1115" s="1">
        <v>43688</v>
      </c>
      <c r="G1115" s="2">
        <v>882.23775067304246</v>
      </c>
      <c r="H1115" s="3">
        <v>2.0822377506730425</v>
      </c>
      <c r="I1115" s="2">
        <v>150.14843052298895</v>
      </c>
      <c r="J1115" s="5" t="s">
        <v>1516</v>
      </c>
    </row>
    <row r="1116" spans="1:10" x14ac:dyDescent="0.55000000000000004">
      <c r="A1116" s="3" t="s">
        <v>719</v>
      </c>
      <c r="B1116" s="3" t="s">
        <v>1541</v>
      </c>
      <c r="C1116" s="3" t="s">
        <v>1543</v>
      </c>
      <c r="D1116" s="1">
        <v>43525</v>
      </c>
      <c r="E1116" s="1">
        <v>43610</v>
      </c>
      <c r="F1116" s="1">
        <v>43831</v>
      </c>
      <c r="G1116" s="2">
        <v>1147.7128626922686</v>
      </c>
      <c r="H1116" s="3">
        <v>2.3477128626922683</v>
      </c>
      <c r="I1116" s="2">
        <v>149.3698138029747</v>
      </c>
      <c r="J1116" s="5" t="s">
        <v>1516</v>
      </c>
    </row>
    <row r="1117" spans="1:10" x14ac:dyDescent="0.55000000000000004">
      <c r="A1117" s="3" t="s">
        <v>6</v>
      </c>
      <c r="B1117" s="3" t="s">
        <v>1514</v>
      </c>
      <c r="C1117" s="3" t="s">
        <v>1515</v>
      </c>
      <c r="D1117" s="1">
        <v>43793</v>
      </c>
      <c r="E1117" s="1">
        <v>43809</v>
      </c>
      <c r="F1117" s="1">
        <v>43814</v>
      </c>
      <c r="G1117" s="2">
        <v>1226</v>
      </c>
      <c r="H1117" s="3">
        <v>2.2000000000000002</v>
      </c>
      <c r="I1117" s="2">
        <v>147.12</v>
      </c>
      <c r="J1117" s="5" t="s">
        <v>1516</v>
      </c>
    </row>
    <row r="1118" spans="1:10" x14ac:dyDescent="0.55000000000000004">
      <c r="A1118" s="3" t="s">
        <v>881</v>
      </c>
      <c r="B1118" s="3" t="s">
        <v>1541</v>
      </c>
      <c r="C1118" s="3" t="s">
        <v>1551</v>
      </c>
      <c r="D1118" s="1">
        <v>43737</v>
      </c>
      <c r="E1118" s="1">
        <v>43748</v>
      </c>
      <c r="F1118" s="1">
        <v>43752</v>
      </c>
      <c r="G1118" s="2">
        <v>370.44882883110881</v>
      </c>
      <c r="H1118" s="3">
        <v>1.5704488288311087</v>
      </c>
      <c r="I1118" s="2">
        <v>144.63688885449338</v>
      </c>
      <c r="J1118" s="5" t="s">
        <v>1518</v>
      </c>
    </row>
    <row r="1119" spans="1:10" x14ac:dyDescent="0.55000000000000004">
      <c r="A1119" s="3" t="s">
        <v>859</v>
      </c>
      <c r="B1119" s="3" t="s">
        <v>1542</v>
      </c>
      <c r="C1119" s="3" t="s">
        <v>1543</v>
      </c>
      <c r="D1119" s="1">
        <v>43692</v>
      </c>
      <c r="E1119" s="1">
        <v>43703</v>
      </c>
      <c r="F1119" s="1">
        <v>43706</v>
      </c>
      <c r="G1119" s="2">
        <v>1109.0539170109514</v>
      </c>
      <c r="H1119" s="3">
        <v>2.3090539170109512</v>
      </c>
      <c r="I1119" s="2">
        <v>144.3385209544382</v>
      </c>
      <c r="J1119" s="5" t="s">
        <v>1516</v>
      </c>
    </row>
    <row r="1120" spans="1:10" x14ac:dyDescent="0.55000000000000004">
      <c r="A1120" s="3" t="s">
        <v>800</v>
      </c>
      <c r="B1120" s="3" t="s">
        <v>1541</v>
      </c>
      <c r="C1120" s="3" t="s">
        <v>1544</v>
      </c>
      <c r="D1120" s="1">
        <v>43427</v>
      </c>
      <c r="E1120" s="1">
        <v>43445</v>
      </c>
      <c r="F1120" s="1">
        <v>43451</v>
      </c>
      <c r="G1120" s="2">
        <v>654.75959667191262</v>
      </c>
      <c r="H1120" s="3">
        <v>1.8547595966719126</v>
      </c>
      <c r="I1120" s="2">
        <v>144.20847749496079</v>
      </c>
      <c r="J1120" s="5" t="s">
        <v>1516</v>
      </c>
    </row>
    <row r="1121" spans="1:10" x14ac:dyDescent="0.55000000000000004">
      <c r="A1121" s="3" t="s">
        <v>75</v>
      </c>
      <c r="B1121" s="3" t="s">
        <v>1514</v>
      </c>
      <c r="C1121" s="3" t="s">
        <v>1525</v>
      </c>
      <c r="D1121" s="1">
        <v>42908</v>
      </c>
      <c r="E1121" s="1">
        <v>42923</v>
      </c>
      <c r="F1121" s="1">
        <v>42926</v>
      </c>
      <c r="G1121" s="2">
        <v>1180</v>
      </c>
      <c r="H1121" s="3">
        <v>2</v>
      </c>
      <c r="I1121" s="2">
        <v>141.6</v>
      </c>
      <c r="J1121" s="5" t="s">
        <v>1516</v>
      </c>
    </row>
    <row r="1122" spans="1:10" x14ac:dyDescent="0.55000000000000004">
      <c r="A1122" s="3" t="s">
        <v>1039</v>
      </c>
      <c r="B1122" s="3" t="s">
        <v>1541</v>
      </c>
      <c r="C1122" s="3" t="s">
        <v>1544</v>
      </c>
      <c r="D1122" s="1">
        <v>43286</v>
      </c>
      <c r="E1122" s="1">
        <v>43293</v>
      </c>
      <c r="F1122" s="1">
        <v>43301</v>
      </c>
      <c r="G1122" s="2">
        <v>654.75959667191262</v>
      </c>
      <c r="H1122" s="3">
        <v>1.8547595966719126</v>
      </c>
      <c r="I1122" s="2">
        <v>131.09861590450981</v>
      </c>
      <c r="J1122" s="5" t="s">
        <v>1516</v>
      </c>
    </row>
    <row r="1123" spans="1:10" x14ac:dyDescent="0.55000000000000004">
      <c r="A1123" s="3" t="s">
        <v>77</v>
      </c>
      <c r="B1123" s="3" t="s">
        <v>1514</v>
      </c>
      <c r="C1123" s="3" t="s">
        <v>1525</v>
      </c>
      <c r="D1123" s="1">
        <v>43561</v>
      </c>
      <c r="E1123" s="1">
        <v>43574</v>
      </c>
      <c r="F1123" s="1">
        <v>43579</v>
      </c>
      <c r="G1123" s="2">
        <v>1180</v>
      </c>
      <c r="H1123" s="3">
        <v>2</v>
      </c>
      <c r="I1123" s="2">
        <v>129.80000000000001</v>
      </c>
      <c r="J1123" s="5" t="s">
        <v>1516</v>
      </c>
    </row>
    <row r="1124" spans="1:10" x14ac:dyDescent="0.55000000000000004">
      <c r="A1124" s="3" t="s">
        <v>84</v>
      </c>
      <c r="B1124" s="3" t="s">
        <v>1514</v>
      </c>
      <c r="C1124" s="3" t="s">
        <v>1525</v>
      </c>
      <c r="D1124" s="1">
        <v>43513</v>
      </c>
      <c r="E1124" s="1">
        <v>43559</v>
      </c>
      <c r="F1124" s="1">
        <v>43563</v>
      </c>
      <c r="G1124" s="2">
        <v>1180</v>
      </c>
      <c r="H1124" s="3">
        <v>2</v>
      </c>
      <c r="I1124" s="2">
        <v>129.80000000000001</v>
      </c>
      <c r="J1124" s="5" t="s">
        <v>1516</v>
      </c>
    </row>
    <row r="1125" spans="1:10" x14ac:dyDescent="0.55000000000000004">
      <c r="A1125" s="3" t="s">
        <v>1034</v>
      </c>
      <c r="B1125" s="3" t="s">
        <v>1542</v>
      </c>
      <c r="C1125" s="3" t="s">
        <v>1544</v>
      </c>
      <c r="D1125" s="1">
        <v>42799</v>
      </c>
      <c r="E1125" s="1">
        <v>42806</v>
      </c>
      <c r="F1125" s="1">
        <v>42813</v>
      </c>
      <c r="G1125" s="2">
        <v>630.34628383755637</v>
      </c>
      <c r="H1125" s="3">
        <v>8.8303462838375566</v>
      </c>
      <c r="I1125" s="2">
        <v>126.21048362130921</v>
      </c>
      <c r="J1125" s="5" t="s">
        <v>1516</v>
      </c>
    </row>
    <row r="1126" spans="1:10" x14ac:dyDescent="0.55000000000000004">
      <c r="A1126" s="3" t="s">
        <v>1143</v>
      </c>
      <c r="B1126" s="3" t="s">
        <v>1542</v>
      </c>
      <c r="C1126" s="3" t="s">
        <v>1544</v>
      </c>
      <c r="D1126" s="1">
        <v>43106</v>
      </c>
      <c r="E1126" s="1">
        <v>43108</v>
      </c>
      <c r="F1126" s="1">
        <v>43116</v>
      </c>
      <c r="G1126" s="2">
        <v>630.34628383755637</v>
      </c>
      <c r="H1126" s="3">
        <v>8.8303462838375566</v>
      </c>
      <c r="I1126" s="2">
        <v>126.21048362130921</v>
      </c>
      <c r="J1126" s="5" t="s">
        <v>1516</v>
      </c>
    </row>
    <row r="1127" spans="1:10" x14ac:dyDescent="0.55000000000000004">
      <c r="A1127" s="3" t="s">
        <v>533</v>
      </c>
      <c r="B1127" s="3" t="s">
        <v>1528</v>
      </c>
      <c r="C1127" s="3" t="s">
        <v>1553</v>
      </c>
      <c r="D1127" s="1">
        <v>43358</v>
      </c>
      <c r="E1127" s="1">
        <v>43368</v>
      </c>
      <c r="F1127" s="1">
        <v>43373</v>
      </c>
      <c r="G1127" s="2">
        <v>589</v>
      </c>
      <c r="H1127" s="3">
        <v>1.2</v>
      </c>
      <c r="I1127" s="2">
        <v>123.74365416495621</v>
      </c>
      <c r="J1127" s="5" t="s">
        <v>1516</v>
      </c>
    </row>
    <row r="1128" spans="1:10" x14ac:dyDescent="0.55000000000000004">
      <c r="A1128" s="3" t="s">
        <v>71</v>
      </c>
      <c r="B1128" s="3" t="s">
        <v>1514</v>
      </c>
      <c r="C1128" s="3" t="s">
        <v>1524</v>
      </c>
      <c r="D1128" s="1">
        <v>43702</v>
      </c>
      <c r="E1128" s="1">
        <v>43711</v>
      </c>
      <c r="F1128" s="1">
        <v>43712</v>
      </c>
      <c r="G1128" s="2">
        <v>1765</v>
      </c>
      <c r="H1128" s="3">
        <v>2.6</v>
      </c>
      <c r="I1128" s="2">
        <v>123.55000000000001</v>
      </c>
      <c r="J1128" s="5" t="s">
        <v>1516</v>
      </c>
    </row>
    <row r="1129" spans="1:10" x14ac:dyDescent="0.55000000000000004">
      <c r="A1129" s="3" t="s">
        <v>7</v>
      </c>
      <c r="B1129" s="3" t="s">
        <v>1514</v>
      </c>
      <c r="C1129" s="3" t="s">
        <v>1515</v>
      </c>
      <c r="D1129" s="1">
        <v>43471</v>
      </c>
      <c r="E1129" s="1">
        <v>43476</v>
      </c>
      <c r="F1129" s="1">
        <v>43477</v>
      </c>
      <c r="G1129" s="2">
        <v>1226</v>
      </c>
      <c r="H1129" s="3">
        <v>2.2000000000000002</v>
      </c>
      <c r="I1129" s="2">
        <v>122.60000000000001</v>
      </c>
      <c r="J1129" s="5" t="s">
        <v>1516</v>
      </c>
    </row>
    <row r="1130" spans="1:10" x14ac:dyDescent="0.55000000000000004">
      <c r="A1130" s="3" t="s">
        <v>10</v>
      </c>
      <c r="B1130" s="3" t="s">
        <v>1514</v>
      </c>
      <c r="C1130" s="3" t="s">
        <v>1515</v>
      </c>
      <c r="D1130" s="1">
        <v>42777</v>
      </c>
      <c r="E1130" s="1">
        <v>42781</v>
      </c>
      <c r="F1130" s="1">
        <v>42796</v>
      </c>
      <c r="G1130" s="2">
        <v>1226</v>
      </c>
      <c r="H1130" s="3">
        <v>2.2000000000000002</v>
      </c>
      <c r="I1130" s="2">
        <v>122.60000000000001</v>
      </c>
      <c r="J1130" s="5" t="s">
        <v>1516</v>
      </c>
    </row>
    <row r="1131" spans="1:10" x14ac:dyDescent="0.55000000000000004">
      <c r="A1131" s="3" t="s">
        <v>64</v>
      </c>
      <c r="B1131" s="3" t="s">
        <v>1514</v>
      </c>
      <c r="C1131" s="3" t="s">
        <v>1523</v>
      </c>
      <c r="D1131" s="1">
        <v>43193</v>
      </c>
      <c r="E1131" s="1">
        <v>43199</v>
      </c>
      <c r="F1131" s="1">
        <v>43202</v>
      </c>
      <c r="G1131" s="2">
        <v>1529</v>
      </c>
      <c r="H1131" s="3">
        <v>2.4</v>
      </c>
      <c r="I1131" s="2">
        <v>122.32000000000001</v>
      </c>
      <c r="J1131" s="5" t="s">
        <v>1516</v>
      </c>
    </row>
    <row r="1132" spans="1:10" x14ac:dyDescent="0.55000000000000004">
      <c r="A1132" s="3" t="s">
        <v>854</v>
      </c>
      <c r="B1132" s="3" t="s">
        <v>1542</v>
      </c>
      <c r="C1132" s="3" t="s">
        <v>1544</v>
      </c>
      <c r="D1132" s="1">
        <v>43535</v>
      </c>
      <c r="E1132" s="1">
        <v>43547</v>
      </c>
      <c r="F1132" s="1">
        <v>43554</v>
      </c>
      <c r="G1132" s="2">
        <v>630.34628383755637</v>
      </c>
      <c r="H1132" s="3">
        <v>8.8303462838375566</v>
      </c>
      <c r="I1132" s="2">
        <v>119.89995944024375</v>
      </c>
      <c r="J1132" s="5" t="s">
        <v>1516</v>
      </c>
    </row>
    <row r="1133" spans="1:10" x14ac:dyDescent="0.55000000000000004">
      <c r="A1133" s="3" t="s">
        <v>82</v>
      </c>
      <c r="B1133" s="3" t="s">
        <v>1514</v>
      </c>
      <c r="C1133" s="3" t="s">
        <v>1525</v>
      </c>
      <c r="D1133" s="1">
        <v>42766</v>
      </c>
      <c r="E1133" s="1">
        <v>42918</v>
      </c>
      <c r="F1133" s="1">
        <v>42922</v>
      </c>
      <c r="G1133" s="2">
        <v>1180</v>
      </c>
      <c r="H1133" s="3">
        <v>2</v>
      </c>
      <c r="I1133" s="2">
        <v>118</v>
      </c>
      <c r="J1133" s="5" t="s">
        <v>1516</v>
      </c>
    </row>
    <row r="1134" spans="1:10" x14ac:dyDescent="0.55000000000000004">
      <c r="A1134" s="3" t="s">
        <v>41</v>
      </c>
      <c r="B1134" s="3" t="s">
        <v>1514</v>
      </c>
      <c r="C1134" s="3" t="s">
        <v>1520</v>
      </c>
      <c r="D1134" s="1">
        <v>42891</v>
      </c>
      <c r="E1134" s="1">
        <v>42900</v>
      </c>
      <c r="F1134" s="1">
        <v>42905</v>
      </c>
      <c r="G1134" s="2">
        <v>2279</v>
      </c>
      <c r="H1134" s="3">
        <v>3.2</v>
      </c>
      <c r="I1134" s="2">
        <v>113.95</v>
      </c>
      <c r="J1134" s="5" t="s">
        <v>1516</v>
      </c>
    </row>
    <row r="1135" spans="1:10" x14ac:dyDescent="0.55000000000000004">
      <c r="A1135" s="3" t="s">
        <v>1069</v>
      </c>
      <c r="B1135" s="3" t="s">
        <v>1542</v>
      </c>
      <c r="C1135" s="3" t="s">
        <v>1544</v>
      </c>
      <c r="D1135" s="1">
        <v>43673</v>
      </c>
      <c r="E1135" s="1">
        <v>43679</v>
      </c>
      <c r="F1135" s="1">
        <v>43687</v>
      </c>
      <c r="G1135" s="2">
        <v>630.34628383755637</v>
      </c>
      <c r="H1135" s="3">
        <v>8.8303462838375566</v>
      </c>
      <c r="I1135" s="2">
        <v>113.58943525917829</v>
      </c>
      <c r="J1135" s="5" t="s">
        <v>1516</v>
      </c>
    </row>
    <row r="1136" spans="1:10" x14ac:dyDescent="0.55000000000000004">
      <c r="A1136" s="3" t="s">
        <v>915</v>
      </c>
      <c r="B1136" s="3" t="s">
        <v>1541</v>
      </c>
      <c r="C1136" s="3" t="s">
        <v>1544</v>
      </c>
      <c r="D1136" s="1">
        <v>42766</v>
      </c>
      <c r="E1136" s="1">
        <v>42776</v>
      </c>
      <c r="F1136" s="1">
        <v>42780</v>
      </c>
      <c r="G1136" s="2">
        <v>654.75959667191262</v>
      </c>
      <c r="H1136" s="3">
        <v>1.8547595966719126</v>
      </c>
      <c r="I1136" s="2">
        <v>111.43382351883334</v>
      </c>
      <c r="J1136" s="5" t="s">
        <v>1516</v>
      </c>
    </row>
    <row r="1137" spans="1:10" x14ac:dyDescent="0.55000000000000004">
      <c r="A1137" s="3" t="s">
        <v>992</v>
      </c>
      <c r="B1137" s="3" t="s">
        <v>1541</v>
      </c>
      <c r="C1137" s="3" t="s">
        <v>1544</v>
      </c>
      <c r="D1137" s="1">
        <v>43750</v>
      </c>
      <c r="E1137" s="1">
        <v>43759</v>
      </c>
      <c r="F1137" s="1">
        <v>43763</v>
      </c>
      <c r="G1137" s="2">
        <v>654.75959667191262</v>
      </c>
      <c r="H1137" s="3">
        <v>1.8547595966719126</v>
      </c>
      <c r="I1137" s="2">
        <v>111.43382351883334</v>
      </c>
      <c r="J1137" s="5" t="s">
        <v>1516</v>
      </c>
    </row>
    <row r="1138" spans="1:10" x14ac:dyDescent="0.55000000000000004">
      <c r="A1138" s="3" t="s">
        <v>5</v>
      </c>
      <c r="B1138" s="3" t="s">
        <v>1514</v>
      </c>
      <c r="C1138" s="3" t="s">
        <v>1515</v>
      </c>
      <c r="D1138" s="1">
        <v>43083</v>
      </c>
      <c r="E1138" s="1">
        <v>43107</v>
      </c>
      <c r="F1138" s="1">
        <v>43108</v>
      </c>
      <c r="G1138" s="2">
        <v>1226</v>
      </c>
      <c r="H1138" s="3">
        <v>2.2000000000000002</v>
      </c>
      <c r="I1138" s="2">
        <v>110.33999999999999</v>
      </c>
      <c r="J1138" s="5" t="s">
        <v>1516</v>
      </c>
    </row>
    <row r="1139" spans="1:10" x14ac:dyDescent="0.55000000000000004">
      <c r="A1139" s="3" t="s">
        <v>11</v>
      </c>
      <c r="B1139" s="3" t="s">
        <v>1514</v>
      </c>
      <c r="C1139" s="3" t="s">
        <v>1515</v>
      </c>
      <c r="D1139" s="1">
        <v>43017</v>
      </c>
      <c r="E1139" s="1">
        <v>43077</v>
      </c>
      <c r="F1139" s="1">
        <v>43081</v>
      </c>
      <c r="G1139" s="2">
        <v>1226</v>
      </c>
      <c r="H1139" s="3">
        <v>2.2000000000000002</v>
      </c>
      <c r="I1139" s="2">
        <v>110.33999999999999</v>
      </c>
      <c r="J1139" s="5" t="s">
        <v>1516</v>
      </c>
    </row>
    <row r="1140" spans="1:10" x14ac:dyDescent="0.55000000000000004">
      <c r="A1140" s="3" t="s">
        <v>696</v>
      </c>
      <c r="B1140" s="3" t="s">
        <v>1542</v>
      </c>
      <c r="C1140" s="3" t="s">
        <v>1551</v>
      </c>
      <c r="D1140" s="1">
        <v>43252</v>
      </c>
      <c r="E1140" s="1">
        <v>43389</v>
      </c>
      <c r="F1140" s="1">
        <v>43392</v>
      </c>
      <c r="G1140" s="2">
        <v>364.70174642685186</v>
      </c>
      <c r="H1140" s="3">
        <v>1.5647017464268518</v>
      </c>
      <c r="I1140" s="2">
        <v>109.5330891312048</v>
      </c>
      <c r="J1140" s="5" t="s">
        <v>1516</v>
      </c>
    </row>
    <row r="1141" spans="1:10" x14ac:dyDescent="0.55000000000000004">
      <c r="A1141" s="3" t="s">
        <v>703</v>
      </c>
      <c r="B1141" s="3" t="s">
        <v>1541</v>
      </c>
      <c r="C1141" s="3" t="s">
        <v>1551</v>
      </c>
      <c r="D1141" s="1">
        <v>43559</v>
      </c>
      <c r="E1141" s="1">
        <v>43632</v>
      </c>
      <c r="F1141" s="1">
        <v>43639</v>
      </c>
      <c r="G1141" s="2">
        <v>370.44882883110881</v>
      </c>
      <c r="H1141" s="3">
        <v>1.5704488288311087</v>
      </c>
      <c r="I1141" s="2">
        <v>107.55050709693096</v>
      </c>
      <c r="J1141" s="5" t="s">
        <v>1516</v>
      </c>
    </row>
    <row r="1142" spans="1:10" x14ac:dyDescent="0.55000000000000004">
      <c r="A1142" s="3" t="s">
        <v>729</v>
      </c>
      <c r="B1142" s="3" t="s">
        <v>1541</v>
      </c>
      <c r="C1142" s="3" t="s">
        <v>1551</v>
      </c>
      <c r="D1142" s="1">
        <v>43441</v>
      </c>
      <c r="E1142" s="1">
        <v>43498</v>
      </c>
      <c r="F1142" s="1">
        <v>43502</v>
      </c>
      <c r="G1142" s="2">
        <v>370.44882883110881</v>
      </c>
      <c r="H1142" s="3">
        <v>1.5704488288311087</v>
      </c>
      <c r="I1142" s="2">
        <v>107.55050709693096</v>
      </c>
      <c r="J1142" s="5" t="s">
        <v>1516</v>
      </c>
    </row>
    <row r="1143" spans="1:10" x14ac:dyDescent="0.55000000000000004">
      <c r="A1143" s="3" t="s">
        <v>534</v>
      </c>
      <c r="B1143" s="3" t="s">
        <v>1528</v>
      </c>
      <c r="C1143" s="3" t="s">
        <v>1553</v>
      </c>
      <c r="D1143" s="1">
        <v>43628</v>
      </c>
      <c r="E1143" s="1">
        <v>43638</v>
      </c>
      <c r="F1143" s="1">
        <v>43649</v>
      </c>
      <c r="G1143" s="2">
        <v>589</v>
      </c>
      <c r="H1143" s="3">
        <v>1.2</v>
      </c>
      <c r="I1143" s="2">
        <v>106.06598928424819</v>
      </c>
      <c r="J1143" s="5" t="s">
        <v>1516</v>
      </c>
    </row>
    <row r="1144" spans="1:10" x14ac:dyDescent="0.55000000000000004">
      <c r="A1144" s="3" t="s">
        <v>716</v>
      </c>
      <c r="B1144" s="3" t="s">
        <v>1541</v>
      </c>
      <c r="C1144" s="3" t="s">
        <v>1546</v>
      </c>
      <c r="D1144" s="1">
        <v>43438</v>
      </c>
      <c r="E1144" s="1">
        <v>43573</v>
      </c>
      <c r="F1144" s="1">
        <v>43580</v>
      </c>
      <c r="G1144" s="2">
        <v>347.16750810444108</v>
      </c>
      <c r="H1144" s="3">
        <v>1.5471675081044411</v>
      </c>
      <c r="I1144" s="2">
        <v>100.79136074481903</v>
      </c>
      <c r="J1144" s="5" t="s">
        <v>1516</v>
      </c>
    </row>
    <row r="1145" spans="1:10" x14ac:dyDescent="0.55000000000000004">
      <c r="A1145" s="3" t="s">
        <v>1090</v>
      </c>
      <c r="B1145" s="3" t="s">
        <v>1542</v>
      </c>
      <c r="C1145" s="3" t="s">
        <v>1551</v>
      </c>
      <c r="D1145" s="1">
        <v>43652</v>
      </c>
      <c r="E1145" s="1">
        <v>43655</v>
      </c>
      <c r="F1145" s="1">
        <v>43661</v>
      </c>
      <c r="G1145" s="2">
        <v>364.70174642685186</v>
      </c>
      <c r="H1145" s="3">
        <v>1.5647017464268518</v>
      </c>
      <c r="I1145" s="2">
        <v>98.579780218084323</v>
      </c>
      <c r="J1145" s="5" t="s">
        <v>1516</v>
      </c>
    </row>
    <row r="1146" spans="1:10" x14ac:dyDescent="0.55000000000000004">
      <c r="A1146" s="3" t="s">
        <v>749</v>
      </c>
      <c r="B1146" s="3" t="s">
        <v>1541</v>
      </c>
      <c r="C1146" s="3" t="s">
        <v>1551</v>
      </c>
      <c r="D1146" s="1">
        <v>43574</v>
      </c>
      <c r="E1146" s="1">
        <v>43608</v>
      </c>
      <c r="F1146" s="1">
        <v>43617</v>
      </c>
      <c r="G1146" s="2">
        <v>370.44882883110881</v>
      </c>
      <c r="H1146" s="3">
        <v>1.5704488288311087</v>
      </c>
      <c r="I1146" s="2">
        <v>96.424592569662252</v>
      </c>
      <c r="J1146" s="5" t="s">
        <v>1516</v>
      </c>
    </row>
    <row r="1147" spans="1:10" x14ac:dyDescent="0.55000000000000004">
      <c r="A1147" s="3" t="s">
        <v>837</v>
      </c>
      <c r="B1147" s="3" t="s">
        <v>1542</v>
      </c>
      <c r="C1147" s="3" t="s">
        <v>1546</v>
      </c>
      <c r="D1147" s="1">
        <v>42771</v>
      </c>
      <c r="E1147" s="1">
        <v>42784</v>
      </c>
      <c r="F1147" s="1">
        <v>42788</v>
      </c>
      <c r="G1147" s="2">
        <v>307.53977538291343</v>
      </c>
      <c r="H1147" s="3">
        <v>1.5075397753829134</v>
      </c>
      <c r="I1147" s="2">
        <v>92.365287412092002</v>
      </c>
      <c r="J1147" s="5" t="s">
        <v>1518</v>
      </c>
    </row>
    <row r="1148" spans="1:10" x14ac:dyDescent="0.55000000000000004">
      <c r="A1148" s="3" t="s">
        <v>718</v>
      </c>
      <c r="B1148" s="3" t="s">
        <v>1542</v>
      </c>
      <c r="C1148" s="3" t="s">
        <v>1546</v>
      </c>
      <c r="D1148" s="1">
        <v>43701</v>
      </c>
      <c r="E1148" s="1">
        <v>43815</v>
      </c>
      <c r="F1148" s="1">
        <v>43823</v>
      </c>
      <c r="G1148" s="2">
        <v>307.53977538291343</v>
      </c>
      <c r="H1148" s="3">
        <v>1.5075397753829134</v>
      </c>
      <c r="I1148" s="2">
        <v>89.286444498355593</v>
      </c>
      <c r="J1148" s="5" t="s">
        <v>1516</v>
      </c>
    </row>
    <row r="1149" spans="1:10" x14ac:dyDescent="0.55000000000000004">
      <c r="A1149" s="3" t="s">
        <v>843</v>
      </c>
      <c r="B1149" s="3" t="s">
        <v>1542</v>
      </c>
      <c r="C1149" s="3" t="s">
        <v>1551</v>
      </c>
      <c r="D1149" s="1">
        <v>43714</v>
      </c>
      <c r="E1149" s="1">
        <v>43727</v>
      </c>
      <c r="F1149" s="1">
        <v>43733</v>
      </c>
      <c r="G1149" s="2">
        <v>364.70174642685186</v>
      </c>
      <c r="H1149" s="3">
        <v>1.5647017464268518</v>
      </c>
      <c r="I1149" s="2">
        <v>87.626471304963843</v>
      </c>
      <c r="J1149" s="5" t="s">
        <v>1516</v>
      </c>
    </row>
    <row r="1150" spans="1:10" x14ac:dyDescent="0.55000000000000004">
      <c r="A1150" s="3" t="s">
        <v>748</v>
      </c>
      <c r="B1150" s="3" t="s">
        <v>1541</v>
      </c>
      <c r="C1150" s="3" t="s">
        <v>1546</v>
      </c>
      <c r="D1150" s="1">
        <v>43536</v>
      </c>
      <c r="E1150" s="1">
        <v>43570</v>
      </c>
      <c r="F1150" s="1">
        <v>43578</v>
      </c>
      <c r="G1150" s="2">
        <v>347.16750810444108</v>
      </c>
      <c r="H1150" s="3">
        <v>1.5471675081044411</v>
      </c>
      <c r="I1150" s="2">
        <v>86.889104090361243</v>
      </c>
      <c r="J1150" s="5" t="s">
        <v>1516</v>
      </c>
    </row>
    <row r="1151" spans="1:10" x14ac:dyDescent="0.55000000000000004">
      <c r="A1151" s="3" t="s">
        <v>964</v>
      </c>
      <c r="B1151" s="3" t="s">
        <v>1541</v>
      </c>
      <c r="C1151" s="3" t="s">
        <v>1551</v>
      </c>
      <c r="D1151" s="1">
        <v>43175</v>
      </c>
      <c r="E1151" s="1">
        <v>43184</v>
      </c>
      <c r="F1151" s="1">
        <v>43188</v>
      </c>
      <c r="G1151" s="2">
        <v>370.44882883110881</v>
      </c>
      <c r="H1151" s="3">
        <v>1.5704488288311087</v>
      </c>
      <c r="I1151" s="2">
        <v>85.298678042393533</v>
      </c>
      <c r="J1151" s="5" t="s">
        <v>1516</v>
      </c>
    </row>
    <row r="1152" spans="1:10" x14ac:dyDescent="0.55000000000000004">
      <c r="A1152" s="3" t="s">
        <v>829</v>
      </c>
      <c r="B1152" s="3" t="s">
        <v>1541</v>
      </c>
      <c r="C1152" s="3" t="s">
        <v>1551</v>
      </c>
      <c r="D1152" s="1">
        <v>43612</v>
      </c>
      <c r="E1152" s="1">
        <v>43626</v>
      </c>
      <c r="F1152" s="1">
        <v>43630</v>
      </c>
      <c r="G1152" s="2">
        <v>370.44882883110881</v>
      </c>
      <c r="H1152" s="3">
        <v>1.5704488288311087</v>
      </c>
      <c r="I1152" s="2">
        <v>81.590039866637284</v>
      </c>
      <c r="J1152" s="5" t="s">
        <v>1516</v>
      </c>
    </row>
    <row r="1153" spans="1:10" x14ac:dyDescent="0.55000000000000004">
      <c r="A1153" s="3" t="s">
        <v>772</v>
      </c>
      <c r="B1153" s="3" t="s">
        <v>1541</v>
      </c>
      <c r="C1153" s="3" t="s">
        <v>1551</v>
      </c>
      <c r="D1153" s="1">
        <v>43234</v>
      </c>
      <c r="E1153" s="1">
        <v>43256</v>
      </c>
      <c r="F1153" s="1">
        <v>43264</v>
      </c>
      <c r="G1153" s="2">
        <v>370.44882883110881</v>
      </c>
      <c r="H1153" s="3">
        <v>1.5704488288311087</v>
      </c>
      <c r="I1153" s="2">
        <v>77.881401690881034</v>
      </c>
      <c r="J1153" s="5" t="s">
        <v>1516</v>
      </c>
    </row>
    <row r="1154" spans="1:10" x14ac:dyDescent="0.55000000000000004">
      <c r="A1154" s="3" t="s">
        <v>898</v>
      </c>
      <c r="B1154" s="3" t="s">
        <v>1541</v>
      </c>
      <c r="C1154" s="3" t="s">
        <v>1546</v>
      </c>
      <c r="D1154" s="1">
        <v>43224</v>
      </c>
      <c r="E1154" s="1">
        <v>43234</v>
      </c>
      <c r="F1154" s="1">
        <v>43237</v>
      </c>
      <c r="G1154" s="2">
        <v>347.16750810444108</v>
      </c>
      <c r="H1154" s="3">
        <v>1.5471675081044411</v>
      </c>
      <c r="I1154" s="2">
        <v>72.986847435903442</v>
      </c>
      <c r="J1154" s="5" t="s">
        <v>1516</v>
      </c>
    </row>
    <row r="1155" spans="1:10" x14ac:dyDescent="0.55000000000000004">
      <c r="A1155" s="3" t="s">
        <v>831</v>
      </c>
      <c r="B1155" s="3" t="s">
        <v>1541</v>
      </c>
      <c r="C1155" s="3" t="s">
        <v>1551</v>
      </c>
      <c r="D1155" s="1">
        <v>43341</v>
      </c>
      <c r="E1155" s="1">
        <v>43355</v>
      </c>
      <c r="F1155" s="1">
        <v>43359</v>
      </c>
      <c r="G1155" s="2">
        <v>370.44882883110881</v>
      </c>
      <c r="H1155" s="3">
        <v>1.5704488288311087</v>
      </c>
      <c r="I1155" s="2">
        <v>70.464125339368564</v>
      </c>
      <c r="J1155" s="5" t="s">
        <v>1516</v>
      </c>
    </row>
    <row r="1156" spans="1:10" x14ac:dyDescent="0.55000000000000004">
      <c r="A1156" s="3" t="s">
        <v>822</v>
      </c>
      <c r="B1156" s="3" t="s">
        <v>1542</v>
      </c>
      <c r="C1156" s="3" t="s">
        <v>1546</v>
      </c>
      <c r="D1156" s="1">
        <v>42995</v>
      </c>
      <c r="E1156" s="1">
        <v>43010</v>
      </c>
      <c r="F1156" s="1">
        <v>43020</v>
      </c>
      <c r="G1156" s="2">
        <v>307.53977538291343</v>
      </c>
      <c r="H1156" s="3">
        <v>1.5075397753829134</v>
      </c>
      <c r="I1156" s="2">
        <v>67.7345441022008</v>
      </c>
      <c r="J1156" s="5" t="s">
        <v>1516</v>
      </c>
    </row>
    <row r="1157" spans="1:10" x14ac:dyDescent="0.55000000000000004">
      <c r="A1157" s="3" t="s">
        <v>1017</v>
      </c>
      <c r="B1157" s="3" t="s">
        <v>1542</v>
      </c>
      <c r="C1157" s="3" t="s">
        <v>1547</v>
      </c>
      <c r="D1157" s="1">
        <v>43046</v>
      </c>
      <c r="E1157" s="1">
        <v>43054</v>
      </c>
      <c r="F1157" s="1">
        <v>43063</v>
      </c>
      <c r="G1157" s="2">
        <v>913.54093541582358</v>
      </c>
      <c r="H1157" s="3">
        <v>2.1135409354158234</v>
      </c>
      <c r="I1157" s="2">
        <v>54.87385880888646</v>
      </c>
      <c r="J1157" s="5" t="s">
        <v>1516</v>
      </c>
    </row>
    <row r="1158" spans="1:10" x14ac:dyDescent="0.55000000000000004">
      <c r="A1158" s="3" t="s">
        <v>700</v>
      </c>
      <c r="B1158" s="3" t="s">
        <v>1542</v>
      </c>
      <c r="C1158" s="3" t="s">
        <v>1546</v>
      </c>
      <c r="D1158" s="1">
        <v>43378</v>
      </c>
      <c r="E1158" s="1">
        <v>43457</v>
      </c>
      <c r="F1158" s="1">
        <v>43460</v>
      </c>
      <c r="G1158" s="2">
        <v>307.53977538291343</v>
      </c>
      <c r="H1158" s="3">
        <v>1.5075397753829134</v>
      </c>
      <c r="I1158" s="2">
        <v>43.103800792309606</v>
      </c>
      <c r="J1158" s="5" t="s">
        <v>1516</v>
      </c>
    </row>
  </sheetData>
  <autoFilter ref="A1:J1158" xr:uid="{F41F8B9D-76A9-42C0-A26B-439B55B97B89}">
    <sortState xmlns:xlrd2="http://schemas.microsoft.com/office/spreadsheetml/2017/richdata2" ref="A2:J1158">
      <sortCondition descending="1" ref="I1:I115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09459-162F-41A1-9F90-B3E2B7241F0C}">
  <dimension ref="A1:G1581"/>
  <sheetViews>
    <sheetView topLeftCell="A4" workbookViewId="0">
      <selection activeCell="G28" sqref="G28"/>
    </sheetView>
  </sheetViews>
  <sheetFormatPr defaultRowHeight="14.4" x14ac:dyDescent="0.55000000000000004"/>
  <cols>
    <col min="1" max="1" width="16.41796875" style="3" bestFit="1" customWidth="1"/>
    <col min="2" max="2" width="35.05078125" style="3" bestFit="1" customWidth="1"/>
    <col min="3" max="3" width="24.578125" style="3" bestFit="1" customWidth="1"/>
  </cols>
  <sheetData>
    <row r="1" spans="1:7" x14ac:dyDescent="0.55000000000000004">
      <c r="A1" s="3" t="s">
        <v>1568</v>
      </c>
      <c r="B1" s="3" t="s">
        <v>1569</v>
      </c>
      <c r="C1" s="3" t="s">
        <v>1570</v>
      </c>
    </row>
    <row r="2" spans="1:7" x14ac:dyDescent="0.55000000000000004">
      <c r="A2" s="3" t="s">
        <v>1571</v>
      </c>
      <c r="B2" s="3" t="s">
        <v>1572</v>
      </c>
      <c r="C2" s="3" t="s">
        <v>1573</v>
      </c>
    </row>
    <row r="3" spans="1:7" x14ac:dyDescent="0.55000000000000004">
      <c r="A3" s="3" t="s">
        <v>1574</v>
      </c>
      <c r="B3" s="3" t="s">
        <v>1575</v>
      </c>
      <c r="C3" s="3" t="s">
        <v>1576</v>
      </c>
      <c r="F3" s="3" t="s">
        <v>4645</v>
      </c>
      <c r="G3" s="3" t="s">
        <v>4646</v>
      </c>
    </row>
    <row r="4" spans="1:7" x14ac:dyDescent="0.55000000000000004">
      <c r="A4" s="3" t="s">
        <v>1577</v>
      </c>
      <c r="B4" s="3" t="s">
        <v>1578</v>
      </c>
      <c r="C4" s="3" t="s">
        <v>1573</v>
      </c>
      <c r="F4" s="3" t="s">
        <v>1846</v>
      </c>
      <c r="G4" s="3" t="s">
        <v>4647</v>
      </c>
    </row>
    <row r="5" spans="1:7" x14ac:dyDescent="0.55000000000000004">
      <c r="A5" s="3" t="s">
        <v>1579</v>
      </c>
      <c r="B5" s="3" t="s">
        <v>1580</v>
      </c>
      <c r="C5" s="3" t="s">
        <v>1581</v>
      </c>
      <c r="F5" s="3" t="s">
        <v>1635</v>
      </c>
      <c r="G5" s="3" t="s">
        <v>4647</v>
      </c>
    </row>
    <row r="6" spans="1:7" x14ac:dyDescent="0.55000000000000004">
      <c r="A6" s="3" t="s">
        <v>1579</v>
      </c>
      <c r="B6" s="3" t="s">
        <v>1580</v>
      </c>
      <c r="C6" s="3" t="s">
        <v>1581</v>
      </c>
      <c r="F6" s="3" t="s">
        <v>1208</v>
      </c>
      <c r="G6" s="3" t="s">
        <v>4647</v>
      </c>
    </row>
    <row r="7" spans="1:7" x14ac:dyDescent="0.55000000000000004">
      <c r="A7" s="3" t="s">
        <v>1582</v>
      </c>
      <c r="B7" s="3" t="s">
        <v>1583</v>
      </c>
      <c r="C7" s="3" t="s">
        <v>1584</v>
      </c>
      <c r="F7" s="3" t="s">
        <v>1587</v>
      </c>
      <c r="G7" s="3" t="s">
        <v>4648</v>
      </c>
    </row>
    <row r="8" spans="1:7" x14ac:dyDescent="0.55000000000000004">
      <c r="A8" s="3" t="s">
        <v>1585</v>
      </c>
      <c r="B8" s="3" t="s">
        <v>1586</v>
      </c>
      <c r="C8" s="3" t="s">
        <v>1587</v>
      </c>
      <c r="F8" s="3" t="s">
        <v>4649</v>
      </c>
      <c r="G8" s="3" t="s">
        <v>4647</v>
      </c>
    </row>
    <row r="9" spans="1:7" x14ac:dyDescent="0.55000000000000004">
      <c r="A9" s="3" t="s">
        <v>1588</v>
      </c>
      <c r="B9" s="3" t="s">
        <v>1589</v>
      </c>
      <c r="C9" s="3" t="s">
        <v>1590</v>
      </c>
      <c r="F9" s="3" t="s">
        <v>1638</v>
      </c>
      <c r="G9" s="3" t="s">
        <v>4650</v>
      </c>
    </row>
    <row r="10" spans="1:7" x14ac:dyDescent="0.55000000000000004">
      <c r="A10" s="3" t="s">
        <v>1591</v>
      </c>
      <c r="B10" s="3" t="s">
        <v>1592</v>
      </c>
      <c r="C10" s="3" t="s">
        <v>1587</v>
      </c>
      <c r="F10" s="3" t="s">
        <v>1829</v>
      </c>
      <c r="G10" s="3" t="s">
        <v>4647</v>
      </c>
    </row>
    <row r="11" spans="1:7" x14ac:dyDescent="0.55000000000000004">
      <c r="A11" s="3" t="s">
        <v>1593</v>
      </c>
      <c r="B11" s="3" t="s">
        <v>1594</v>
      </c>
      <c r="C11" s="3" t="s">
        <v>1595</v>
      </c>
      <c r="F11" s="3" t="s">
        <v>1613</v>
      </c>
      <c r="G11" s="3" t="s">
        <v>4647</v>
      </c>
    </row>
    <row r="12" spans="1:7" x14ac:dyDescent="0.55000000000000004">
      <c r="A12" s="3" t="s">
        <v>1596</v>
      </c>
      <c r="B12" s="3" t="s">
        <v>1597</v>
      </c>
      <c r="C12" s="3" t="s">
        <v>1598</v>
      </c>
      <c r="F12" s="3" t="s">
        <v>1848</v>
      </c>
      <c r="G12" s="3" t="s">
        <v>4647</v>
      </c>
    </row>
    <row r="13" spans="1:7" x14ac:dyDescent="0.55000000000000004">
      <c r="A13" s="3" t="s">
        <v>1599</v>
      </c>
      <c r="B13" s="3" t="s">
        <v>1600</v>
      </c>
      <c r="C13" s="3" t="s">
        <v>1601</v>
      </c>
      <c r="F13" s="3" t="s">
        <v>1955</v>
      </c>
      <c r="G13" s="3" t="s">
        <v>4650</v>
      </c>
    </row>
    <row r="14" spans="1:7" x14ac:dyDescent="0.55000000000000004">
      <c r="A14" s="3" t="s">
        <v>1602</v>
      </c>
      <c r="B14" s="3" t="s">
        <v>1603</v>
      </c>
      <c r="C14" s="3" t="s">
        <v>1604</v>
      </c>
      <c r="F14" s="3" t="s">
        <v>3958</v>
      </c>
      <c r="G14" s="3" t="s">
        <v>4650</v>
      </c>
    </row>
    <row r="15" spans="1:7" x14ac:dyDescent="0.55000000000000004">
      <c r="A15" s="3" t="s">
        <v>1605</v>
      </c>
      <c r="B15" s="3" t="s">
        <v>1606</v>
      </c>
      <c r="C15" s="3" t="s">
        <v>1607</v>
      </c>
      <c r="F15" s="3" t="s">
        <v>1607</v>
      </c>
      <c r="G15" s="3" t="s">
        <v>4650</v>
      </c>
    </row>
    <row r="16" spans="1:7" x14ac:dyDescent="0.55000000000000004">
      <c r="A16" s="3" t="s">
        <v>1608</v>
      </c>
      <c r="B16" s="3" t="s">
        <v>1609</v>
      </c>
      <c r="C16" s="3" t="s">
        <v>1610</v>
      </c>
      <c r="F16" s="3" t="s">
        <v>1641</v>
      </c>
      <c r="G16" s="3" t="s">
        <v>4647</v>
      </c>
    </row>
    <row r="17" spans="1:7" x14ac:dyDescent="0.55000000000000004">
      <c r="A17" s="3" t="s">
        <v>1611</v>
      </c>
      <c r="B17" s="3" t="s">
        <v>1612</v>
      </c>
      <c r="C17" s="3" t="s">
        <v>1613</v>
      </c>
      <c r="F17" s="3" t="s">
        <v>1929</v>
      </c>
      <c r="G17" s="3" t="s">
        <v>4650</v>
      </c>
    </row>
    <row r="18" spans="1:7" x14ac:dyDescent="0.55000000000000004">
      <c r="A18" s="3" t="s">
        <v>1614</v>
      </c>
      <c r="B18" s="3" t="s">
        <v>1615</v>
      </c>
      <c r="C18" s="3" t="s">
        <v>1616</v>
      </c>
      <c r="F18" s="3" t="s">
        <v>1706</v>
      </c>
      <c r="G18" s="3" t="s">
        <v>4650</v>
      </c>
    </row>
    <row r="19" spans="1:7" x14ac:dyDescent="0.55000000000000004">
      <c r="A19" s="3" t="s">
        <v>1617</v>
      </c>
      <c r="B19" s="3" t="s">
        <v>1618</v>
      </c>
      <c r="C19" s="3" t="s">
        <v>1607</v>
      </c>
      <c r="F19" s="3" t="s">
        <v>1673</v>
      </c>
      <c r="G19" s="3" t="s">
        <v>4650</v>
      </c>
    </row>
    <row r="20" spans="1:7" x14ac:dyDescent="0.55000000000000004">
      <c r="A20" s="3" t="s">
        <v>1619</v>
      </c>
      <c r="B20" s="3" t="s">
        <v>1620</v>
      </c>
      <c r="C20" s="3" t="s">
        <v>1621</v>
      </c>
      <c r="F20" s="3" t="s">
        <v>1756</v>
      </c>
      <c r="G20" s="3" t="s">
        <v>4650</v>
      </c>
    </row>
    <row r="21" spans="1:7" x14ac:dyDescent="0.55000000000000004">
      <c r="A21" s="3" t="s">
        <v>1622</v>
      </c>
      <c r="B21" s="3" t="s">
        <v>1623</v>
      </c>
      <c r="C21" s="3" t="s">
        <v>1624</v>
      </c>
      <c r="F21" s="3" t="s">
        <v>1601</v>
      </c>
      <c r="G21" s="3" t="s">
        <v>4648</v>
      </c>
    </row>
    <row r="22" spans="1:7" x14ac:dyDescent="0.55000000000000004">
      <c r="A22" s="3" t="s">
        <v>1625</v>
      </c>
      <c r="B22" s="3" t="s">
        <v>1626</v>
      </c>
      <c r="C22" s="3" t="s">
        <v>1627</v>
      </c>
      <c r="F22" s="3" t="s">
        <v>1581</v>
      </c>
      <c r="G22" s="3" t="s">
        <v>4648</v>
      </c>
    </row>
    <row r="23" spans="1:7" x14ac:dyDescent="0.55000000000000004">
      <c r="A23" s="3" t="s">
        <v>1628</v>
      </c>
      <c r="B23" s="3" t="s">
        <v>1629</v>
      </c>
      <c r="C23" s="3" t="s">
        <v>1601</v>
      </c>
      <c r="F23" s="3" t="s">
        <v>1690</v>
      </c>
      <c r="G23" s="3" t="s">
        <v>4647</v>
      </c>
    </row>
    <row r="24" spans="1:7" x14ac:dyDescent="0.55000000000000004">
      <c r="A24" s="3" t="s">
        <v>1630</v>
      </c>
      <c r="B24" s="3" t="s">
        <v>1631</v>
      </c>
      <c r="C24" s="3" t="s">
        <v>1632</v>
      </c>
      <c r="F24" s="3" t="s">
        <v>1717</v>
      </c>
      <c r="G24" s="3" t="s">
        <v>4647</v>
      </c>
    </row>
    <row r="25" spans="1:7" x14ac:dyDescent="0.55000000000000004">
      <c r="A25" s="3" t="s">
        <v>1633</v>
      </c>
      <c r="B25" s="3" t="s">
        <v>1634</v>
      </c>
      <c r="C25" s="3" t="s">
        <v>1635</v>
      </c>
      <c r="F25" s="3" t="s">
        <v>1885</v>
      </c>
      <c r="G25" s="3" t="s">
        <v>4648</v>
      </c>
    </row>
    <row r="26" spans="1:7" x14ac:dyDescent="0.55000000000000004">
      <c r="A26" s="3" t="s">
        <v>1636</v>
      </c>
      <c r="B26" s="3" t="s">
        <v>1637</v>
      </c>
      <c r="C26" s="3" t="s">
        <v>1638</v>
      </c>
      <c r="F26" s="3" t="s">
        <v>1595</v>
      </c>
      <c r="G26" s="3" t="s">
        <v>4650</v>
      </c>
    </row>
    <row r="27" spans="1:7" x14ac:dyDescent="0.55000000000000004">
      <c r="A27" s="3" t="s">
        <v>1639</v>
      </c>
      <c r="B27" s="3" t="s">
        <v>1640</v>
      </c>
      <c r="C27" s="3" t="s">
        <v>1641</v>
      </c>
      <c r="F27" t="s">
        <v>2061</v>
      </c>
      <c r="G27" t="s">
        <v>4647</v>
      </c>
    </row>
    <row r="28" spans="1:7" x14ac:dyDescent="0.55000000000000004">
      <c r="A28" s="3" t="s">
        <v>1642</v>
      </c>
      <c r="B28" s="3" t="s">
        <v>1643</v>
      </c>
      <c r="C28" s="3" t="s">
        <v>1587</v>
      </c>
      <c r="F28" t="s">
        <v>2362</v>
      </c>
      <c r="G28" t="s">
        <v>4650</v>
      </c>
    </row>
    <row r="29" spans="1:7" x14ac:dyDescent="0.55000000000000004">
      <c r="A29" s="3" t="s">
        <v>1644</v>
      </c>
      <c r="B29" s="3" t="s">
        <v>1645</v>
      </c>
      <c r="C29" s="3" t="s">
        <v>1587</v>
      </c>
    </row>
    <row r="30" spans="1:7" x14ac:dyDescent="0.55000000000000004">
      <c r="A30" s="3" t="s">
        <v>1646</v>
      </c>
      <c r="B30" s="3" t="s">
        <v>1647</v>
      </c>
      <c r="C30" s="3" t="s">
        <v>1587</v>
      </c>
    </row>
    <row r="31" spans="1:7" x14ac:dyDescent="0.55000000000000004">
      <c r="A31" s="3" t="s">
        <v>1648</v>
      </c>
      <c r="B31" s="3" t="s">
        <v>1649</v>
      </c>
      <c r="C31" s="3" t="s">
        <v>1587</v>
      </c>
    </row>
    <row r="32" spans="1:7" x14ac:dyDescent="0.55000000000000004">
      <c r="A32" s="3" t="s">
        <v>1650</v>
      </c>
      <c r="B32" s="3" t="s">
        <v>1651</v>
      </c>
      <c r="C32" s="3" t="s">
        <v>1652</v>
      </c>
    </row>
    <row r="33" spans="1:3" x14ac:dyDescent="0.55000000000000004">
      <c r="A33" s="3" t="s">
        <v>1653</v>
      </c>
      <c r="B33" s="3" t="s">
        <v>1654</v>
      </c>
      <c r="C33" s="3" t="s">
        <v>1587</v>
      </c>
    </row>
    <row r="34" spans="1:3" x14ac:dyDescent="0.55000000000000004">
      <c r="A34" s="3" t="s">
        <v>1655</v>
      </c>
      <c r="B34" s="3" t="s">
        <v>1656</v>
      </c>
      <c r="C34" s="3" t="s">
        <v>1613</v>
      </c>
    </row>
    <row r="35" spans="1:3" x14ac:dyDescent="0.55000000000000004">
      <c r="A35" s="3" t="s">
        <v>1657</v>
      </c>
      <c r="B35" s="3" t="s">
        <v>1658</v>
      </c>
      <c r="C35" s="3" t="s">
        <v>1659</v>
      </c>
    </row>
    <row r="36" spans="1:3" x14ac:dyDescent="0.55000000000000004">
      <c r="A36" s="3" t="s">
        <v>1660</v>
      </c>
      <c r="B36" s="3" t="s">
        <v>1658</v>
      </c>
      <c r="C36" s="3" t="s">
        <v>1659</v>
      </c>
    </row>
    <row r="37" spans="1:3" x14ac:dyDescent="0.55000000000000004">
      <c r="A37" s="3" t="s">
        <v>1661</v>
      </c>
      <c r="B37" s="3" t="s">
        <v>1662</v>
      </c>
      <c r="C37" s="3" t="s">
        <v>1587</v>
      </c>
    </row>
    <row r="38" spans="1:3" x14ac:dyDescent="0.55000000000000004">
      <c r="A38" s="3" t="s">
        <v>1663</v>
      </c>
      <c r="B38" s="3" t="s">
        <v>1664</v>
      </c>
      <c r="C38" s="3" t="s">
        <v>1665</v>
      </c>
    </row>
    <row r="39" spans="1:3" x14ac:dyDescent="0.55000000000000004">
      <c r="A39" s="3" t="s">
        <v>1666</v>
      </c>
      <c r="B39" s="3" t="s">
        <v>1667</v>
      </c>
      <c r="C39" s="3" t="s">
        <v>1652</v>
      </c>
    </row>
    <row r="40" spans="1:3" x14ac:dyDescent="0.55000000000000004">
      <c r="A40" s="3" t="s">
        <v>1668</v>
      </c>
      <c r="B40" s="3" t="s">
        <v>1669</v>
      </c>
      <c r="C40" s="3" t="s">
        <v>1670</v>
      </c>
    </row>
    <row r="41" spans="1:3" x14ac:dyDescent="0.55000000000000004">
      <c r="A41" s="3" t="s">
        <v>1671</v>
      </c>
      <c r="B41" s="3" t="s">
        <v>1672</v>
      </c>
      <c r="C41" s="3" t="s">
        <v>1673</v>
      </c>
    </row>
    <row r="42" spans="1:3" x14ac:dyDescent="0.55000000000000004">
      <c r="A42" s="3" t="s">
        <v>1674</v>
      </c>
      <c r="B42" s="3" t="s">
        <v>1675</v>
      </c>
      <c r="C42" s="3" t="s">
        <v>1613</v>
      </c>
    </row>
    <row r="43" spans="1:3" x14ac:dyDescent="0.55000000000000004">
      <c r="A43" s="3" t="s">
        <v>1676</v>
      </c>
      <c r="B43" s="3" t="s">
        <v>1677</v>
      </c>
      <c r="C43" s="3" t="s">
        <v>1678</v>
      </c>
    </row>
    <row r="44" spans="1:3" x14ac:dyDescent="0.55000000000000004">
      <c r="A44" s="3" t="s">
        <v>1679</v>
      </c>
      <c r="B44" s="3" t="s">
        <v>1680</v>
      </c>
      <c r="C44" s="3" t="s">
        <v>1587</v>
      </c>
    </row>
    <row r="45" spans="1:3" x14ac:dyDescent="0.55000000000000004">
      <c r="A45" s="3" t="s">
        <v>1681</v>
      </c>
      <c r="B45" s="3" t="s">
        <v>1682</v>
      </c>
      <c r="C45" s="3" t="s">
        <v>1587</v>
      </c>
    </row>
    <row r="46" spans="1:3" x14ac:dyDescent="0.55000000000000004">
      <c r="A46" s="3" t="s">
        <v>1683</v>
      </c>
      <c r="B46" s="3" t="s">
        <v>1684</v>
      </c>
      <c r="C46" s="3" t="s">
        <v>1685</v>
      </c>
    </row>
    <row r="47" spans="1:3" x14ac:dyDescent="0.55000000000000004">
      <c r="A47" s="3" t="s">
        <v>1686</v>
      </c>
      <c r="B47" s="3" t="s">
        <v>1687</v>
      </c>
      <c r="C47" s="3" t="s">
        <v>1673</v>
      </c>
    </row>
    <row r="48" spans="1:3" x14ac:dyDescent="0.55000000000000004">
      <c r="A48" s="3" t="s">
        <v>1688</v>
      </c>
      <c r="B48" s="3" t="s">
        <v>1689</v>
      </c>
      <c r="C48" s="3" t="s">
        <v>1690</v>
      </c>
    </row>
    <row r="49" spans="1:3" x14ac:dyDescent="0.55000000000000004">
      <c r="A49" s="3" t="s">
        <v>1691</v>
      </c>
      <c r="B49" s="3" t="s">
        <v>1692</v>
      </c>
      <c r="C49" s="3" t="s">
        <v>1587</v>
      </c>
    </row>
    <row r="50" spans="1:3" x14ac:dyDescent="0.55000000000000004">
      <c r="A50" s="3" t="s">
        <v>1693</v>
      </c>
      <c r="B50" s="3" t="s">
        <v>1694</v>
      </c>
      <c r="C50" s="3" t="s">
        <v>1576</v>
      </c>
    </row>
    <row r="51" spans="1:3" x14ac:dyDescent="0.55000000000000004">
      <c r="A51" s="3" t="s">
        <v>1695</v>
      </c>
      <c r="B51" s="3" t="s">
        <v>1696</v>
      </c>
      <c r="C51" s="3" t="s">
        <v>1697</v>
      </c>
    </row>
    <row r="52" spans="1:3" x14ac:dyDescent="0.55000000000000004">
      <c r="A52" s="3" t="s">
        <v>1698</v>
      </c>
      <c r="B52" s="3" t="s">
        <v>1699</v>
      </c>
      <c r="C52" s="3" t="s">
        <v>1587</v>
      </c>
    </row>
    <row r="53" spans="1:3" x14ac:dyDescent="0.55000000000000004">
      <c r="A53" s="3" t="s">
        <v>1700</v>
      </c>
      <c r="B53" s="3" t="s">
        <v>1701</v>
      </c>
      <c r="C53" s="3" t="s">
        <v>1587</v>
      </c>
    </row>
    <row r="54" spans="1:3" x14ac:dyDescent="0.55000000000000004">
      <c r="A54" s="3" t="s">
        <v>1702</v>
      </c>
      <c r="B54" s="3" t="s">
        <v>1703</v>
      </c>
      <c r="C54" s="3" t="s">
        <v>1704</v>
      </c>
    </row>
    <row r="55" spans="1:3" x14ac:dyDescent="0.55000000000000004">
      <c r="A55" s="3" t="s">
        <v>1551</v>
      </c>
      <c r="B55" s="3" t="s">
        <v>1705</v>
      </c>
      <c r="C55" s="3" t="s">
        <v>1706</v>
      </c>
    </row>
    <row r="56" spans="1:3" x14ac:dyDescent="0.55000000000000004">
      <c r="A56" s="3" t="s">
        <v>1707</v>
      </c>
      <c r="B56" s="3" t="s">
        <v>1708</v>
      </c>
      <c r="C56" s="3" t="s">
        <v>1581</v>
      </c>
    </row>
    <row r="57" spans="1:3" x14ac:dyDescent="0.55000000000000004">
      <c r="A57" s="3" t="s">
        <v>1707</v>
      </c>
      <c r="B57" s="3" t="s">
        <v>1708</v>
      </c>
      <c r="C57" s="3" t="s">
        <v>1581</v>
      </c>
    </row>
    <row r="58" spans="1:3" x14ac:dyDescent="0.55000000000000004">
      <c r="A58" s="3" t="s">
        <v>1709</v>
      </c>
      <c r="B58" s="3" t="s">
        <v>1710</v>
      </c>
      <c r="C58" s="3" t="s">
        <v>1587</v>
      </c>
    </row>
    <row r="59" spans="1:3" x14ac:dyDescent="0.55000000000000004">
      <c r="A59" s="3" t="s">
        <v>1711</v>
      </c>
      <c r="B59" s="3" t="s">
        <v>1712</v>
      </c>
      <c r="C59" s="3" t="s">
        <v>1652</v>
      </c>
    </row>
    <row r="60" spans="1:3" x14ac:dyDescent="0.55000000000000004">
      <c r="A60" s="3" t="s">
        <v>1713</v>
      </c>
      <c r="B60" s="3" t="s">
        <v>1714</v>
      </c>
      <c r="C60" s="3" t="s">
        <v>1678</v>
      </c>
    </row>
    <row r="61" spans="1:3" x14ac:dyDescent="0.55000000000000004">
      <c r="A61" s="3" t="s">
        <v>1715</v>
      </c>
      <c r="B61" s="3" t="s">
        <v>1716</v>
      </c>
      <c r="C61" s="3" t="s">
        <v>1717</v>
      </c>
    </row>
    <row r="62" spans="1:3" x14ac:dyDescent="0.55000000000000004">
      <c r="A62" s="3" t="s">
        <v>1718</v>
      </c>
      <c r="B62" s="3" t="s">
        <v>1719</v>
      </c>
      <c r="C62" s="3" t="s">
        <v>1720</v>
      </c>
    </row>
    <row r="63" spans="1:3" x14ac:dyDescent="0.55000000000000004">
      <c r="A63" s="3" t="s">
        <v>1721</v>
      </c>
      <c r="B63" s="3" t="s">
        <v>1722</v>
      </c>
      <c r="C63" s="3" t="s">
        <v>1607</v>
      </c>
    </row>
    <row r="64" spans="1:3" x14ac:dyDescent="0.55000000000000004">
      <c r="A64" s="3" t="s">
        <v>1723</v>
      </c>
      <c r="B64" s="3" t="s">
        <v>1724</v>
      </c>
      <c r="C64" s="3" t="s">
        <v>1670</v>
      </c>
    </row>
    <row r="65" spans="1:3" x14ac:dyDescent="0.55000000000000004">
      <c r="A65" s="3" t="s">
        <v>1725</v>
      </c>
      <c r="B65" s="3" t="s">
        <v>1726</v>
      </c>
      <c r="C65" s="3" t="s">
        <v>1638</v>
      </c>
    </row>
    <row r="66" spans="1:3" x14ac:dyDescent="0.55000000000000004">
      <c r="A66" s="3" t="s">
        <v>1727</v>
      </c>
      <c r="B66" s="3" t="s">
        <v>1728</v>
      </c>
      <c r="C66" s="3" t="s">
        <v>1607</v>
      </c>
    </row>
    <row r="67" spans="1:3" x14ac:dyDescent="0.55000000000000004">
      <c r="A67" s="3" t="s">
        <v>1729</v>
      </c>
      <c r="B67" s="3" t="s">
        <v>1730</v>
      </c>
      <c r="C67" s="3" t="s">
        <v>1731</v>
      </c>
    </row>
    <row r="68" spans="1:3" x14ac:dyDescent="0.55000000000000004">
      <c r="A68" s="3" t="s">
        <v>1732</v>
      </c>
      <c r="B68" s="3" t="s">
        <v>1733</v>
      </c>
      <c r="C68" s="3" t="s">
        <v>1734</v>
      </c>
    </row>
    <row r="69" spans="1:3" x14ac:dyDescent="0.55000000000000004">
      <c r="A69" s="3" t="s">
        <v>1735</v>
      </c>
      <c r="B69" s="3" t="s">
        <v>1736</v>
      </c>
      <c r="C69" s="3" t="s">
        <v>1737</v>
      </c>
    </row>
    <row r="70" spans="1:3" x14ac:dyDescent="0.55000000000000004">
      <c r="A70" s="3" t="s">
        <v>1738</v>
      </c>
      <c r="B70" s="3" t="s">
        <v>1739</v>
      </c>
      <c r="C70" s="3" t="s">
        <v>1641</v>
      </c>
    </row>
    <row r="71" spans="1:3" x14ac:dyDescent="0.55000000000000004">
      <c r="A71" s="3" t="s">
        <v>1740</v>
      </c>
      <c r="B71" s="3" t="s">
        <v>1741</v>
      </c>
      <c r="C71" s="3" t="s">
        <v>1652</v>
      </c>
    </row>
    <row r="72" spans="1:3" x14ac:dyDescent="0.55000000000000004">
      <c r="A72" s="3" t="s">
        <v>1742</v>
      </c>
      <c r="B72" s="3" t="s">
        <v>1743</v>
      </c>
      <c r="C72" s="3" t="s">
        <v>1587</v>
      </c>
    </row>
    <row r="73" spans="1:3" x14ac:dyDescent="0.55000000000000004">
      <c r="A73" s="3" t="s">
        <v>1744</v>
      </c>
      <c r="B73" s="3" t="s">
        <v>1745</v>
      </c>
      <c r="C73" s="3" t="s">
        <v>1746</v>
      </c>
    </row>
    <row r="74" spans="1:3" x14ac:dyDescent="0.55000000000000004">
      <c r="A74" s="3" t="s">
        <v>1747</v>
      </c>
      <c r="B74" s="3" t="s">
        <v>1748</v>
      </c>
      <c r="C74" s="3" t="s">
        <v>1749</v>
      </c>
    </row>
    <row r="75" spans="1:3" x14ac:dyDescent="0.55000000000000004">
      <c r="A75" s="3" t="s">
        <v>1750</v>
      </c>
      <c r="B75" s="3" t="s">
        <v>1751</v>
      </c>
      <c r="C75" s="3" t="s">
        <v>1665</v>
      </c>
    </row>
    <row r="76" spans="1:3" x14ac:dyDescent="0.55000000000000004">
      <c r="A76" s="3" t="s">
        <v>1752</v>
      </c>
      <c r="B76" s="3" t="s">
        <v>1753</v>
      </c>
      <c r="C76" s="3" t="s">
        <v>1734</v>
      </c>
    </row>
    <row r="77" spans="1:3" x14ac:dyDescent="0.55000000000000004">
      <c r="A77" s="3" t="s">
        <v>1754</v>
      </c>
      <c r="B77" s="3" t="s">
        <v>1755</v>
      </c>
      <c r="C77" s="3" t="s">
        <v>1756</v>
      </c>
    </row>
    <row r="78" spans="1:3" x14ac:dyDescent="0.55000000000000004">
      <c r="A78" s="3" t="s">
        <v>1757</v>
      </c>
      <c r="B78" s="3" t="s">
        <v>1758</v>
      </c>
      <c r="C78" s="3" t="s">
        <v>1613</v>
      </c>
    </row>
    <row r="79" spans="1:3" x14ac:dyDescent="0.55000000000000004">
      <c r="A79" s="3" t="s">
        <v>1759</v>
      </c>
      <c r="B79" s="3" t="s">
        <v>1760</v>
      </c>
      <c r="C79" s="3" t="s">
        <v>1761</v>
      </c>
    </row>
    <row r="80" spans="1:3" x14ac:dyDescent="0.55000000000000004">
      <c r="A80" s="3" t="s">
        <v>1762</v>
      </c>
      <c r="B80" s="3" t="s">
        <v>1763</v>
      </c>
      <c r="C80" s="3" t="s">
        <v>1764</v>
      </c>
    </row>
    <row r="81" spans="1:3" x14ac:dyDescent="0.55000000000000004">
      <c r="A81" s="3" t="s">
        <v>1765</v>
      </c>
      <c r="B81" s="3" t="s">
        <v>1766</v>
      </c>
      <c r="C81" s="3" t="s">
        <v>1581</v>
      </c>
    </row>
    <row r="82" spans="1:3" x14ac:dyDescent="0.55000000000000004">
      <c r="A82" s="3" t="s">
        <v>1765</v>
      </c>
      <c r="B82" s="3" t="s">
        <v>1766</v>
      </c>
      <c r="C82" s="3" t="s">
        <v>1581</v>
      </c>
    </row>
    <row r="83" spans="1:3" x14ac:dyDescent="0.55000000000000004">
      <c r="A83" s="3" t="s">
        <v>1767</v>
      </c>
      <c r="B83" s="3" t="s">
        <v>1768</v>
      </c>
      <c r="C83" s="3" t="s">
        <v>1769</v>
      </c>
    </row>
    <row r="84" spans="1:3" x14ac:dyDescent="0.55000000000000004">
      <c r="A84" s="3" t="s">
        <v>1770</v>
      </c>
      <c r="B84" s="3" t="s">
        <v>1771</v>
      </c>
      <c r="C84" s="3" t="s">
        <v>1587</v>
      </c>
    </row>
    <row r="85" spans="1:3" x14ac:dyDescent="0.55000000000000004">
      <c r="A85" s="3" t="s">
        <v>1772</v>
      </c>
      <c r="B85" s="3" t="s">
        <v>1773</v>
      </c>
      <c r="C85" s="3" t="s">
        <v>1774</v>
      </c>
    </row>
    <row r="86" spans="1:3" x14ac:dyDescent="0.55000000000000004">
      <c r="A86" s="3" t="s">
        <v>1775</v>
      </c>
      <c r="B86" s="3" t="s">
        <v>1776</v>
      </c>
      <c r="C86" s="3" t="s">
        <v>1587</v>
      </c>
    </row>
    <row r="87" spans="1:3" x14ac:dyDescent="0.55000000000000004">
      <c r="A87" s="3" t="s">
        <v>1777</v>
      </c>
      <c r="B87" s="3" t="s">
        <v>1778</v>
      </c>
      <c r="C87" s="3" t="s">
        <v>1685</v>
      </c>
    </row>
    <row r="88" spans="1:3" x14ac:dyDescent="0.55000000000000004">
      <c r="A88" s="3" t="s">
        <v>1779</v>
      </c>
      <c r="B88" s="3" t="s">
        <v>1780</v>
      </c>
      <c r="C88" s="3" t="s">
        <v>1781</v>
      </c>
    </row>
    <row r="89" spans="1:3" x14ac:dyDescent="0.55000000000000004">
      <c r="A89" s="3" t="s">
        <v>1782</v>
      </c>
      <c r="B89" s="3" t="s">
        <v>1783</v>
      </c>
      <c r="C89" s="3" t="s">
        <v>1659</v>
      </c>
    </row>
    <row r="90" spans="1:3" x14ac:dyDescent="0.55000000000000004">
      <c r="A90" s="3" t="s">
        <v>1784</v>
      </c>
      <c r="B90" s="3" t="s">
        <v>1785</v>
      </c>
      <c r="C90" s="3" t="s">
        <v>1665</v>
      </c>
    </row>
    <row r="91" spans="1:3" x14ac:dyDescent="0.55000000000000004">
      <c r="A91" s="3" t="s">
        <v>1786</v>
      </c>
      <c r="B91" s="3" t="s">
        <v>1787</v>
      </c>
      <c r="C91" s="3" t="s">
        <v>1587</v>
      </c>
    </row>
    <row r="92" spans="1:3" x14ac:dyDescent="0.55000000000000004">
      <c r="A92" s="3" t="s">
        <v>1515</v>
      </c>
      <c r="B92" s="3" t="s">
        <v>1788</v>
      </c>
      <c r="C92" s="3" t="s">
        <v>1587</v>
      </c>
    </row>
    <row r="93" spans="1:3" x14ac:dyDescent="0.55000000000000004">
      <c r="A93" s="3" t="s">
        <v>1789</v>
      </c>
      <c r="B93" s="3" t="s">
        <v>1790</v>
      </c>
      <c r="C93" s="3" t="s">
        <v>1587</v>
      </c>
    </row>
    <row r="94" spans="1:3" x14ac:dyDescent="0.55000000000000004">
      <c r="A94" s="3" t="s">
        <v>1791</v>
      </c>
      <c r="B94" s="3" t="s">
        <v>1792</v>
      </c>
      <c r="C94" s="3" t="s">
        <v>1793</v>
      </c>
    </row>
    <row r="95" spans="1:3" x14ac:dyDescent="0.55000000000000004">
      <c r="A95" s="3" t="s">
        <v>1794</v>
      </c>
      <c r="B95" s="3" t="s">
        <v>1795</v>
      </c>
      <c r="C95" s="3" t="s">
        <v>1587</v>
      </c>
    </row>
    <row r="96" spans="1:3" x14ac:dyDescent="0.55000000000000004">
      <c r="A96" s="3" t="s">
        <v>1796</v>
      </c>
      <c r="B96" s="3" t="s">
        <v>1797</v>
      </c>
      <c r="C96" s="3" t="s">
        <v>1587</v>
      </c>
    </row>
    <row r="97" spans="1:3" x14ac:dyDescent="0.55000000000000004">
      <c r="A97" s="3" t="s">
        <v>1798</v>
      </c>
      <c r="B97" s="3" t="s">
        <v>1799</v>
      </c>
      <c r="C97" s="3" t="s">
        <v>1587</v>
      </c>
    </row>
    <row r="98" spans="1:3" x14ac:dyDescent="0.55000000000000004">
      <c r="A98" s="3" t="s">
        <v>1800</v>
      </c>
      <c r="B98" s="3" t="s">
        <v>1801</v>
      </c>
      <c r="C98" s="3" t="s">
        <v>1802</v>
      </c>
    </row>
    <row r="99" spans="1:3" x14ac:dyDescent="0.55000000000000004">
      <c r="A99" s="3" t="s">
        <v>1803</v>
      </c>
      <c r="B99" s="3" t="s">
        <v>1804</v>
      </c>
      <c r="C99" s="3" t="s">
        <v>1613</v>
      </c>
    </row>
    <row r="100" spans="1:3" x14ac:dyDescent="0.55000000000000004">
      <c r="A100" s="3" t="s">
        <v>1805</v>
      </c>
      <c r="B100" s="3" t="s">
        <v>1806</v>
      </c>
      <c r="C100" s="3" t="s">
        <v>1717</v>
      </c>
    </row>
    <row r="101" spans="1:3" x14ac:dyDescent="0.55000000000000004">
      <c r="A101" s="3" t="s">
        <v>1807</v>
      </c>
      <c r="B101" s="3" t="s">
        <v>1808</v>
      </c>
      <c r="C101" s="3" t="s">
        <v>1673</v>
      </c>
    </row>
    <row r="102" spans="1:3" x14ac:dyDescent="0.55000000000000004">
      <c r="A102" s="3" t="s">
        <v>1809</v>
      </c>
      <c r="B102" s="3" t="s">
        <v>1810</v>
      </c>
      <c r="C102" s="3" t="s">
        <v>1811</v>
      </c>
    </row>
    <row r="103" spans="1:3" x14ac:dyDescent="0.55000000000000004">
      <c r="A103" s="3" t="s">
        <v>1812</v>
      </c>
      <c r="B103" s="3" t="s">
        <v>1813</v>
      </c>
      <c r="C103" s="3" t="s">
        <v>1581</v>
      </c>
    </row>
    <row r="104" spans="1:3" x14ac:dyDescent="0.55000000000000004">
      <c r="A104" s="3" t="s">
        <v>1812</v>
      </c>
      <c r="B104" s="3" t="s">
        <v>1813</v>
      </c>
      <c r="C104" s="3" t="s">
        <v>1581</v>
      </c>
    </row>
    <row r="105" spans="1:3" x14ac:dyDescent="0.55000000000000004">
      <c r="A105" s="3" t="s">
        <v>1814</v>
      </c>
      <c r="B105" s="3" t="s">
        <v>1815</v>
      </c>
      <c r="C105" s="3" t="s">
        <v>1581</v>
      </c>
    </row>
    <row r="106" spans="1:3" x14ac:dyDescent="0.55000000000000004">
      <c r="A106" s="3" t="s">
        <v>1814</v>
      </c>
      <c r="B106" s="3" t="s">
        <v>1815</v>
      </c>
      <c r="C106" s="3" t="s">
        <v>1581</v>
      </c>
    </row>
    <row r="107" spans="1:3" x14ac:dyDescent="0.55000000000000004">
      <c r="A107" s="3" t="s">
        <v>1816</v>
      </c>
      <c r="B107" s="3" t="s">
        <v>1817</v>
      </c>
      <c r="C107" s="3" t="s">
        <v>1587</v>
      </c>
    </row>
    <row r="108" spans="1:3" x14ac:dyDescent="0.55000000000000004">
      <c r="A108" s="3" t="s">
        <v>1818</v>
      </c>
      <c r="B108" s="3" t="s">
        <v>1819</v>
      </c>
      <c r="C108" s="3" t="s">
        <v>1820</v>
      </c>
    </row>
    <row r="109" spans="1:3" x14ac:dyDescent="0.55000000000000004">
      <c r="A109" s="3" t="s">
        <v>1821</v>
      </c>
      <c r="B109" s="3" t="s">
        <v>1819</v>
      </c>
      <c r="C109" s="3" t="s">
        <v>1820</v>
      </c>
    </row>
    <row r="110" spans="1:3" x14ac:dyDescent="0.55000000000000004">
      <c r="A110" s="3" t="s">
        <v>1822</v>
      </c>
      <c r="B110" s="3" t="s">
        <v>1823</v>
      </c>
      <c r="C110" s="3" t="s">
        <v>1824</v>
      </c>
    </row>
    <row r="111" spans="1:3" x14ac:dyDescent="0.55000000000000004">
      <c r="A111" s="3" t="s">
        <v>1825</v>
      </c>
      <c r="B111" s="3" t="s">
        <v>1826</v>
      </c>
      <c r="C111" s="3" t="s">
        <v>1584</v>
      </c>
    </row>
    <row r="112" spans="1:3" x14ac:dyDescent="0.55000000000000004">
      <c r="A112" s="3" t="s">
        <v>1827</v>
      </c>
      <c r="B112" s="3" t="s">
        <v>1828</v>
      </c>
      <c r="C112" s="3" t="s">
        <v>1829</v>
      </c>
    </row>
    <row r="113" spans="1:3" x14ac:dyDescent="0.55000000000000004">
      <c r="A113" s="3" t="s">
        <v>1830</v>
      </c>
      <c r="B113" s="3" t="s">
        <v>1831</v>
      </c>
      <c r="C113" s="3" t="s">
        <v>1613</v>
      </c>
    </row>
    <row r="114" spans="1:3" x14ac:dyDescent="0.55000000000000004">
      <c r="A114" s="3" t="s">
        <v>1832</v>
      </c>
      <c r="B114" s="3" t="s">
        <v>1833</v>
      </c>
      <c r="C114" s="3" t="s">
        <v>1734</v>
      </c>
    </row>
    <row r="115" spans="1:3" x14ac:dyDescent="0.55000000000000004">
      <c r="A115" s="3" t="s">
        <v>1834</v>
      </c>
      <c r="B115" s="3" t="s">
        <v>1835</v>
      </c>
      <c r="C115" s="3" t="s">
        <v>1587</v>
      </c>
    </row>
    <row r="116" spans="1:3" x14ac:dyDescent="0.55000000000000004">
      <c r="A116" s="3" t="s">
        <v>1836</v>
      </c>
      <c r="B116" s="3" t="s">
        <v>1837</v>
      </c>
      <c r="C116" s="3" t="s">
        <v>1838</v>
      </c>
    </row>
    <row r="117" spans="1:3" x14ac:dyDescent="0.55000000000000004">
      <c r="A117" s="3" t="s">
        <v>1839</v>
      </c>
      <c r="B117" s="3" t="s">
        <v>1840</v>
      </c>
      <c r="C117" s="3" t="s">
        <v>1841</v>
      </c>
    </row>
    <row r="118" spans="1:3" x14ac:dyDescent="0.55000000000000004">
      <c r="A118" s="3" t="s">
        <v>1842</v>
      </c>
      <c r="B118" s="3" t="s">
        <v>1843</v>
      </c>
      <c r="C118" s="3" t="s">
        <v>1635</v>
      </c>
    </row>
    <row r="119" spans="1:3" x14ac:dyDescent="0.55000000000000004">
      <c r="A119" s="3" t="s">
        <v>1844</v>
      </c>
      <c r="B119" s="3" t="s">
        <v>1845</v>
      </c>
      <c r="C119" s="3" t="s">
        <v>1846</v>
      </c>
    </row>
    <row r="120" spans="1:3" x14ac:dyDescent="0.55000000000000004">
      <c r="A120" s="3" t="s">
        <v>1538</v>
      </c>
      <c r="B120" s="3" t="s">
        <v>1847</v>
      </c>
      <c r="C120" s="3" t="s">
        <v>1848</v>
      </c>
    </row>
    <row r="121" spans="1:3" x14ac:dyDescent="0.55000000000000004">
      <c r="A121" s="3" t="s">
        <v>1849</v>
      </c>
      <c r="B121" s="3" t="s">
        <v>1850</v>
      </c>
      <c r="C121" s="3" t="s">
        <v>1587</v>
      </c>
    </row>
    <row r="122" spans="1:3" x14ac:dyDescent="0.55000000000000004">
      <c r="A122" s="3" t="s">
        <v>1851</v>
      </c>
      <c r="B122" s="3" t="s">
        <v>1852</v>
      </c>
      <c r="C122" s="3" t="s">
        <v>1853</v>
      </c>
    </row>
    <row r="123" spans="1:3" x14ac:dyDescent="0.55000000000000004">
      <c r="A123" s="3" t="s">
        <v>1854</v>
      </c>
      <c r="B123" s="3" t="s">
        <v>1855</v>
      </c>
      <c r="C123" s="3" t="s">
        <v>1856</v>
      </c>
    </row>
    <row r="124" spans="1:3" x14ac:dyDescent="0.55000000000000004">
      <c r="A124" s="3" t="s">
        <v>1857</v>
      </c>
      <c r="B124" s="3" t="s">
        <v>1858</v>
      </c>
      <c r="C124" s="3" t="s">
        <v>1587</v>
      </c>
    </row>
    <row r="125" spans="1:3" x14ac:dyDescent="0.55000000000000004">
      <c r="A125" s="3" t="s">
        <v>1543</v>
      </c>
      <c r="B125" s="3" t="s">
        <v>1859</v>
      </c>
      <c r="C125" s="3" t="s">
        <v>1673</v>
      </c>
    </row>
    <row r="126" spans="1:3" x14ac:dyDescent="0.55000000000000004">
      <c r="A126" s="3" t="s">
        <v>1860</v>
      </c>
      <c r="B126" s="3" t="s">
        <v>1861</v>
      </c>
      <c r="C126" s="3" t="s">
        <v>1576</v>
      </c>
    </row>
    <row r="127" spans="1:3" x14ac:dyDescent="0.55000000000000004">
      <c r="A127" s="3" t="s">
        <v>1862</v>
      </c>
      <c r="B127" s="3" t="s">
        <v>1863</v>
      </c>
      <c r="C127" s="3" t="s">
        <v>1652</v>
      </c>
    </row>
    <row r="128" spans="1:3" x14ac:dyDescent="0.55000000000000004">
      <c r="A128" s="3" t="s">
        <v>1864</v>
      </c>
      <c r="B128" s="3" t="s">
        <v>1865</v>
      </c>
      <c r="C128" s="3" t="s">
        <v>1866</v>
      </c>
    </row>
    <row r="129" spans="1:3" x14ac:dyDescent="0.55000000000000004">
      <c r="A129" s="3" t="s">
        <v>1867</v>
      </c>
      <c r="B129" s="3" t="s">
        <v>1868</v>
      </c>
      <c r="C129" s="3" t="s">
        <v>1869</v>
      </c>
    </row>
    <row r="130" spans="1:3" x14ac:dyDescent="0.55000000000000004">
      <c r="A130" s="3" t="s">
        <v>1870</v>
      </c>
      <c r="B130" s="3" t="s">
        <v>1871</v>
      </c>
      <c r="C130" s="3" t="s">
        <v>1587</v>
      </c>
    </row>
    <row r="131" spans="1:3" x14ac:dyDescent="0.55000000000000004">
      <c r="A131" s="3" t="s">
        <v>1872</v>
      </c>
      <c r="B131" s="3" t="s">
        <v>1873</v>
      </c>
      <c r="C131" s="3" t="s">
        <v>1697</v>
      </c>
    </row>
    <row r="132" spans="1:3" x14ac:dyDescent="0.55000000000000004">
      <c r="A132" s="3" t="s">
        <v>1874</v>
      </c>
      <c r="B132" s="3" t="s">
        <v>1875</v>
      </c>
      <c r="C132" s="3" t="s">
        <v>1876</v>
      </c>
    </row>
    <row r="133" spans="1:3" x14ac:dyDescent="0.55000000000000004">
      <c r="A133" s="3" t="s">
        <v>1877</v>
      </c>
      <c r="B133" s="3" t="s">
        <v>1878</v>
      </c>
      <c r="C133" s="3" t="s">
        <v>1638</v>
      </c>
    </row>
    <row r="134" spans="1:3" x14ac:dyDescent="0.55000000000000004">
      <c r="A134" s="3" t="s">
        <v>1879</v>
      </c>
      <c r="B134" s="3" t="s">
        <v>1880</v>
      </c>
      <c r="C134" s="3" t="s">
        <v>1613</v>
      </c>
    </row>
    <row r="135" spans="1:3" x14ac:dyDescent="0.55000000000000004">
      <c r="A135" s="3" t="s">
        <v>1881</v>
      </c>
      <c r="B135" s="3" t="s">
        <v>1882</v>
      </c>
      <c r="C135" s="3" t="s">
        <v>1587</v>
      </c>
    </row>
    <row r="136" spans="1:3" x14ac:dyDescent="0.55000000000000004">
      <c r="A136" s="3" t="s">
        <v>1883</v>
      </c>
      <c r="B136" s="3" t="s">
        <v>1884</v>
      </c>
      <c r="C136" s="3" t="s">
        <v>1885</v>
      </c>
    </row>
    <row r="137" spans="1:3" x14ac:dyDescent="0.55000000000000004">
      <c r="A137" s="3" t="s">
        <v>1886</v>
      </c>
      <c r="B137" s="3" t="s">
        <v>1887</v>
      </c>
      <c r="C137" s="3" t="s">
        <v>1587</v>
      </c>
    </row>
    <row r="138" spans="1:3" x14ac:dyDescent="0.55000000000000004">
      <c r="A138" s="3" t="s">
        <v>1888</v>
      </c>
      <c r="B138" s="3" t="s">
        <v>1889</v>
      </c>
      <c r="C138" s="3" t="s">
        <v>1638</v>
      </c>
    </row>
    <row r="139" spans="1:3" x14ac:dyDescent="0.55000000000000004">
      <c r="A139" s="3" t="s">
        <v>1890</v>
      </c>
      <c r="B139" s="3" t="s">
        <v>1891</v>
      </c>
      <c r="C139" s="3" t="s">
        <v>1587</v>
      </c>
    </row>
    <row r="140" spans="1:3" x14ac:dyDescent="0.55000000000000004">
      <c r="A140" s="3" t="s">
        <v>1892</v>
      </c>
      <c r="B140" s="3" t="s">
        <v>1893</v>
      </c>
      <c r="C140" s="3" t="s">
        <v>1587</v>
      </c>
    </row>
    <row r="141" spans="1:3" x14ac:dyDescent="0.55000000000000004">
      <c r="A141" s="3" t="s">
        <v>1894</v>
      </c>
      <c r="B141" s="3" t="s">
        <v>1895</v>
      </c>
      <c r="C141" s="3" t="s">
        <v>1896</v>
      </c>
    </row>
    <row r="142" spans="1:3" x14ac:dyDescent="0.55000000000000004">
      <c r="A142" s="3" t="s">
        <v>1897</v>
      </c>
      <c r="B142" s="3" t="s">
        <v>1898</v>
      </c>
      <c r="C142" s="3" t="s">
        <v>1846</v>
      </c>
    </row>
    <row r="143" spans="1:3" x14ac:dyDescent="0.55000000000000004">
      <c r="A143" s="3" t="s">
        <v>1899</v>
      </c>
      <c r="B143" s="3" t="s">
        <v>1900</v>
      </c>
      <c r="C143" s="3" t="s">
        <v>1901</v>
      </c>
    </row>
    <row r="144" spans="1:3" x14ac:dyDescent="0.55000000000000004">
      <c r="A144" s="3" t="s">
        <v>1902</v>
      </c>
      <c r="B144" s="3" t="s">
        <v>1903</v>
      </c>
      <c r="C144" s="3" t="s">
        <v>1885</v>
      </c>
    </row>
    <row r="145" spans="1:3" x14ac:dyDescent="0.55000000000000004">
      <c r="A145" s="3" t="s">
        <v>1904</v>
      </c>
      <c r="B145" s="3" t="s">
        <v>1905</v>
      </c>
      <c r="C145" s="3" t="s">
        <v>1906</v>
      </c>
    </row>
    <row r="146" spans="1:3" x14ac:dyDescent="0.55000000000000004">
      <c r="A146" s="3" t="s">
        <v>1907</v>
      </c>
      <c r="B146" s="3" t="s">
        <v>1905</v>
      </c>
      <c r="C146" s="3" t="s">
        <v>1906</v>
      </c>
    </row>
    <row r="147" spans="1:3" x14ac:dyDescent="0.55000000000000004">
      <c r="A147" s="3" t="s">
        <v>1908</v>
      </c>
      <c r="B147" s="3" t="s">
        <v>1909</v>
      </c>
      <c r="C147" s="3" t="s">
        <v>1910</v>
      </c>
    </row>
    <row r="148" spans="1:3" x14ac:dyDescent="0.55000000000000004">
      <c r="A148" s="3" t="s">
        <v>1911</v>
      </c>
      <c r="B148" s="3" t="s">
        <v>1912</v>
      </c>
      <c r="C148" s="3" t="s">
        <v>1913</v>
      </c>
    </row>
    <row r="149" spans="1:3" x14ac:dyDescent="0.55000000000000004">
      <c r="A149" s="3" t="s">
        <v>1914</v>
      </c>
      <c r="B149" s="3" t="s">
        <v>1915</v>
      </c>
      <c r="C149" s="3" t="s">
        <v>1587</v>
      </c>
    </row>
    <row r="150" spans="1:3" x14ac:dyDescent="0.55000000000000004">
      <c r="A150" s="3" t="s">
        <v>1916</v>
      </c>
      <c r="B150" s="3" t="s">
        <v>1917</v>
      </c>
      <c r="C150" s="3" t="s">
        <v>1885</v>
      </c>
    </row>
    <row r="151" spans="1:3" x14ac:dyDescent="0.55000000000000004">
      <c r="A151" s="3" t="s">
        <v>1918</v>
      </c>
      <c r="B151" s="3" t="s">
        <v>1919</v>
      </c>
      <c r="C151" s="3" t="s">
        <v>1587</v>
      </c>
    </row>
    <row r="152" spans="1:3" x14ac:dyDescent="0.55000000000000004">
      <c r="A152" s="3" t="s">
        <v>1920</v>
      </c>
      <c r="B152" s="3" t="s">
        <v>1921</v>
      </c>
      <c r="C152" s="3" t="s">
        <v>1584</v>
      </c>
    </row>
    <row r="153" spans="1:3" x14ac:dyDescent="0.55000000000000004">
      <c r="A153" s="3" t="s">
        <v>1922</v>
      </c>
      <c r="B153" s="3" t="s">
        <v>1923</v>
      </c>
      <c r="C153" s="3" t="s">
        <v>1924</v>
      </c>
    </row>
    <row r="154" spans="1:3" x14ac:dyDescent="0.55000000000000004">
      <c r="A154" s="3" t="s">
        <v>1925</v>
      </c>
      <c r="B154" s="3" t="s">
        <v>1926</v>
      </c>
      <c r="C154" s="3" t="s">
        <v>1576</v>
      </c>
    </row>
    <row r="155" spans="1:3" x14ac:dyDescent="0.55000000000000004">
      <c r="A155" s="3" t="s">
        <v>1927</v>
      </c>
      <c r="B155" s="3" t="s">
        <v>1928</v>
      </c>
      <c r="C155" s="3" t="s">
        <v>1929</v>
      </c>
    </row>
    <row r="156" spans="1:3" x14ac:dyDescent="0.55000000000000004">
      <c r="A156" s="3" t="s">
        <v>1930</v>
      </c>
      <c r="B156" s="3" t="s">
        <v>1928</v>
      </c>
      <c r="C156" s="3" t="s">
        <v>1929</v>
      </c>
    </row>
    <row r="157" spans="1:3" x14ac:dyDescent="0.55000000000000004">
      <c r="A157" s="3" t="s">
        <v>1931</v>
      </c>
      <c r="B157" s="3" t="s">
        <v>1928</v>
      </c>
      <c r="C157" s="3" t="s">
        <v>1929</v>
      </c>
    </row>
    <row r="158" spans="1:3" x14ac:dyDescent="0.55000000000000004">
      <c r="A158" s="3" t="s">
        <v>1932</v>
      </c>
      <c r="B158" s="3" t="s">
        <v>1928</v>
      </c>
      <c r="C158" s="3" t="s">
        <v>1929</v>
      </c>
    </row>
    <row r="159" spans="1:3" x14ac:dyDescent="0.55000000000000004">
      <c r="A159" s="3" t="s">
        <v>1933</v>
      </c>
      <c r="B159" s="3" t="s">
        <v>1934</v>
      </c>
      <c r="C159" s="3" t="s">
        <v>1697</v>
      </c>
    </row>
    <row r="160" spans="1:3" x14ac:dyDescent="0.55000000000000004">
      <c r="A160" s="3" t="s">
        <v>1935</v>
      </c>
      <c r="B160" s="3" t="s">
        <v>1936</v>
      </c>
      <c r="C160" s="3" t="s">
        <v>1587</v>
      </c>
    </row>
    <row r="161" spans="1:3" x14ac:dyDescent="0.55000000000000004">
      <c r="A161" s="3" t="s">
        <v>1937</v>
      </c>
      <c r="B161" s="3" t="s">
        <v>1938</v>
      </c>
      <c r="C161" s="3" t="s">
        <v>1587</v>
      </c>
    </row>
    <row r="162" spans="1:3" x14ac:dyDescent="0.55000000000000004">
      <c r="A162" s="3" t="s">
        <v>1939</v>
      </c>
      <c r="B162" s="3" t="s">
        <v>1940</v>
      </c>
      <c r="C162" s="3" t="s">
        <v>1829</v>
      </c>
    </row>
    <row r="163" spans="1:3" x14ac:dyDescent="0.55000000000000004">
      <c r="A163" s="3" t="s">
        <v>1941</v>
      </c>
      <c r="B163" s="3" t="s">
        <v>1942</v>
      </c>
      <c r="C163" s="3" t="s">
        <v>1638</v>
      </c>
    </row>
    <row r="164" spans="1:3" x14ac:dyDescent="0.55000000000000004">
      <c r="A164" s="3" t="s">
        <v>1943</v>
      </c>
      <c r="B164" s="3" t="s">
        <v>1944</v>
      </c>
      <c r="C164" s="3" t="s">
        <v>1673</v>
      </c>
    </row>
    <row r="165" spans="1:3" x14ac:dyDescent="0.55000000000000004">
      <c r="A165" s="3" t="s">
        <v>1945</v>
      </c>
      <c r="B165" s="3" t="s">
        <v>1946</v>
      </c>
      <c r="C165" s="3" t="s">
        <v>1587</v>
      </c>
    </row>
    <row r="166" spans="1:3" x14ac:dyDescent="0.55000000000000004">
      <c r="A166" s="3" t="s">
        <v>1947</v>
      </c>
      <c r="B166" s="3" t="s">
        <v>1948</v>
      </c>
      <c r="C166" s="3" t="s">
        <v>1573</v>
      </c>
    </row>
    <row r="167" spans="1:3" x14ac:dyDescent="0.55000000000000004">
      <c r="A167" s="3" t="s">
        <v>1949</v>
      </c>
      <c r="B167" s="3" t="s">
        <v>1950</v>
      </c>
      <c r="C167" s="3" t="s">
        <v>1587</v>
      </c>
    </row>
    <row r="168" spans="1:3" x14ac:dyDescent="0.55000000000000004">
      <c r="A168" s="3" t="s">
        <v>1951</v>
      </c>
      <c r="B168" s="3" t="s">
        <v>1952</v>
      </c>
      <c r="C168" s="3" t="s">
        <v>1690</v>
      </c>
    </row>
    <row r="169" spans="1:3" x14ac:dyDescent="0.55000000000000004">
      <c r="A169" s="3" t="s">
        <v>1953</v>
      </c>
      <c r="B169" s="3" t="s">
        <v>1954</v>
      </c>
      <c r="C169" s="3" t="s">
        <v>1955</v>
      </c>
    </row>
    <row r="170" spans="1:3" x14ac:dyDescent="0.55000000000000004">
      <c r="A170" s="3" t="s">
        <v>1956</v>
      </c>
      <c r="B170" s="3" t="s">
        <v>1957</v>
      </c>
      <c r="C170" s="3" t="s">
        <v>1587</v>
      </c>
    </row>
    <row r="171" spans="1:3" x14ac:dyDescent="0.55000000000000004">
      <c r="A171" s="3" t="s">
        <v>1958</v>
      </c>
      <c r="B171" s="3" t="s">
        <v>1959</v>
      </c>
      <c r="C171" s="3" t="s">
        <v>1960</v>
      </c>
    </row>
    <row r="172" spans="1:3" x14ac:dyDescent="0.55000000000000004">
      <c r="A172" s="3" t="s">
        <v>1961</v>
      </c>
      <c r="B172" s="3" t="s">
        <v>1962</v>
      </c>
      <c r="C172" s="3" t="s">
        <v>1587</v>
      </c>
    </row>
    <row r="173" spans="1:3" x14ac:dyDescent="0.55000000000000004">
      <c r="A173" s="3" t="s">
        <v>1963</v>
      </c>
      <c r="B173" s="3" t="s">
        <v>1964</v>
      </c>
      <c r="C173" s="3" t="s">
        <v>1965</v>
      </c>
    </row>
    <row r="174" spans="1:3" x14ac:dyDescent="0.55000000000000004">
      <c r="A174" s="3" t="s">
        <v>1966</v>
      </c>
      <c r="B174" s="3" t="s">
        <v>1967</v>
      </c>
      <c r="C174" s="3" t="s">
        <v>1968</v>
      </c>
    </row>
    <row r="175" spans="1:3" x14ac:dyDescent="0.55000000000000004">
      <c r="A175" s="3" t="s">
        <v>1969</v>
      </c>
      <c r="B175" s="3" t="s">
        <v>1970</v>
      </c>
      <c r="C175" s="3" t="s">
        <v>1793</v>
      </c>
    </row>
    <row r="176" spans="1:3" x14ac:dyDescent="0.55000000000000004">
      <c r="A176" s="3" t="s">
        <v>1971</v>
      </c>
      <c r="B176" s="3" t="s">
        <v>1972</v>
      </c>
      <c r="C176" s="3" t="s">
        <v>1973</v>
      </c>
    </row>
    <row r="177" spans="1:3" x14ac:dyDescent="0.55000000000000004">
      <c r="A177" s="3" t="s">
        <v>1974</v>
      </c>
      <c r="B177" s="3" t="s">
        <v>1975</v>
      </c>
      <c r="C177" s="3" t="s">
        <v>1587</v>
      </c>
    </row>
    <row r="178" spans="1:3" x14ac:dyDescent="0.55000000000000004">
      <c r="A178" s="3" t="s">
        <v>1976</v>
      </c>
      <c r="B178" s="3" t="s">
        <v>1977</v>
      </c>
      <c r="C178" s="3" t="s">
        <v>1587</v>
      </c>
    </row>
    <row r="179" spans="1:3" x14ac:dyDescent="0.55000000000000004">
      <c r="A179" s="3" t="s">
        <v>1978</v>
      </c>
      <c r="B179" s="3" t="s">
        <v>1979</v>
      </c>
      <c r="C179" s="3" t="s">
        <v>1587</v>
      </c>
    </row>
    <row r="180" spans="1:3" x14ac:dyDescent="0.55000000000000004">
      <c r="A180" s="3" t="s">
        <v>1980</v>
      </c>
      <c r="B180" s="3" t="s">
        <v>1981</v>
      </c>
      <c r="C180" s="3" t="s">
        <v>1576</v>
      </c>
    </row>
    <row r="181" spans="1:3" x14ac:dyDescent="0.55000000000000004">
      <c r="A181" s="3" t="s">
        <v>1982</v>
      </c>
      <c r="B181" s="3" t="s">
        <v>1983</v>
      </c>
      <c r="C181" s="3" t="s">
        <v>1869</v>
      </c>
    </row>
    <row r="182" spans="1:3" x14ac:dyDescent="0.55000000000000004">
      <c r="A182" s="3" t="s">
        <v>1984</v>
      </c>
      <c r="B182" s="3" t="s">
        <v>1985</v>
      </c>
      <c r="C182" s="3" t="s">
        <v>1587</v>
      </c>
    </row>
    <row r="183" spans="1:3" x14ac:dyDescent="0.55000000000000004">
      <c r="A183" s="3" t="s">
        <v>1986</v>
      </c>
      <c r="B183" s="3" t="s">
        <v>1987</v>
      </c>
      <c r="C183" s="3" t="s">
        <v>1652</v>
      </c>
    </row>
    <row r="184" spans="1:3" x14ac:dyDescent="0.55000000000000004">
      <c r="A184" s="3" t="s">
        <v>1988</v>
      </c>
      <c r="B184" s="3" t="s">
        <v>1989</v>
      </c>
      <c r="C184" s="3" t="s">
        <v>1652</v>
      </c>
    </row>
    <row r="185" spans="1:3" x14ac:dyDescent="0.55000000000000004">
      <c r="A185" s="3" t="s">
        <v>1990</v>
      </c>
      <c r="B185" s="3" t="s">
        <v>1991</v>
      </c>
      <c r="C185" s="3" t="s">
        <v>1638</v>
      </c>
    </row>
    <row r="186" spans="1:3" x14ac:dyDescent="0.55000000000000004">
      <c r="A186" s="3" t="s">
        <v>1992</v>
      </c>
      <c r="B186" s="3" t="s">
        <v>1993</v>
      </c>
      <c r="C186" s="3" t="s">
        <v>1769</v>
      </c>
    </row>
    <row r="187" spans="1:3" x14ac:dyDescent="0.55000000000000004">
      <c r="A187" s="3" t="s">
        <v>1994</v>
      </c>
      <c r="B187" s="3" t="s">
        <v>1995</v>
      </c>
      <c r="C187" s="3" t="s">
        <v>1587</v>
      </c>
    </row>
    <row r="188" spans="1:3" x14ac:dyDescent="0.55000000000000004">
      <c r="A188" s="3" t="s">
        <v>1996</v>
      </c>
      <c r="B188" s="3" t="s">
        <v>1997</v>
      </c>
      <c r="C188" s="3" t="s">
        <v>1587</v>
      </c>
    </row>
    <row r="189" spans="1:3" x14ac:dyDescent="0.55000000000000004">
      <c r="A189" s="3" t="s">
        <v>1998</v>
      </c>
      <c r="B189" s="3" t="s">
        <v>1999</v>
      </c>
      <c r="C189" s="3" t="s">
        <v>1885</v>
      </c>
    </row>
    <row r="190" spans="1:3" x14ac:dyDescent="0.55000000000000004">
      <c r="A190" s="3" t="s">
        <v>2000</v>
      </c>
      <c r="B190" s="3" t="s">
        <v>2001</v>
      </c>
      <c r="C190" s="3" t="s">
        <v>2002</v>
      </c>
    </row>
    <row r="191" spans="1:3" x14ac:dyDescent="0.55000000000000004">
      <c r="A191" s="3" t="s">
        <v>2003</v>
      </c>
      <c r="B191" s="3" t="s">
        <v>2004</v>
      </c>
      <c r="C191" s="3" t="s">
        <v>2005</v>
      </c>
    </row>
    <row r="192" spans="1:3" x14ac:dyDescent="0.55000000000000004">
      <c r="A192" s="3" t="s">
        <v>2006</v>
      </c>
      <c r="B192" s="3" t="s">
        <v>2007</v>
      </c>
      <c r="C192" s="3" t="s">
        <v>1929</v>
      </c>
    </row>
    <row r="193" spans="1:3" x14ac:dyDescent="0.55000000000000004">
      <c r="A193" s="3" t="s">
        <v>2008</v>
      </c>
      <c r="B193" s="3" t="s">
        <v>2009</v>
      </c>
      <c r="C193" s="3" t="s">
        <v>1638</v>
      </c>
    </row>
    <row r="194" spans="1:3" x14ac:dyDescent="0.55000000000000004">
      <c r="A194" s="3" t="s">
        <v>2010</v>
      </c>
      <c r="B194" s="3" t="s">
        <v>2011</v>
      </c>
      <c r="C194" s="3" t="s">
        <v>2012</v>
      </c>
    </row>
    <row r="195" spans="1:3" x14ac:dyDescent="0.55000000000000004">
      <c r="A195" s="3" t="s">
        <v>2013</v>
      </c>
      <c r="B195" s="3" t="s">
        <v>2014</v>
      </c>
      <c r="C195" s="3" t="s">
        <v>1652</v>
      </c>
    </row>
    <row r="196" spans="1:3" x14ac:dyDescent="0.55000000000000004">
      <c r="A196" s="3" t="s">
        <v>2015</v>
      </c>
      <c r="B196" s="3" t="s">
        <v>2016</v>
      </c>
      <c r="C196" s="3" t="s">
        <v>1613</v>
      </c>
    </row>
    <row r="197" spans="1:3" x14ac:dyDescent="0.55000000000000004">
      <c r="A197" s="3" t="s">
        <v>2017</v>
      </c>
      <c r="B197" s="3" t="s">
        <v>2018</v>
      </c>
      <c r="C197" s="3" t="s">
        <v>1955</v>
      </c>
    </row>
    <row r="198" spans="1:3" x14ac:dyDescent="0.55000000000000004">
      <c r="A198" s="3" t="s">
        <v>2019</v>
      </c>
      <c r="B198" s="3" t="s">
        <v>2020</v>
      </c>
      <c r="C198" s="3" t="s">
        <v>1613</v>
      </c>
    </row>
    <row r="199" spans="1:3" x14ac:dyDescent="0.55000000000000004">
      <c r="A199" s="3" t="s">
        <v>2021</v>
      </c>
      <c r="B199" s="3" t="s">
        <v>2022</v>
      </c>
      <c r="C199" s="3" t="s">
        <v>1587</v>
      </c>
    </row>
    <row r="200" spans="1:3" x14ac:dyDescent="0.55000000000000004">
      <c r="A200" s="3" t="s">
        <v>2023</v>
      </c>
      <c r="B200" s="3" t="s">
        <v>2024</v>
      </c>
      <c r="C200" s="3" t="s">
        <v>1613</v>
      </c>
    </row>
    <row r="201" spans="1:3" x14ac:dyDescent="0.55000000000000004">
      <c r="A201" s="3" t="s">
        <v>2025</v>
      </c>
      <c r="B201" s="3" t="s">
        <v>2026</v>
      </c>
      <c r="C201" s="3" t="s">
        <v>1587</v>
      </c>
    </row>
    <row r="202" spans="1:3" x14ac:dyDescent="0.55000000000000004">
      <c r="A202" s="3" t="s">
        <v>2027</v>
      </c>
      <c r="B202" s="3" t="s">
        <v>2028</v>
      </c>
      <c r="C202" s="3" t="s">
        <v>1587</v>
      </c>
    </row>
    <row r="203" spans="1:3" x14ac:dyDescent="0.55000000000000004">
      <c r="A203" s="3" t="s">
        <v>2029</v>
      </c>
      <c r="B203" s="3" t="s">
        <v>2030</v>
      </c>
      <c r="C203" s="3" t="s">
        <v>1737</v>
      </c>
    </row>
    <row r="204" spans="1:3" x14ac:dyDescent="0.55000000000000004">
      <c r="A204" s="3" t="s">
        <v>2031</v>
      </c>
      <c r="B204" s="3" t="s">
        <v>2032</v>
      </c>
      <c r="C204" s="3" t="s">
        <v>2033</v>
      </c>
    </row>
    <row r="205" spans="1:3" x14ac:dyDescent="0.55000000000000004">
      <c r="A205" s="3" t="s">
        <v>2034</v>
      </c>
      <c r="B205" s="3" t="s">
        <v>2035</v>
      </c>
      <c r="C205" s="3" t="s">
        <v>1824</v>
      </c>
    </row>
    <row r="206" spans="1:3" x14ac:dyDescent="0.55000000000000004">
      <c r="A206" s="3" t="s">
        <v>2036</v>
      </c>
      <c r="B206" s="3" t="s">
        <v>2037</v>
      </c>
      <c r="C206" s="3" t="s">
        <v>2038</v>
      </c>
    </row>
    <row r="207" spans="1:3" x14ac:dyDescent="0.55000000000000004">
      <c r="A207" s="3" t="s">
        <v>2039</v>
      </c>
      <c r="B207" s="3" t="s">
        <v>2040</v>
      </c>
      <c r="C207" s="3" t="s">
        <v>1587</v>
      </c>
    </row>
    <row r="208" spans="1:3" x14ac:dyDescent="0.55000000000000004">
      <c r="A208" s="3" t="s">
        <v>2041</v>
      </c>
      <c r="B208" s="3" t="s">
        <v>2042</v>
      </c>
      <c r="C208" s="3" t="s">
        <v>2043</v>
      </c>
    </row>
    <row r="209" spans="1:3" x14ac:dyDescent="0.55000000000000004">
      <c r="A209" s="3" t="s">
        <v>2044</v>
      </c>
      <c r="B209" s="3" t="s">
        <v>2045</v>
      </c>
      <c r="C209" s="3" t="s">
        <v>2046</v>
      </c>
    </row>
    <row r="210" spans="1:3" x14ac:dyDescent="0.55000000000000004">
      <c r="A210" s="3" t="s">
        <v>2047</v>
      </c>
      <c r="B210" s="3" t="s">
        <v>2048</v>
      </c>
      <c r="C210" s="3" t="s">
        <v>1613</v>
      </c>
    </row>
    <row r="211" spans="1:3" x14ac:dyDescent="0.55000000000000004">
      <c r="A211" s="3" t="s">
        <v>2049</v>
      </c>
      <c r="B211" s="3" t="s">
        <v>2050</v>
      </c>
      <c r="C211" s="3" t="s">
        <v>1587</v>
      </c>
    </row>
    <row r="212" spans="1:3" x14ac:dyDescent="0.55000000000000004">
      <c r="A212" s="3" t="s">
        <v>2051</v>
      </c>
      <c r="B212" s="3" t="s">
        <v>2052</v>
      </c>
      <c r="C212" s="3" t="s">
        <v>1848</v>
      </c>
    </row>
    <row r="213" spans="1:3" x14ac:dyDescent="0.55000000000000004">
      <c r="A213" s="3" t="s">
        <v>2053</v>
      </c>
      <c r="B213" s="3" t="s">
        <v>2054</v>
      </c>
      <c r="C213" s="3" t="s">
        <v>1587</v>
      </c>
    </row>
    <row r="214" spans="1:3" x14ac:dyDescent="0.55000000000000004">
      <c r="A214" s="3" t="s">
        <v>2055</v>
      </c>
      <c r="B214" s="3" t="s">
        <v>2056</v>
      </c>
      <c r="C214" s="3" t="s">
        <v>1587</v>
      </c>
    </row>
    <row r="215" spans="1:3" x14ac:dyDescent="0.55000000000000004">
      <c r="A215" s="3" t="s">
        <v>2057</v>
      </c>
      <c r="B215" s="3" t="s">
        <v>2058</v>
      </c>
      <c r="C215" s="3" t="s">
        <v>1587</v>
      </c>
    </row>
    <row r="216" spans="1:3" x14ac:dyDescent="0.55000000000000004">
      <c r="A216" s="3" t="s">
        <v>2059</v>
      </c>
      <c r="B216" s="3" t="s">
        <v>2060</v>
      </c>
      <c r="C216" s="3" t="s">
        <v>2061</v>
      </c>
    </row>
    <row r="217" spans="1:3" x14ac:dyDescent="0.55000000000000004">
      <c r="A217" s="3" t="s">
        <v>2062</v>
      </c>
      <c r="B217" s="3" t="s">
        <v>2063</v>
      </c>
      <c r="C217" s="3" t="s">
        <v>1587</v>
      </c>
    </row>
    <row r="218" spans="1:3" x14ac:dyDescent="0.55000000000000004">
      <c r="A218" s="3" t="s">
        <v>2064</v>
      </c>
      <c r="B218" s="3" t="s">
        <v>2065</v>
      </c>
      <c r="C218" s="3" t="s">
        <v>1717</v>
      </c>
    </row>
    <row r="219" spans="1:3" x14ac:dyDescent="0.55000000000000004">
      <c r="A219" s="3" t="s">
        <v>2066</v>
      </c>
      <c r="B219" s="3" t="s">
        <v>2067</v>
      </c>
      <c r="C219" s="3" t="s">
        <v>2068</v>
      </c>
    </row>
    <row r="220" spans="1:3" x14ac:dyDescent="0.55000000000000004">
      <c r="A220" s="3" t="s">
        <v>2069</v>
      </c>
      <c r="B220" s="3" t="s">
        <v>2070</v>
      </c>
      <c r="C220" s="3" t="s">
        <v>1638</v>
      </c>
    </row>
    <row r="221" spans="1:3" x14ac:dyDescent="0.55000000000000004">
      <c r="A221" s="3" t="s">
        <v>2071</v>
      </c>
      <c r="B221" s="3" t="s">
        <v>2072</v>
      </c>
      <c r="C221" s="3" t="s">
        <v>1717</v>
      </c>
    </row>
    <row r="222" spans="1:3" x14ac:dyDescent="0.55000000000000004">
      <c r="A222" s="3" t="s">
        <v>2073</v>
      </c>
      <c r="B222" s="3" t="s">
        <v>2074</v>
      </c>
      <c r="C222" s="3" t="s">
        <v>1652</v>
      </c>
    </row>
    <row r="223" spans="1:3" x14ac:dyDescent="0.55000000000000004">
      <c r="A223" s="3" t="s">
        <v>2075</v>
      </c>
      <c r="B223" s="3" t="s">
        <v>2076</v>
      </c>
      <c r="C223" s="3" t="s">
        <v>1613</v>
      </c>
    </row>
    <row r="224" spans="1:3" x14ac:dyDescent="0.55000000000000004">
      <c r="A224" s="3" t="s">
        <v>2077</v>
      </c>
      <c r="B224" s="3" t="s">
        <v>2078</v>
      </c>
      <c r="C224" s="3" t="s">
        <v>1659</v>
      </c>
    </row>
    <row r="225" spans="1:3" x14ac:dyDescent="0.55000000000000004">
      <c r="A225" s="3" t="s">
        <v>2079</v>
      </c>
      <c r="B225" s="3" t="s">
        <v>2080</v>
      </c>
      <c r="C225" s="3" t="s">
        <v>1635</v>
      </c>
    </row>
    <row r="226" spans="1:3" x14ac:dyDescent="0.55000000000000004">
      <c r="A226" s="3" t="s">
        <v>2081</v>
      </c>
      <c r="B226" s="3" t="s">
        <v>2082</v>
      </c>
      <c r="C226" s="3" t="s">
        <v>1581</v>
      </c>
    </row>
    <row r="227" spans="1:3" x14ac:dyDescent="0.55000000000000004">
      <c r="A227" s="3" t="s">
        <v>2081</v>
      </c>
      <c r="B227" s="3" t="s">
        <v>2082</v>
      </c>
      <c r="C227" s="3" t="s">
        <v>1581</v>
      </c>
    </row>
    <row r="228" spans="1:3" x14ac:dyDescent="0.55000000000000004">
      <c r="A228" s="3" t="s">
        <v>2083</v>
      </c>
      <c r="B228" s="3" t="s">
        <v>2084</v>
      </c>
      <c r="C228" s="3" t="s">
        <v>1869</v>
      </c>
    </row>
    <row r="229" spans="1:3" x14ac:dyDescent="0.55000000000000004">
      <c r="A229" s="3" t="s">
        <v>2085</v>
      </c>
      <c r="B229" s="3" t="s">
        <v>2086</v>
      </c>
      <c r="C229" s="3" t="s">
        <v>1638</v>
      </c>
    </row>
    <row r="230" spans="1:3" x14ac:dyDescent="0.55000000000000004">
      <c r="A230" s="3" t="s">
        <v>2087</v>
      </c>
      <c r="B230" s="3" t="s">
        <v>2088</v>
      </c>
      <c r="C230" s="3" t="s">
        <v>1581</v>
      </c>
    </row>
    <row r="231" spans="1:3" x14ac:dyDescent="0.55000000000000004">
      <c r="A231" s="3" t="s">
        <v>2087</v>
      </c>
      <c r="B231" s="3" t="s">
        <v>2088</v>
      </c>
      <c r="C231" s="3" t="s">
        <v>1581</v>
      </c>
    </row>
    <row r="232" spans="1:3" x14ac:dyDescent="0.55000000000000004">
      <c r="A232" s="3" t="s">
        <v>2089</v>
      </c>
      <c r="B232" s="3" t="s">
        <v>2090</v>
      </c>
      <c r="C232" s="3" t="s">
        <v>1584</v>
      </c>
    </row>
    <row r="233" spans="1:3" x14ac:dyDescent="0.55000000000000004">
      <c r="A233" s="3" t="s">
        <v>2091</v>
      </c>
      <c r="B233" s="3" t="s">
        <v>2092</v>
      </c>
      <c r="C233" s="3" t="s">
        <v>1601</v>
      </c>
    </row>
    <row r="234" spans="1:3" x14ac:dyDescent="0.55000000000000004">
      <c r="A234" s="3" t="s">
        <v>2093</v>
      </c>
      <c r="B234" s="3" t="s">
        <v>2094</v>
      </c>
      <c r="C234" s="3" t="s">
        <v>1613</v>
      </c>
    </row>
    <row r="235" spans="1:3" x14ac:dyDescent="0.55000000000000004">
      <c r="A235" s="3" t="s">
        <v>2095</v>
      </c>
      <c r="B235" s="3" t="s">
        <v>2096</v>
      </c>
      <c r="C235" s="3" t="s">
        <v>1601</v>
      </c>
    </row>
    <row r="236" spans="1:3" x14ac:dyDescent="0.55000000000000004">
      <c r="A236" s="3" t="s">
        <v>2097</v>
      </c>
      <c r="B236" s="3" t="s">
        <v>2098</v>
      </c>
      <c r="C236" s="3" t="s">
        <v>1581</v>
      </c>
    </row>
    <row r="237" spans="1:3" x14ac:dyDescent="0.55000000000000004">
      <c r="A237" s="3" t="s">
        <v>2097</v>
      </c>
      <c r="B237" s="3" t="s">
        <v>2099</v>
      </c>
      <c r="C237" s="3" t="s">
        <v>1581</v>
      </c>
    </row>
    <row r="238" spans="1:3" x14ac:dyDescent="0.55000000000000004">
      <c r="A238" s="3" t="s">
        <v>2100</v>
      </c>
      <c r="B238" s="3" t="s">
        <v>2101</v>
      </c>
      <c r="C238" s="3" t="s">
        <v>1587</v>
      </c>
    </row>
    <row r="239" spans="1:3" x14ac:dyDescent="0.55000000000000004">
      <c r="A239" s="3" t="s">
        <v>2102</v>
      </c>
      <c r="B239" s="3" t="s">
        <v>2103</v>
      </c>
      <c r="C239" s="3" t="s">
        <v>1973</v>
      </c>
    </row>
    <row r="240" spans="1:3" x14ac:dyDescent="0.55000000000000004">
      <c r="A240" s="3" t="s">
        <v>2104</v>
      </c>
      <c r="B240" s="3" t="s">
        <v>2105</v>
      </c>
      <c r="C240" s="3" t="s">
        <v>2106</v>
      </c>
    </row>
    <row r="241" spans="1:3" x14ac:dyDescent="0.55000000000000004">
      <c r="A241" s="3" t="s">
        <v>2107</v>
      </c>
      <c r="B241" s="3" t="s">
        <v>2108</v>
      </c>
      <c r="C241" s="3" t="s">
        <v>2109</v>
      </c>
    </row>
    <row r="242" spans="1:3" x14ac:dyDescent="0.55000000000000004">
      <c r="A242" s="3" t="s">
        <v>2110</v>
      </c>
      <c r="B242" s="3" t="s">
        <v>2111</v>
      </c>
      <c r="C242" s="3" t="s">
        <v>1587</v>
      </c>
    </row>
    <row r="243" spans="1:3" x14ac:dyDescent="0.55000000000000004">
      <c r="A243" s="3" t="s">
        <v>2112</v>
      </c>
      <c r="B243" s="3" t="s">
        <v>2113</v>
      </c>
      <c r="C243" s="3" t="s">
        <v>1587</v>
      </c>
    </row>
    <row r="244" spans="1:3" x14ac:dyDescent="0.55000000000000004">
      <c r="A244" s="3" t="s">
        <v>2114</v>
      </c>
      <c r="B244" s="3" t="s">
        <v>2115</v>
      </c>
      <c r="C244" s="3" t="s">
        <v>1869</v>
      </c>
    </row>
    <row r="245" spans="1:3" x14ac:dyDescent="0.55000000000000004">
      <c r="A245" s="3" t="s">
        <v>2116</v>
      </c>
      <c r="B245" s="3" t="s">
        <v>2117</v>
      </c>
      <c r="C245" s="3" t="s">
        <v>1621</v>
      </c>
    </row>
    <row r="246" spans="1:3" x14ac:dyDescent="0.55000000000000004">
      <c r="A246" s="3" t="s">
        <v>2118</v>
      </c>
      <c r="B246" s="3" t="s">
        <v>2119</v>
      </c>
      <c r="C246" s="3" t="s">
        <v>1587</v>
      </c>
    </row>
    <row r="247" spans="1:3" x14ac:dyDescent="0.55000000000000004">
      <c r="A247" s="3" t="s">
        <v>2120</v>
      </c>
      <c r="B247" s="3" t="s">
        <v>2121</v>
      </c>
      <c r="C247" s="3" t="s">
        <v>1581</v>
      </c>
    </row>
    <row r="248" spans="1:3" x14ac:dyDescent="0.55000000000000004">
      <c r="A248" s="3" t="s">
        <v>2120</v>
      </c>
      <c r="B248" s="3" t="s">
        <v>2121</v>
      </c>
      <c r="C248" s="3" t="s">
        <v>1581</v>
      </c>
    </row>
    <row r="249" spans="1:3" x14ac:dyDescent="0.55000000000000004">
      <c r="A249" s="3" t="s">
        <v>2122</v>
      </c>
      <c r="B249" s="3" t="s">
        <v>2123</v>
      </c>
      <c r="C249" s="3" t="s">
        <v>2124</v>
      </c>
    </row>
    <row r="250" spans="1:3" x14ac:dyDescent="0.55000000000000004">
      <c r="A250" s="3" t="s">
        <v>2125</v>
      </c>
      <c r="B250" s="3" t="s">
        <v>2126</v>
      </c>
      <c r="C250" s="3" t="s">
        <v>1652</v>
      </c>
    </row>
    <row r="251" spans="1:3" x14ac:dyDescent="0.55000000000000004">
      <c r="A251" s="3" t="s">
        <v>2127</v>
      </c>
      <c r="B251" s="3" t="s">
        <v>2128</v>
      </c>
      <c r="C251" s="3" t="s">
        <v>2129</v>
      </c>
    </row>
    <row r="252" spans="1:3" x14ac:dyDescent="0.55000000000000004">
      <c r="A252" s="3" t="s">
        <v>2130</v>
      </c>
      <c r="B252" s="3" t="s">
        <v>2131</v>
      </c>
      <c r="C252" s="3" t="s">
        <v>2132</v>
      </c>
    </row>
    <row r="253" spans="1:3" x14ac:dyDescent="0.55000000000000004">
      <c r="A253" s="3" t="s">
        <v>2133</v>
      </c>
      <c r="B253" s="3" t="s">
        <v>2134</v>
      </c>
      <c r="C253" s="3" t="s">
        <v>1717</v>
      </c>
    </row>
    <row r="254" spans="1:3" x14ac:dyDescent="0.55000000000000004">
      <c r="A254" s="3" t="s">
        <v>2135</v>
      </c>
      <c r="B254" s="3" t="s">
        <v>2136</v>
      </c>
      <c r="C254" s="3" t="s">
        <v>1587</v>
      </c>
    </row>
    <row r="255" spans="1:3" x14ac:dyDescent="0.55000000000000004">
      <c r="A255" s="3" t="s">
        <v>2137</v>
      </c>
      <c r="B255" s="3" t="s">
        <v>2138</v>
      </c>
      <c r="C255" s="3" t="s">
        <v>1613</v>
      </c>
    </row>
    <row r="256" spans="1:3" x14ac:dyDescent="0.55000000000000004">
      <c r="A256" s="3" t="s">
        <v>2139</v>
      </c>
      <c r="B256" s="3" t="s">
        <v>2140</v>
      </c>
      <c r="C256" s="3" t="s">
        <v>1587</v>
      </c>
    </row>
    <row r="257" spans="1:3" x14ac:dyDescent="0.55000000000000004">
      <c r="A257" s="3" t="s">
        <v>2141</v>
      </c>
      <c r="B257" s="3" t="s">
        <v>2142</v>
      </c>
      <c r="C257" s="3" t="s">
        <v>1846</v>
      </c>
    </row>
    <row r="258" spans="1:3" x14ac:dyDescent="0.55000000000000004">
      <c r="A258" s="3" t="s">
        <v>2143</v>
      </c>
      <c r="B258" s="3" t="s">
        <v>2144</v>
      </c>
      <c r="C258" s="3" t="s">
        <v>1846</v>
      </c>
    </row>
    <row r="259" spans="1:3" x14ac:dyDescent="0.55000000000000004">
      <c r="A259" s="3" t="s">
        <v>2145</v>
      </c>
      <c r="B259" s="3" t="s">
        <v>2146</v>
      </c>
      <c r="C259" s="3" t="s">
        <v>1665</v>
      </c>
    </row>
    <row r="260" spans="1:3" x14ac:dyDescent="0.55000000000000004">
      <c r="A260" s="3" t="s">
        <v>2147</v>
      </c>
      <c r="B260" s="3" t="s">
        <v>2148</v>
      </c>
      <c r="C260" s="3" t="s">
        <v>1587</v>
      </c>
    </row>
    <row r="261" spans="1:3" x14ac:dyDescent="0.55000000000000004">
      <c r="A261" s="3" t="s">
        <v>2149</v>
      </c>
      <c r="B261" s="3" t="s">
        <v>2150</v>
      </c>
      <c r="C261" s="3" t="s">
        <v>1587</v>
      </c>
    </row>
    <row r="262" spans="1:3" x14ac:dyDescent="0.55000000000000004">
      <c r="A262" s="3" t="s">
        <v>2151</v>
      </c>
      <c r="B262" s="3" t="s">
        <v>2152</v>
      </c>
      <c r="C262" s="3" t="s">
        <v>1613</v>
      </c>
    </row>
    <row r="263" spans="1:3" x14ac:dyDescent="0.55000000000000004">
      <c r="A263" s="3" t="s">
        <v>2153</v>
      </c>
      <c r="B263" s="3" t="s">
        <v>2154</v>
      </c>
      <c r="C263" s="3" t="s">
        <v>2155</v>
      </c>
    </row>
    <row r="264" spans="1:3" x14ac:dyDescent="0.55000000000000004">
      <c r="A264" s="3" t="s">
        <v>1556</v>
      </c>
      <c r="B264" s="3" t="s">
        <v>2156</v>
      </c>
      <c r="C264" s="3" t="s">
        <v>1587</v>
      </c>
    </row>
    <row r="265" spans="1:3" x14ac:dyDescent="0.55000000000000004">
      <c r="A265" s="3" t="s">
        <v>2157</v>
      </c>
      <c r="B265" s="3" t="s">
        <v>2158</v>
      </c>
      <c r="C265" s="3" t="s">
        <v>1587</v>
      </c>
    </row>
    <row r="266" spans="1:3" x14ac:dyDescent="0.55000000000000004">
      <c r="A266" s="3" t="s">
        <v>2159</v>
      </c>
      <c r="B266" s="3" t="s">
        <v>2160</v>
      </c>
      <c r="C266" s="3" t="s">
        <v>1581</v>
      </c>
    </row>
    <row r="267" spans="1:3" x14ac:dyDescent="0.55000000000000004">
      <c r="A267" s="3" t="s">
        <v>2159</v>
      </c>
      <c r="B267" s="3" t="s">
        <v>2160</v>
      </c>
      <c r="C267" s="3" t="s">
        <v>1581</v>
      </c>
    </row>
    <row r="268" spans="1:3" x14ac:dyDescent="0.55000000000000004">
      <c r="A268" s="3" t="s">
        <v>2161</v>
      </c>
      <c r="B268" s="3" t="s">
        <v>2162</v>
      </c>
      <c r="C268" s="3" t="s">
        <v>1587</v>
      </c>
    </row>
    <row r="269" spans="1:3" x14ac:dyDescent="0.55000000000000004">
      <c r="A269" s="3" t="s">
        <v>1534</v>
      </c>
      <c r="B269" s="3" t="s">
        <v>2163</v>
      </c>
      <c r="C269" s="3" t="s">
        <v>1846</v>
      </c>
    </row>
    <row r="270" spans="1:3" x14ac:dyDescent="0.55000000000000004">
      <c r="A270" s="3" t="s">
        <v>2164</v>
      </c>
      <c r="B270" s="3" t="s">
        <v>2165</v>
      </c>
      <c r="C270" s="3" t="s">
        <v>1635</v>
      </c>
    </row>
    <row r="271" spans="1:3" x14ac:dyDescent="0.55000000000000004">
      <c r="A271" s="3" t="s">
        <v>2166</v>
      </c>
      <c r="B271" s="3" t="s">
        <v>2167</v>
      </c>
      <c r="C271" s="3" t="s">
        <v>1601</v>
      </c>
    </row>
    <row r="272" spans="1:3" x14ac:dyDescent="0.55000000000000004">
      <c r="A272" s="3" t="s">
        <v>2168</v>
      </c>
      <c r="B272" s="3" t="s">
        <v>2169</v>
      </c>
      <c r="C272" s="3" t="s">
        <v>1587</v>
      </c>
    </row>
    <row r="273" spans="1:3" x14ac:dyDescent="0.55000000000000004">
      <c r="A273" s="3" t="s">
        <v>2170</v>
      </c>
      <c r="B273" s="3" t="s">
        <v>2171</v>
      </c>
      <c r="C273" s="3" t="s">
        <v>1848</v>
      </c>
    </row>
    <row r="274" spans="1:3" x14ac:dyDescent="0.55000000000000004">
      <c r="A274" s="3" t="s">
        <v>2172</v>
      </c>
      <c r="B274" s="3" t="s">
        <v>2173</v>
      </c>
      <c r="C274" s="3" t="s">
        <v>1848</v>
      </c>
    </row>
    <row r="275" spans="1:3" x14ac:dyDescent="0.55000000000000004">
      <c r="A275" s="3" t="s">
        <v>2174</v>
      </c>
      <c r="B275" s="3" t="s">
        <v>2175</v>
      </c>
      <c r="C275" s="3" t="s">
        <v>1581</v>
      </c>
    </row>
    <row r="276" spans="1:3" x14ac:dyDescent="0.55000000000000004">
      <c r="A276" s="3" t="s">
        <v>2174</v>
      </c>
      <c r="B276" s="3" t="s">
        <v>2175</v>
      </c>
      <c r="C276" s="3" t="s">
        <v>1581</v>
      </c>
    </row>
    <row r="277" spans="1:3" x14ac:dyDescent="0.55000000000000004">
      <c r="A277" s="3" t="s">
        <v>2176</v>
      </c>
      <c r="B277" s="3" t="s">
        <v>2177</v>
      </c>
      <c r="C277" s="3" t="s">
        <v>1587</v>
      </c>
    </row>
    <row r="278" spans="1:3" x14ac:dyDescent="0.55000000000000004">
      <c r="A278" s="3" t="s">
        <v>2178</v>
      </c>
      <c r="B278" s="3" t="s">
        <v>2177</v>
      </c>
      <c r="C278" s="3" t="s">
        <v>1587</v>
      </c>
    </row>
    <row r="279" spans="1:3" x14ac:dyDescent="0.55000000000000004">
      <c r="A279" s="3" t="s">
        <v>1525</v>
      </c>
      <c r="B279" s="3" t="s">
        <v>2177</v>
      </c>
      <c r="C279" s="3" t="s">
        <v>1587</v>
      </c>
    </row>
    <row r="280" spans="1:3" x14ac:dyDescent="0.55000000000000004">
      <c r="A280" s="3" t="s">
        <v>2179</v>
      </c>
      <c r="B280" s="3" t="s">
        <v>2180</v>
      </c>
      <c r="C280" s="3" t="s">
        <v>1587</v>
      </c>
    </row>
    <row r="281" spans="1:3" x14ac:dyDescent="0.55000000000000004">
      <c r="A281" s="3" t="s">
        <v>2181</v>
      </c>
      <c r="B281" s="3" t="s">
        <v>2182</v>
      </c>
      <c r="C281" s="3" t="s">
        <v>1601</v>
      </c>
    </row>
    <row r="282" spans="1:3" x14ac:dyDescent="0.55000000000000004">
      <c r="A282" s="3" t="s">
        <v>2183</v>
      </c>
      <c r="B282" s="3" t="s">
        <v>2184</v>
      </c>
      <c r="C282" s="3" t="s">
        <v>1665</v>
      </c>
    </row>
    <row r="283" spans="1:3" x14ac:dyDescent="0.55000000000000004">
      <c r="A283" s="3" t="s">
        <v>2185</v>
      </c>
      <c r="B283" s="3" t="s">
        <v>2186</v>
      </c>
      <c r="C283" s="3" t="s">
        <v>2187</v>
      </c>
    </row>
    <row r="284" spans="1:3" x14ac:dyDescent="0.55000000000000004">
      <c r="A284" s="3" t="s">
        <v>2188</v>
      </c>
      <c r="B284" s="3" t="s">
        <v>2189</v>
      </c>
      <c r="C284" s="3" t="s">
        <v>1846</v>
      </c>
    </row>
    <row r="285" spans="1:3" x14ac:dyDescent="0.55000000000000004">
      <c r="A285" s="3" t="s">
        <v>2190</v>
      </c>
      <c r="B285" s="3" t="s">
        <v>2191</v>
      </c>
      <c r="C285" s="3" t="s">
        <v>1793</v>
      </c>
    </row>
    <row r="286" spans="1:3" x14ac:dyDescent="0.55000000000000004">
      <c r="A286" s="3" t="s">
        <v>2192</v>
      </c>
      <c r="B286" s="3" t="s">
        <v>2193</v>
      </c>
      <c r="C286" s="3" t="s">
        <v>2155</v>
      </c>
    </row>
    <row r="287" spans="1:3" x14ac:dyDescent="0.55000000000000004">
      <c r="A287" s="3" t="s">
        <v>2194</v>
      </c>
      <c r="B287" s="3" t="s">
        <v>2195</v>
      </c>
      <c r="C287" s="3" t="s">
        <v>1581</v>
      </c>
    </row>
    <row r="288" spans="1:3" x14ac:dyDescent="0.55000000000000004">
      <c r="A288" s="3" t="s">
        <v>2194</v>
      </c>
      <c r="B288" s="3" t="s">
        <v>2195</v>
      </c>
      <c r="C288" s="3" t="s">
        <v>1581</v>
      </c>
    </row>
    <row r="289" spans="1:3" x14ac:dyDescent="0.55000000000000004">
      <c r="A289" s="3" t="s">
        <v>2196</v>
      </c>
      <c r="B289" s="3" t="s">
        <v>2197</v>
      </c>
      <c r="C289" s="3" t="s">
        <v>1587</v>
      </c>
    </row>
    <row r="290" spans="1:3" x14ac:dyDescent="0.55000000000000004">
      <c r="A290" s="3" t="s">
        <v>2198</v>
      </c>
      <c r="B290" s="3" t="s">
        <v>2199</v>
      </c>
      <c r="C290" s="3" t="s">
        <v>2106</v>
      </c>
    </row>
    <row r="291" spans="1:3" x14ac:dyDescent="0.55000000000000004">
      <c r="A291" s="3" t="s">
        <v>2200</v>
      </c>
      <c r="B291" s="3" t="s">
        <v>2201</v>
      </c>
      <c r="C291" s="3" t="s">
        <v>1601</v>
      </c>
    </row>
    <row r="292" spans="1:3" x14ac:dyDescent="0.55000000000000004">
      <c r="A292" s="3" t="s">
        <v>2202</v>
      </c>
      <c r="B292" s="3" t="s">
        <v>2203</v>
      </c>
      <c r="C292" s="3" t="s">
        <v>1781</v>
      </c>
    </row>
    <row r="293" spans="1:3" x14ac:dyDescent="0.55000000000000004">
      <c r="A293" s="3" t="s">
        <v>2204</v>
      </c>
      <c r="B293" s="3" t="s">
        <v>2205</v>
      </c>
      <c r="C293" s="3" t="s">
        <v>1601</v>
      </c>
    </row>
    <row r="294" spans="1:3" x14ac:dyDescent="0.55000000000000004">
      <c r="A294" s="3" t="s">
        <v>2206</v>
      </c>
      <c r="B294" s="3" t="s">
        <v>2207</v>
      </c>
      <c r="C294" s="3" t="s">
        <v>1601</v>
      </c>
    </row>
    <row r="295" spans="1:3" x14ac:dyDescent="0.55000000000000004">
      <c r="A295" s="3" t="s">
        <v>2208</v>
      </c>
      <c r="B295" s="3" t="s">
        <v>2209</v>
      </c>
      <c r="C295" s="3" t="s">
        <v>1601</v>
      </c>
    </row>
    <row r="296" spans="1:3" x14ac:dyDescent="0.55000000000000004">
      <c r="A296" s="3" t="s">
        <v>2210</v>
      </c>
      <c r="B296" s="3" t="s">
        <v>2211</v>
      </c>
      <c r="C296" s="3" t="s">
        <v>1587</v>
      </c>
    </row>
    <row r="297" spans="1:3" x14ac:dyDescent="0.55000000000000004">
      <c r="A297" s="3" t="s">
        <v>2212</v>
      </c>
      <c r="B297" s="3" t="s">
        <v>2213</v>
      </c>
      <c r="C297" s="3" t="s">
        <v>1638</v>
      </c>
    </row>
    <row r="298" spans="1:3" x14ac:dyDescent="0.55000000000000004">
      <c r="A298" s="3" t="s">
        <v>2214</v>
      </c>
      <c r="B298" s="3" t="s">
        <v>2215</v>
      </c>
      <c r="C298" s="3" t="s">
        <v>1587</v>
      </c>
    </row>
    <row r="299" spans="1:3" x14ac:dyDescent="0.55000000000000004">
      <c r="A299" s="3" t="s">
        <v>2216</v>
      </c>
      <c r="B299" s="3" t="s">
        <v>2217</v>
      </c>
      <c r="C299" s="3" t="s">
        <v>1587</v>
      </c>
    </row>
    <row r="300" spans="1:3" x14ac:dyDescent="0.55000000000000004">
      <c r="A300" s="3" t="s">
        <v>2218</v>
      </c>
      <c r="B300" s="3" t="s">
        <v>2219</v>
      </c>
      <c r="C300" s="3" t="s">
        <v>1678</v>
      </c>
    </row>
    <row r="301" spans="1:3" x14ac:dyDescent="0.55000000000000004">
      <c r="A301" s="3" t="s">
        <v>2220</v>
      </c>
      <c r="B301" s="3" t="s">
        <v>2221</v>
      </c>
      <c r="C301" s="3" t="s">
        <v>1587</v>
      </c>
    </row>
    <row r="302" spans="1:3" x14ac:dyDescent="0.55000000000000004">
      <c r="A302" s="3" t="s">
        <v>2222</v>
      </c>
      <c r="B302" s="3" t="s">
        <v>2223</v>
      </c>
      <c r="C302" s="3" t="s">
        <v>1613</v>
      </c>
    </row>
    <row r="303" spans="1:3" x14ac:dyDescent="0.55000000000000004">
      <c r="A303" s="3" t="s">
        <v>2224</v>
      </c>
      <c r="B303" s="3" t="s">
        <v>2225</v>
      </c>
      <c r="C303" s="3" t="s">
        <v>1601</v>
      </c>
    </row>
    <row r="304" spans="1:3" x14ac:dyDescent="0.55000000000000004">
      <c r="A304" s="3" t="s">
        <v>2226</v>
      </c>
      <c r="B304" s="3" t="s">
        <v>2227</v>
      </c>
      <c r="C304" s="3" t="s">
        <v>1587</v>
      </c>
    </row>
    <row r="305" spans="1:3" x14ac:dyDescent="0.55000000000000004">
      <c r="A305" s="3" t="s">
        <v>2228</v>
      </c>
      <c r="B305" s="3" t="s">
        <v>2229</v>
      </c>
      <c r="C305" s="3" t="s">
        <v>1929</v>
      </c>
    </row>
    <row r="306" spans="1:3" x14ac:dyDescent="0.55000000000000004">
      <c r="A306" s="3" t="s">
        <v>2230</v>
      </c>
      <c r="B306" s="3" t="s">
        <v>2231</v>
      </c>
      <c r="C306" s="3" t="s">
        <v>2232</v>
      </c>
    </row>
    <row r="307" spans="1:3" x14ac:dyDescent="0.55000000000000004">
      <c r="A307" s="3" t="s">
        <v>2233</v>
      </c>
      <c r="B307" s="3" t="s">
        <v>2234</v>
      </c>
      <c r="C307" s="3" t="s">
        <v>1587</v>
      </c>
    </row>
    <row r="308" spans="1:3" x14ac:dyDescent="0.55000000000000004">
      <c r="A308" s="3" t="s">
        <v>2235</v>
      </c>
      <c r="B308" s="3" t="s">
        <v>2236</v>
      </c>
      <c r="C308" s="3" t="s">
        <v>1587</v>
      </c>
    </row>
    <row r="309" spans="1:3" x14ac:dyDescent="0.55000000000000004">
      <c r="A309" s="3" t="s">
        <v>2237</v>
      </c>
      <c r="B309" s="3" t="s">
        <v>2238</v>
      </c>
      <c r="C309" s="3" t="s">
        <v>1587</v>
      </c>
    </row>
    <row r="310" spans="1:3" x14ac:dyDescent="0.55000000000000004">
      <c r="A310" s="3" t="s">
        <v>2239</v>
      </c>
      <c r="B310" s="3" t="s">
        <v>2240</v>
      </c>
      <c r="C310" s="3" t="s">
        <v>1587</v>
      </c>
    </row>
    <row r="311" spans="1:3" x14ac:dyDescent="0.55000000000000004">
      <c r="A311" s="3" t="s">
        <v>2241</v>
      </c>
      <c r="B311" s="3" t="s">
        <v>2242</v>
      </c>
      <c r="C311" s="3" t="s">
        <v>1587</v>
      </c>
    </row>
    <row r="312" spans="1:3" x14ac:dyDescent="0.55000000000000004">
      <c r="A312" s="3" t="s">
        <v>2243</v>
      </c>
      <c r="B312" s="3" t="s">
        <v>2244</v>
      </c>
      <c r="C312" s="3" t="s">
        <v>1587</v>
      </c>
    </row>
    <row r="313" spans="1:3" x14ac:dyDescent="0.55000000000000004">
      <c r="A313" s="3" t="s">
        <v>2245</v>
      </c>
      <c r="B313" s="3" t="s">
        <v>2246</v>
      </c>
      <c r="C313" s="3" t="s">
        <v>1587</v>
      </c>
    </row>
    <row r="314" spans="1:3" x14ac:dyDescent="0.55000000000000004">
      <c r="A314" s="3" t="s">
        <v>2247</v>
      </c>
      <c r="B314" s="3" t="s">
        <v>2248</v>
      </c>
      <c r="C314" s="3" t="s">
        <v>1587</v>
      </c>
    </row>
    <row r="315" spans="1:3" x14ac:dyDescent="0.55000000000000004">
      <c r="A315" s="3" t="s">
        <v>2249</v>
      </c>
      <c r="B315" s="3" t="s">
        <v>2250</v>
      </c>
      <c r="C315" s="3" t="s">
        <v>2251</v>
      </c>
    </row>
    <row r="316" spans="1:3" x14ac:dyDescent="0.55000000000000004">
      <c r="A316" s="3" t="s">
        <v>2252</v>
      </c>
      <c r="B316" s="3" t="s">
        <v>2253</v>
      </c>
      <c r="C316" s="3" t="s">
        <v>1734</v>
      </c>
    </row>
    <row r="317" spans="1:3" x14ac:dyDescent="0.55000000000000004">
      <c r="A317" s="3" t="s">
        <v>2254</v>
      </c>
      <c r="B317" s="3" t="s">
        <v>2255</v>
      </c>
      <c r="C317" s="3" t="s">
        <v>2256</v>
      </c>
    </row>
    <row r="318" spans="1:3" x14ac:dyDescent="0.55000000000000004">
      <c r="A318" s="3" t="s">
        <v>2257</v>
      </c>
      <c r="B318" s="3" t="s">
        <v>2258</v>
      </c>
      <c r="C318" s="3" t="s">
        <v>1613</v>
      </c>
    </row>
    <row r="319" spans="1:3" x14ac:dyDescent="0.55000000000000004">
      <c r="A319" s="3" t="s">
        <v>2259</v>
      </c>
      <c r="B319" s="3" t="s">
        <v>2260</v>
      </c>
      <c r="C319" s="3" t="s">
        <v>1573</v>
      </c>
    </row>
    <row r="320" spans="1:3" x14ac:dyDescent="0.55000000000000004">
      <c r="A320" s="3" t="s">
        <v>2261</v>
      </c>
      <c r="B320" s="3" t="s">
        <v>2262</v>
      </c>
      <c r="C320" s="3" t="s">
        <v>1734</v>
      </c>
    </row>
    <row r="321" spans="1:3" x14ac:dyDescent="0.55000000000000004">
      <c r="A321" s="3" t="s">
        <v>2263</v>
      </c>
      <c r="B321" s="3" t="s">
        <v>2264</v>
      </c>
      <c r="C321" s="3" t="s">
        <v>2038</v>
      </c>
    </row>
    <row r="322" spans="1:3" x14ac:dyDescent="0.55000000000000004">
      <c r="A322" s="3" t="s">
        <v>2265</v>
      </c>
      <c r="B322" s="3" t="s">
        <v>2266</v>
      </c>
      <c r="C322" s="3" t="s">
        <v>1587</v>
      </c>
    </row>
    <row r="323" spans="1:3" x14ac:dyDescent="0.55000000000000004">
      <c r="A323" s="3" t="s">
        <v>2267</v>
      </c>
      <c r="B323" s="3" t="s">
        <v>2268</v>
      </c>
      <c r="C323" s="3" t="s">
        <v>2256</v>
      </c>
    </row>
    <row r="324" spans="1:3" x14ac:dyDescent="0.55000000000000004">
      <c r="A324" s="3" t="s">
        <v>2269</v>
      </c>
      <c r="B324" s="3" t="s">
        <v>2270</v>
      </c>
      <c r="C324" s="3" t="s">
        <v>1587</v>
      </c>
    </row>
    <row r="325" spans="1:3" x14ac:dyDescent="0.55000000000000004">
      <c r="A325" s="3" t="s">
        <v>2271</v>
      </c>
      <c r="B325" s="3" t="s">
        <v>2272</v>
      </c>
      <c r="C325" s="3" t="s">
        <v>1717</v>
      </c>
    </row>
    <row r="326" spans="1:3" x14ac:dyDescent="0.55000000000000004">
      <c r="A326" s="3" t="s">
        <v>2273</v>
      </c>
      <c r="B326" s="3" t="s">
        <v>2274</v>
      </c>
      <c r="C326" s="3" t="s">
        <v>1601</v>
      </c>
    </row>
    <row r="327" spans="1:3" x14ac:dyDescent="0.55000000000000004">
      <c r="A327" s="3" t="s">
        <v>2275</v>
      </c>
      <c r="B327" s="3" t="s">
        <v>2276</v>
      </c>
      <c r="C327" s="3" t="s">
        <v>1581</v>
      </c>
    </row>
    <row r="328" spans="1:3" x14ac:dyDescent="0.55000000000000004">
      <c r="A328" s="3" t="s">
        <v>2275</v>
      </c>
      <c r="B328" s="3" t="s">
        <v>2276</v>
      </c>
      <c r="C328" s="3" t="s">
        <v>1581</v>
      </c>
    </row>
    <row r="329" spans="1:3" x14ac:dyDescent="0.55000000000000004">
      <c r="A329" s="3" t="s">
        <v>2277</v>
      </c>
      <c r="B329" s="3" t="s">
        <v>2278</v>
      </c>
      <c r="C329" s="3" t="s">
        <v>1652</v>
      </c>
    </row>
    <row r="330" spans="1:3" x14ac:dyDescent="0.55000000000000004">
      <c r="A330" s="3" t="s">
        <v>2279</v>
      </c>
      <c r="B330" s="3" t="s">
        <v>2280</v>
      </c>
      <c r="C330" s="3" t="s">
        <v>1717</v>
      </c>
    </row>
    <row r="331" spans="1:3" x14ac:dyDescent="0.55000000000000004">
      <c r="A331" s="3" t="s">
        <v>2281</v>
      </c>
      <c r="B331" s="3" t="s">
        <v>2282</v>
      </c>
      <c r="C331" s="3" t="s">
        <v>1601</v>
      </c>
    </row>
    <row r="332" spans="1:3" x14ac:dyDescent="0.55000000000000004">
      <c r="A332" s="3" t="s">
        <v>2283</v>
      </c>
      <c r="B332" s="3" t="s">
        <v>2284</v>
      </c>
      <c r="C332" s="3" t="s">
        <v>1885</v>
      </c>
    </row>
    <row r="333" spans="1:3" x14ac:dyDescent="0.55000000000000004">
      <c r="A333" s="3" t="s">
        <v>2285</v>
      </c>
      <c r="B333" s="3" t="s">
        <v>2286</v>
      </c>
      <c r="C333" s="3" t="s">
        <v>1749</v>
      </c>
    </row>
    <row r="334" spans="1:3" x14ac:dyDescent="0.55000000000000004">
      <c r="A334" s="3" t="s">
        <v>2287</v>
      </c>
      <c r="B334" s="3" t="s">
        <v>2288</v>
      </c>
      <c r="C334" s="3" t="s">
        <v>1838</v>
      </c>
    </row>
    <row r="335" spans="1:3" x14ac:dyDescent="0.55000000000000004">
      <c r="A335" s="3" t="s">
        <v>2289</v>
      </c>
      <c r="B335" s="3" t="s">
        <v>2290</v>
      </c>
      <c r="C335" s="3" t="s">
        <v>2291</v>
      </c>
    </row>
    <row r="336" spans="1:3" x14ac:dyDescent="0.55000000000000004">
      <c r="A336" s="3" t="s">
        <v>2292</v>
      </c>
      <c r="B336" s="3" t="s">
        <v>2293</v>
      </c>
      <c r="C336" s="3" t="s">
        <v>1607</v>
      </c>
    </row>
    <row r="337" spans="1:3" x14ac:dyDescent="0.55000000000000004">
      <c r="A337" s="3" t="s">
        <v>2294</v>
      </c>
      <c r="B337" s="3" t="s">
        <v>2295</v>
      </c>
      <c r="C337" s="3" t="s">
        <v>1846</v>
      </c>
    </row>
    <row r="338" spans="1:3" x14ac:dyDescent="0.55000000000000004">
      <c r="A338" s="3" t="s">
        <v>2296</v>
      </c>
      <c r="B338" s="3" t="s">
        <v>2297</v>
      </c>
      <c r="C338" s="3" t="s">
        <v>1846</v>
      </c>
    </row>
    <row r="339" spans="1:3" x14ac:dyDescent="0.55000000000000004">
      <c r="A339" s="3" t="s">
        <v>2298</v>
      </c>
      <c r="B339" s="3" t="s">
        <v>2299</v>
      </c>
      <c r="C339" s="3" t="s">
        <v>1587</v>
      </c>
    </row>
    <row r="340" spans="1:3" x14ac:dyDescent="0.55000000000000004">
      <c r="A340" s="3" t="s">
        <v>1519</v>
      </c>
      <c r="B340" s="3" t="s">
        <v>2299</v>
      </c>
      <c r="C340" s="3" t="s">
        <v>1587</v>
      </c>
    </row>
    <row r="341" spans="1:3" x14ac:dyDescent="0.55000000000000004">
      <c r="A341" s="3" t="s">
        <v>2300</v>
      </c>
      <c r="B341" s="3" t="s">
        <v>2301</v>
      </c>
      <c r="C341" s="3" t="s">
        <v>2302</v>
      </c>
    </row>
    <row r="342" spans="1:3" x14ac:dyDescent="0.55000000000000004">
      <c r="A342" s="3" t="s">
        <v>2303</v>
      </c>
      <c r="B342" s="3" t="s">
        <v>2304</v>
      </c>
      <c r="C342" s="3" t="s">
        <v>1913</v>
      </c>
    </row>
    <row r="343" spans="1:3" x14ac:dyDescent="0.55000000000000004">
      <c r="A343" s="3" t="s">
        <v>2305</v>
      </c>
      <c r="B343" s="3" t="s">
        <v>2306</v>
      </c>
      <c r="C343" s="3" t="s">
        <v>1764</v>
      </c>
    </row>
    <row r="344" spans="1:3" x14ac:dyDescent="0.55000000000000004">
      <c r="A344" s="3" t="s">
        <v>2307</v>
      </c>
      <c r="B344" s="3" t="s">
        <v>2308</v>
      </c>
      <c r="C344" s="3" t="s">
        <v>1613</v>
      </c>
    </row>
    <row r="345" spans="1:3" x14ac:dyDescent="0.55000000000000004">
      <c r="A345" s="3" t="s">
        <v>2309</v>
      </c>
      <c r="B345" s="3" t="s">
        <v>2310</v>
      </c>
      <c r="C345" s="3" t="s">
        <v>1717</v>
      </c>
    </row>
    <row r="346" spans="1:3" x14ac:dyDescent="0.55000000000000004">
      <c r="A346" s="3" t="s">
        <v>2311</v>
      </c>
      <c r="B346" s="3" t="s">
        <v>2312</v>
      </c>
      <c r="C346" s="3" t="s">
        <v>2313</v>
      </c>
    </row>
    <row r="347" spans="1:3" x14ac:dyDescent="0.55000000000000004">
      <c r="A347" s="3" t="s">
        <v>2314</v>
      </c>
      <c r="B347" s="3" t="s">
        <v>2315</v>
      </c>
      <c r="C347" s="3" t="s">
        <v>1846</v>
      </c>
    </row>
    <row r="348" spans="1:3" x14ac:dyDescent="0.55000000000000004">
      <c r="A348" s="3" t="s">
        <v>2316</v>
      </c>
      <c r="B348" s="3" t="s">
        <v>2317</v>
      </c>
      <c r="C348" s="3" t="s">
        <v>1587</v>
      </c>
    </row>
    <row r="349" spans="1:3" x14ac:dyDescent="0.55000000000000004">
      <c r="A349" s="3" t="s">
        <v>2318</v>
      </c>
      <c r="B349" s="3" t="s">
        <v>2319</v>
      </c>
      <c r="C349" s="3" t="s">
        <v>1587</v>
      </c>
    </row>
    <row r="350" spans="1:3" x14ac:dyDescent="0.55000000000000004">
      <c r="A350" s="3" t="s">
        <v>2320</v>
      </c>
      <c r="B350" s="3" t="s">
        <v>2321</v>
      </c>
      <c r="C350" s="3" t="s">
        <v>1678</v>
      </c>
    </row>
    <row r="351" spans="1:3" x14ac:dyDescent="0.55000000000000004">
      <c r="A351" s="3" t="s">
        <v>2322</v>
      </c>
      <c r="B351" s="3" t="s">
        <v>2323</v>
      </c>
      <c r="C351" s="3" t="s">
        <v>2324</v>
      </c>
    </row>
    <row r="352" spans="1:3" x14ac:dyDescent="0.55000000000000004">
      <c r="A352" s="3" t="s">
        <v>2325</v>
      </c>
      <c r="B352" s="3" t="s">
        <v>2326</v>
      </c>
      <c r="C352" s="3" t="s">
        <v>1587</v>
      </c>
    </row>
    <row r="353" spans="1:3" x14ac:dyDescent="0.55000000000000004">
      <c r="A353" s="3" t="s">
        <v>2327</v>
      </c>
      <c r="B353" s="3" t="s">
        <v>2328</v>
      </c>
      <c r="C353" s="3" t="s">
        <v>1581</v>
      </c>
    </row>
    <row r="354" spans="1:3" x14ac:dyDescent="0.55000000000000004">
      <c r="A354" s="3" t="s">
        <v>2327</v>
      </c>
      <c r="B354" s="3" t="s">
        <v>2328</v>
      </c>
      <c r="C354" s="3" t="s">
        <v>1581</v>
      </c>
    </row>
    <row r="355" spans="1:3" x14ac:dyDescent="0.55000000000000004">
      <c r="A355" s="3" t="s">
        <v>1561</v>
      </c>
      <c r="B355" s="3" t="s">
        <v>2329</v>
      </c>
      <c r="C355" s="3" t="s">
        <v>1635</v>
      </c>
    </row>
    <row r="356" spans="1:3" x14ac:dyDescent="0.55000000000000004">
      <c r="A356" s="3" t="s">
        <v>2330</v>
      </c>
      <c r="B356" s="3" t="s">
        <v>2331</v>
      </c>
      <c r="C356" s="3" t="s">
        <v>1829</v>
      </c>
    </row>
    <row r="357" spans="1:3" x14ac:dyDescent="0.55000000000000004">
      <c r="A357" s="3" t="s">
        <v>1517</v>
      </c>
      <c r="B357" s="3" t="s">
        <v>2332</v>
      </c>
      <c r="C357" s="3" t="s">
        <v>1587</v>
      </c>
    </row>
    <row r="358" spans="1:3" x14ac:dyDescent="0.55000000000000004">
      <c r="A358" s="3" t="s">
        <v>2333</v>
      </c>
      <c r="B358" s="3" t="s">
        <v>2334</v>
      </c>
      <c r="C358" s="3" t="s">
        <v>1587</v>
      </c>
    </row>
    <row r="359" spans="1:3" x14ac:dyDescent="0.55000000000000004">
      <c r="A359" s="3" t="s">
        <v>2335</v>
      </c>
      <c r="B359" s="3" t="s">
        <v>2336</v>
      </c>
      <c r="C359" s="3" t="s">
        <v>1587</v>
      </c>
    </row>
    <row r="360" spans="1:3" x14ac:dyDescent="0.55000000000000004">
      <c r="A360" s="3" t="s">
        <v>2337</v>
      </c>
      <c r="B360" s="3" t="s">
        <v>2336</v>
      </c>
      <c r="C360" s="3" t="s">
        <v>1587</v>
      </c>
    </row>
    <row r="361" spans="1:3" x14ac:dyDescent="0.55000000000000004">
      <c r="A361" s="3" t="s">
        <v>2338</v>
      </c>
      <c r="B361" s="3" t="s">
        <v>2339</v>
      </c>
      <c r="C361" s="3" t="s">
        <v>1587</v>
      </c>
    </row>
    <row r="362" spans="1:3" x14ac:dyDescent="0.55000000000000004">
      <c r="A362" s="3" t="s">
        <v>2340</v>
      </c>
      <c r="B362" s="3" t="s">
        <v>2341</v>
      </c>
      <c r="C362" s="3" t="s">
        <v>1613</v>
      </c>
    </row>
    <row r="363" spans="1:3" x14ac:dyDescent="0.55000000000000004">
      <c r="A363" s="3" t="s">
        <v>2342</v>
      </c>
      <c r="B363" s="3" t="s">
        <v>2343</v>
      </c>
      <c r="C363" s="3" t="s">
        <v>2313</v>
      </c>
    </row>
    <row r="364" spans="1:3" x14ac:dyDescent="0.55000000000000004">
      <c r="A364" s="3" t="s">
        <v>2344</v>
      </c>
      <c r="B364" s="3" t="s">
        <v>2345</v>
      </c>
      <c r="C364" s="3" t="s">
        <v>1866</v>
      </c>
    </row>
    <row r="365" spans="1:3" x14ac:dyDescent="0.55000000000000004">
      <c r="A365" s="3" t="s">
        <v>2346</v>
      </c>
      <c r="B365" s="3" t="s">
        <v>2347</v>
      </c>
      <c r="C365" s="3" t="s">
        <v>1587</v>
      </c>
    </row>
    <row r="366" spans="1:3" x14ac:dyDescent="0.55000000000000004">
      <c r="A366" s="3" t="s">
        <v>2348</v>
      </c>
      <c r="B366" s="3" t="s">
        <v>2349</v>
      </c>
      <c r="C366" s="3" t="s">
        <v>1838</v>
      </c>
    </row>
    <row r="367" spans="1:3" x14ac:dyDescent="0.55000000000000004">
      <c r="A367" s="3" t="s">
        <v>2350</v>
      </c>
      <c r="B367" s="3" t="s">
        <v>2351</v>
      </c>
      <c r="C367" s="3" t="s">
        <v>1587</v>
      </c>
    </row>
    <row r="368" spans="1:3" x14ac:dyDescent="0.55000000000000004">
      <c r="A368" s="3" t="s">
        <v>2352</v>
      </c>
      <c r="B368" s="3" t="s">
        <v>2353</v>
      </c>
      <c r="C368" s="3" t="s">
        <v>1717</v>
      </c>
    </row>
    <row r="369" spans="1:3" x14ac:dyDescent="0.55000000000000004">
      <c r="A369" s="3" t="s">
        <v>2354</v>
      </c>
      <c r="B369" s="3" t="s">
        <v>2355</v>
      </c>
      <c r="C369" s="3" t="s">
        <v>2355</v>
      </c>
    </row>
    <row r="370" spans="1:3" x14ac:dyDescent="0.55000000000000004">
      <c r="A370" s="3" t="s">
        <v>2356</v>
      </c>
      <c r="B370" s="3" t="s">
        <v>2357</v>
      </c>
      <c r="C370" s="3" t="s">
        <v>2358</v>
      </c>
    </row>
    <row r="371" spans="1:3" x14ac:dyDescent="0.55000000000000004">
      <c r="A371" s="3" t="s">
        <v>2359</v>
      </c>
      <c r="B371" s="3" t="s">
        <v>2360</v>
      </c>
      <c r="C371" s="3" t="s">
        <v>1587</v>
      </c>
    </row>
    <row r="372" spans="1:3" x14ac:dyDescent="0.55000000000000004">
      <c r="A372" s="3" t="s">
        <v>1540</v>
      </c>
      <c r="B372" s="3" t="s">
        <v>2361</v>
      </c>
      <c r="C372" s="3" t="s">
        <v>2362</v>
      </c>
    </row>
    <row r="373" spans="1:3" x14ac:dyDescent="0.55000000000000004">
      <c r="A373" s="3" t="s">
        <v>2363</v>
      </c>
      <c r="B373" s="3" t="s">
        <v>2364</v>
      </c>
      <c r="C373" s="3" t="s">
        <v>1955</v>
      </c>
    </row>
    <row r="374" spans="1:3" x14ac:dyDescent="0.55000000000000004">
      <c r="A374" s="3" t="s">
        <v>2365</v>
      </c>
      <c r="B374" s="3" t="s">
        <v>2366</v>
      </c>
      <c r="C374" s="3" t="s">
        <v>2358</v>
      </c>
    </row>
    <row r="375" spans="1:3" x14ac:dyDescent="0.55000000000000004">
      <c r="A375" s="3" t="s">
        <v>2367</v>
      </c>
      <c r="B375" s="3" t="s">
        <v>2368</v>
      </c>
      <c r="C375" s="3" t="s">
        <v>1929</v>
      </c>
    </row>
    <row r="376" spans="1:3" x14ac:dyDescent="0.55000000000000004">
      <c r="A376" s="3" t="s">
        <v>2369</v>
      </c>
      <c r="B376" s="3" t="s">
        <v>2370</v>
      </c>
      <c r="C376" s="3" t="s">
        <v>1587</v>
      </c>
    </row>
    <row r="377" spans="1:3" x14ac:dyDescent="0.55000000000000004">
      <c r="A377" s="3" t="s">
        <v>2371</v>
      </c>
      <c r="B377" s="3" t="s">
        <v>2372</v>
      </c>
      <c r="C377" s="3" t="s">
        <v>2373</v>
      </c>
    </row>
    <row r="378" spans="1:3" x14ac:dyDescent="0.55000000000000004">
      <c r="A378" s="3" t="s">
        <v>2374</v>
      </c>
      <c r="B378" s="3" t="s">
        <v>2375</v>
      </c>
      <c r="C378" s="3" t="s">
        <v>1929</v>
      </c>
    </row>
    <row r="379" spans="1:3" x14ac:dyDescent="0.55000000000000004">
      <c r="A379" s="3" t="s">
        <v>2376</v>
      </c>
      <c r="B379" s="3" t="s">
        <v>2377</v>
      </c>
      <c r="C379" s="3" t="s">
        <v>1581</v>
      </c>
    </row>
    <row r="380" spans="1:3" x14ac:dyDescent="0.55000000000000004">
      <c r="A380" s="3" t="s">
        <v>2376</v>
      </c>
      <c r="B380" s="3" t="s">
        <v>2377</v>
      </c>
      <c r="C380" s="3" t="s">
        <v>1581</v>
      </c>
    </row>
    <row r="381" spans="1:3" x14ac:dyDescent="0.55000000000000004">
      <c r="A381" s="3" t="s">
        <v>2378</v>
      </c>
      <c r="B381" s="3" t="s">
        <v>2379</v>
      </c>
      <c r="C381" s="3" t="s">
        <v>1587</v>
      </c>
    </row>
    <row r="382" spans="1:3" x14ac:dyDescent="0.55000000000000004">
      <c r="A382" s="3" t="s">
        <v>1536</v>
      </c>
      <c r="B382" s="3" t="s">
        <v>2380</v>
      </c>
      <c r="C382" s="3" t="s">
        <v>1595</v>
      </c>
    </row>
    <row r="383" spans="1:3" x14ac:dyDescent="0.55000000000000004">
      <c r="A383" s="3" t="s">
        <v>2381</v>
      </c>
      <c r="B383" s="3" t="s">
        <v>2382</v>
      </c>
      <c r="C383" s="3" t="s">
        <v>1613</v>
      </c>
    </row>
    <row r="384" spans="1:3" x14ac:dyDescent="0.55000000000000004">
      <c r="A384" s="3" t="s">
        <v>2383</v>
      </c>
      <c r="B384" s="3" t="s">
        <v>2384</v>
      </c>
      <c r="C384" s="3" t="s">
        <v>2256</v>
      </c>
    </row>
    <row r="385" spans="1:3" x14ac:dyDescent="0.55000000000000004">
      <c r="A385" s="3" t="s">
        <v>2385</v>
      </c>
      <c r="B385" s="3" t="s">
        <v>2386</v>
      </c>
      <c r="C385" s="3" t="s">
        <v>2387</v>
      </c>
    </row>
    <row r="386" spans="1:3" x14ac:dyDescent="0.55000000000000004">
      <c r="A386" s="3" t="s">
        <v>2388</v>
      </c>
      <c r="B386" s="3" t="s">
        <v>2389</v>
      </c>
      <c r="C386" s="3" t="s">
        <v>1587</v>
      </c>
    </row>
    <row r="387" spans="1:3" x14ac:dyDescent="0.55000000000000004">
      <c r="A387" s="3" t="s">
        <v>2390</v>
      </c>
      <c r="B387" s="3" t="s">
        <v>2391</v>
      </c>
      <c r="C387" s="3" t="s">
        <v>1587</v>
      </c>
    </row>
    <row r="388" spans="1:3" x14ac:dyDescent="0.55000000000000004">
      <c r="A388" s="3" t="s">
        <v>2392</v>
      </c>
      <c r="B388" s="3" t="s">
        <v>2393</v>
      </c>
      <c r="C388" s="3" t="s">
        <v>1717</v>
      </c>
    </row>
    <row r="389" spans="1:3" x14ac:dyDescent="0.55000000000000004">
      <c r="A389" s="3" t="s">
        <v>2394</v>
      </c>
      <c r="B389" s="3" t="s">
        <v>2395</v>
      </c>
      <c r="C389" s="3" t="s">
        <v>1793</v>
      </c>
    </row>
    <row r="390" spans="1:3" x14ac:dyDescent="0.55000000000000004">
      <c r="A390" s="3" t="s">
        <v>2396</v>
      </c>
      <c r="B390" s="3" t="s">
        <v>2397</v>
      </c>
      <c r="C390" s="3" t="s">
        <v>1601</v>
      </c>
    </row>
    <row r="391" spans="1:3" x14ac:dyDescent="0.55000000000000004">
      <c r="A391" s="3" t="s">
        <v>2398</v>
      </c>
      <c r="B391" s="3" t="s">
        <v>2399</v>
      </c>
      <c r="C391" s="3" t="s">
        <v>1587</v>
      </c>
    </row>
    <row r="392" spans="1:3" x14ac:dyDescent="0.55000000000000004">
      <c r="A392" s="3" t="s">
        <v>2400</v>
      </c>
      <c r="B392" s="3" t="s">
        <v>2401</v>
      </c>
      <c r="C392" s="3" t="s">
        <v>1973</v>
      </c>
    </row>
    <row r="393" spans="1:3" x14ac:dyDescent="0.55000000000000004">
      <c r="A393" s="3" t="s">
        <v>2402</v>
      </c>
      <c r="B393" s="3" t="s">
        <v>2403</v>
      </c>
      <c r="C393" s="3" t="s">
        <v>2404</v>
      </c>
    </row>
    <row r="394" spans="1:3" x14ac:dyDescent="0.55000000000000004">
      <c r="A394" s="3" t="s">
        <v>2405</v>
      </c>
      <c r="B394" s="3" t="s">
        <v>2406</v>
      </c>
      <c r="C394" s="3" t="s">
        <v>1929</v>
      </c>
    </row>
    <row r="395" spans="1:3" x14ac:dyDescent="0.55000000000000004">
      <c r="A395" s="3" t="s">
        <v>2407</v>
      </c>
      <c r="B395" s="3" t="s">
        <v>2408</v>
      </c>
      <c r="C395" s="3" t="s">
        <v>1587</v>
      </c>
    </row>
    <row r="396" spans="1:3" x14ac:dyDescent="0.55000000000000004">
      <c r="A396" s="3" t="s">
        <v>2409</v>
      </c>
      <c r="B396" s="3" t="s">
        <v>2410</v>
      </c>
      <c r="C396" s="3" t="s">
        <v>1973</v>
      </c>
    </row>
    <row r="397" spans="1:3" x14ac:dyDescent="0.55000000000000004">
      <c r="A397" s="3" t="s">
        <v>2411</v>
      </c>
      <c r="B397" s="3" t="s">
        <v>2412</v>
      </c>
      <c r="C397" s="3" t="s">
        <v>1955</v>
      </c>
    </row>
    <row r="398" spans="1:3" x14ac:dyDescent="0.55000000000000004">
      <c r="A398" s="3" t="s">
        <v>2413</v>
      </c>
      <c r="B398" s="3" t="s">
        <v>2414</v>
      </c>
      <c r="C398" s="3" t="s">
        <v>1587</v>
      </c>
    </row>
    <row r="399" spans="1:3" x14ac:dyDescent="0.55000000000000004">
      <c r="A399" s="3" t="s">
        <v>2415</v>
      </c>
      <c r="B399" s="3" t="s">
        <v>2416</v>
      </c>
      <c r="C399" s="3" t="s">
        <v>1584</v>
      </c>
    </row>
    <row r="400" spans="1:3" x14ac:dyDescent="0.55000000000000004">
      <c r="A400" s="3" t="s">
        <v>2417</v>
      </c>
      <c r="B400" s="3" t="s">
        <v>2418</v>
      </c>
      <c r="C400" s="3" t="s">
        <v>1581</v>
      </c>
    </row>
    <row r="401" spans="1:3" x14ac:dyDescent="0.55000000000000004">
      <c r="A401" s="3" t="s">
        <v>2417</v>
      </c>
      <c r="B401" s="3" t="s">
        <v>2418</v>
      </c>
      <c r="C401" s="3" t="s">
        <v>1581</v>
      </c>
    </row>
    <row r="402" spans="1:3" x14ac:dyDescent="0.55000000000000004">
      <c r="A402" s="3" t="s">
        <v>2419</v>
      </c>
      <c r="B402" s="3" t="s">
        <v>2420</v>
      </c>
      <c r="C402" s="3" t="s">
        <v>1587</v>
      </c>
    </row>
    <row r="403" spans="1:3" x14ac:dyDescent="0.55000000000000004">
      <c r="A403" s="3" t="s">
        <v>2421</v>
      </c>
      <c r="B403" s="3" t="s">
        <v>2422</v>
      </c>
      <c r="C403" s="3" t="s">
        <v>1756</v>
      </c>
    </row>
    <row r="404" spans="1:3" x14ac:dyDescent="0.55000000000000004">
      <c r="A404" s="3" t="s">
        <v>2423</v>
      </c>
      <c r="B404" s="3" t="s">
        <v>2424</v>
      </c>
      <c r="C404" s="3" t="s">
        <v>2038</v>
      </c>
    </row>
    <row r="405" spans="1:3" x14ac:dyDescent="0.55000000000000004">
      <c r="A405" s="3" t="s">
        <v>2425</v>
      </c>
      <c r="B405" s="3" t="s">
        <v>2426</v>
      </c>
      <c r="C405" s="3" t="s">
        <v>1587</v>
      </c>
    </row>
    <row r="406" spans="1:3" x14ac:dyDescent="0.55000000000000004">
      <c r="A406" s="3" t="s">
        <v>2427</v>
      </c>
      <c r="B406" s="3" t="s">
        <v>2428</v>
      </c>
      <c r="C406" s="3" t="s">
        <v>1587</v>
      </c>
    </row>
    <row r="407" spans="1:3" x14ac:dyDescent="0.55000000000000004">
      <c r="A407" s="3" t="s">
        <v>2429</v>
      </c>
      <c r="B407" s="3" t="s">
        <v>2430</v>
      </c>
      <c r="C407" s="3" t="s">
        <v>1587</v>
      </c>
    </row>
    <row r="408" spans="1:3" x14ac:dyDescent="0.55000000000000004">
      <c r="A408" s="3" t="s">
        <v>2431</v>
      </c>
      <c r="B408" s="3" t="s">
        <v>2432</v>
      </c>
      <c r="C408" s="3" t="s">
        <v>1734</v>
      </c>
    </row>
    <row r="409" spans="1:3" x14ac:dyDescent="0.55000000000000004">
      <c r="A409" s="3" t="s">
        <v>2433</v>
      </c>
      <c r="B409" s="3" t="s">
        <v>2434</v>
      </c>
      <c r="C409" s="3" t="s">
        <v>1587</v>
      </c>
    </row>
    <row r="410" spans="1:3" x14ac:dyDescent="0.55000000000000004">
      <c r="A410" s="3" t="s">
        <v>2435</v>
      </c>
      <c r="B410" s="3" t="s">
        <v>2436</v>
      </c>
      <c r="C410" s="3" t="s">
        <v>1587</v>
      </c>
    </row>
    <row r="411" spans="1:3" x14ac:dyDescent="0.55000000000000004">
      <c r="A411" s="3" t="s">
        <v>2437</v>
      </c>
      <c r="B411" s="3" t="s">
        <v>2438</v>
      </c>
      <c r="C411" s="3" t="s">
        <v>1613</v>
      </c>
    </row>
    <row r="412" spans="1:3" x14ac:dyDescent="0.55000000000000004">
      <c r="A412" s="3" t="s">
        <v>2439</v>
      </c>
      <c r="B412" s="3" t="s">
        <v>2440</v>
      </c>
      <c r="C412" s="3" t="s">
        <v>1587</v>
      </c>
    </row>
    <row r="413" spans="1:3" x14ac:dyDescent="0.55000000000000004">
      <c r="A413" s="3" t="s">
        <v>2441</v>
      </c>
      <c r="B413" s="3" t="s">
        <v>2442</v>
      </c>
      <c r="C413" s="3" t="s">
        <v>2443</v>
      </c>
    </row>
    <row r="414" spans="1:3" x14ac:dyDescent="0.55000000000000004">
      <c r="A414" s="3" t="s">
        <v>2444</v>
      </c>
      <c r="B414" s="3" t="s">
        <v>2445</v>
      </c>
      <c r="C414" s="3" t="s">
        <v>1929</v>
      </c>
    </row>
    <row r="415" spans="1:3" x14ac:dyDescent="0.55000000000000004">
      <c r="A415" s="3" t="s">
        <v>2446</v>
      </c>
      <c r="B415" s="3" t="s">
        <v>2447</v>
      </c>
      <c r="C415" s="3" t="s">
        <v>1587</v>
      </c>
    </row>
    <row r="416" spans="1:3" x14ac:dyDescent="0.55000000000000004">
      <c r="A416" s="3" t="s">
        <v>2448</v>
      </c>
      <c r="B416" s="3" t="s">
        <v>2449</v>
      </c>
      <c r="C416" s="3" t="s">
        <v>1573</v>
      </c>
    </row>
    <row r="417" spans="1:3" x14ac:dyDescent="0.55000000000000004">
      <c r="A417" s="3" t="s">
        <v>2450</v>
      </c>
      <c r="B417" s="3" t="s">
        <v>2451</v>
      </c>
      <c r="C417" s="3" t="s">
        <v>1587</v>
      </c>
    </row>
    <row r="418" spans="1:3" x14ac:dyDescent="0.55000000000000004">
      <c r="A418" s="3" t="s">
        <v>2452</v>
      </c>
      <c r="B418" s="3" t="s">
        <v>2453</v>
      </c>
      <c r="C418" s="3" t="s">
        <v>1587</v>
      </c>
    </row>
    <row r="419" spans="1:3" x14ac:dyDescent="0.55000000000000004">
      <c r="A419" s="3" t="s">
        <v>2454</v>
      </c>
      <c r="B419" s="3" t="s">
        <v>2455</v>
      </c>
      <c r="C419" s="3" t="s">
        <v>1587</v>
      </c>
    </row>
    <row r="420" spans="1:3" x14ac:dyDescent="0.55000000000000004">
      <c r="A420" s="3" t="s">
        <v>2456</v>
      </c>
      <c r="B420" s="3" t="s">
        <v>2457</v>
      </c>
      <c r="C420" s="3" t="s">
        <v>1587</v>
      </c>
    </row>
    <row r="421" spans="1:3" x14ac:dyDescent="0.55000000000000004">
      <c r="A421" s="3" t="s">
        <v>2458</v>
      </c>
      <c r="B421" s="3" t="s">
        <v>2459</v>
      </c>
      <c r="C421" s="3" t="s">
        <v>1576</v>
      </c>
    </row>
    <row r="422" spans="1:3" x14ac:dyDescent="0.55000000000000004">
      <c r="A422" s="3" t="s">
        <v>2460</v>
      </c>
      <c r="B422" s="3" t="s">
        <v>2461</v>
      </c>
      <c r="C422" s="3" t="s">
        <v>1587</v>
      </c>
    </row>
    <row r="423" spans="1:3" x14ac:dyDescent="0.55000000000000004">
      <c r="A423" s="3" t="s">
        <v>2462</v>
      </c>
      <c r="B423" s="3" t="s">
        <v>2463</v>
      </c>
      <c r="C423" s="3" t="s">
        <v>1587</v>
      </c>
    </row>
    <row r="424" spans="1:3" x14ac:dyDescent="0.55000000000000004">
      <c r="A424" s="3" t="s">
        <v>2464</v>
      </c>
      <c r="B424" s="3" t="s">
        <v>2465</v>
      </c>
      <c r="C424" s="3" t="s">
        <v>1587</v>
      </c>
    </row>
    <row r="425" spans="1:3" x14ac:dyDescent="0.55000000000000004">
      <c r="A425" s="3" t="s">
        <v>2466</v>
      </c>
      <c r="B425" s="3" t="s">
        <v>2467</v>
      </c>
      <c r="C425" s="3" t="s">
        <v>2468</v>
      </c>
    </row>
    <row r="426" spans="1:3" x14ac:dyDescent="0.55000000000000004">
      <c r="A426" s="3" t="s">
        <v>2469</v>
      </c>
      <c r="B426" s="3" t="s">
        <v>2470</v>
      </c>
      <c r="C426" s="3" t="s">
        <v>1587</v>
      </c>
    </row>
    <row r="427" spans="1:3" x14ac:dyDescent="0.55000000000000004">
      <c r="A427" s="3" t="s">
        <v>2471</v>
      </c>
      <c r="B427" s="3" t="s">
        <v>2472</v>
      </c>
      <c r="C427" s="3" t="s">
        <v>1587</v>
      </c>
    </row>
    <row r="428" spans="1:3" x14ac:dyDescent="0.55000000000000004">
      <c r="A428" s="3" t="s">
        <v>2473</v>
      </c>
      <c r="B428" s="3" t="s">
        <v>2474</v>
      </c>
      <c r="C428" s="3" t="s">
        <v>1885</v>
      </c>
    </row>
    <row r="429" spans="1:3" x14ac:dyDescent="0.55000000000000004">
      <c r="A429" s="3" t="s">
        <v>2475</v>
      </c>
      <c r="B429" s="3" t="s">
        <v>2476</v>
      </c>
      <c r="C429" s="3" t="s">
        <v>1638</v>
      </c>
    </row>
    <row r="430" spans="1:3" x14ac:dyDescent="0.55000000000000004">
      <c r="A430" s="3" t="s">
        <v>2477</v>
      </c>
      <c r="B430" s="3" t="s">
        <v>2478</v>
      </c>
      <c r="C430" s="3" t="s">
        <v>1587</v>
      </c>
    </row>
    <row r="431" spans="1:3" x14ac:dyDescent="0.55000000000000004">
      <c r="A431" s="3" t="s">
        <v>2479</v>
      </c>
      <c r="B431" s="3" t="s">
        <v>2480</v>
      </c>
      <c r="C431" s="3" t="s">
        <v>1581</v>
      </c>
    </row>
    <row r="432" spans="1:3" x14ac:dyDescent="0.55000000000000004">
      <c r="A432" s="3" t="s">
        <v>2479</v>
      </c>
      <c r="B432" s="3" t="s">
        <v>2480</v>
      </c>
      <c r="C432" s="3" t="s">
        <v>1581</v>
      </c>
    </row>
    <row r="433" spans="1:3" x14ac:dyDescent="0.55000000000000004">
      <c r="A433" s="3" t="s">
        <v>2481</v>
      </c>
      <c r="B433" s="3" t="s">
        <v>2482</v>
      </c>
      <c r="C433" s="3" t="s">
        <v>1587</v>
      </c>
    </row>
    <row r="434" spans="1:3" x14ac:dyDescent="0.55000000000000004">
      <c r="A434" s="3" t="s">
        <v>2483</v>
      </c>
      <c r="B434" s="3" t="s">
        <v>2484</v>
      </c>
      <c r="C434" s="3" t="s">
        <v>1652</v>
      </c>
    </row>
    <row r="435" spans="1:3" x14ac:dyDescent="0.55000000000000004">
      <c r="A435" s="3" t="s">
        <v>2485</v>
      </c>
      <c r="B435" s="3" t="s">
        <v>2486</v>
      </c>
      <c r="C435" s="3" t="s">
        <v>1587</v>
      </c>
    </row>
    <row r="436" spans="1:3" x14ac:dyDescent="0.55000000000000004">
      <c r="A436" s="3" t="s">
        <v>2487</v>
      </c>
      <c r="B436" s="3" t="s">
        <v>2488</v>
      </c>
      <c r="C436" s="3" t="s">
        <v>2489</v>
      </c>
    </row>
    <row r="437" spans="1:3" x14ac:dyDescent="0.55000000000000004">
      <c r="A437" s="3" t="s">
        <v>2490</v>
      </c>
      <c r="B437" s="3" t="s">
        <v>2491</v>
      </c>
      <c r="C437" s="3" t="s">
        <v>1587</v>
      </c>
    </row>
    <row r="438" spans="1:3" x14ac:dyDescent="0.55000000000000004">
      <c r="A438" s="3" t="s">
        <v>2492</v>
      </c>
      <c r="B438" s="3" t="s">
        <v>2493</v>
      </c>
      <c r="C438" s="3" t="s">
        <v>1587</v>
      </c>
    </row>
    <row r="439" spans="1:3" x14ac:dyDescent="0.55000000000000004">
      <c r="A439" s="3" t="s">
        <v>2494</v>
      </c>
      <c r="B439" s="3" t="s">
        <v>2495</v>
      </c>
      <c r="C439" s="3" t="s">
        <v>1587</v>
      </c>
    </row>
    <row r="440" spans="1:3" x14ac:dyDescent="0.55000000000000004">
      <c r="A440" s="3" t="s">
        <v>2496</v>
      </c>
      <c r="B440" s="3" t="s">
        <v>2497</v>
      </c>
      <c r="C440" s="3" t="s">
        <v>1581</v>
      </c>
    </row>
    <row r="441" spans="1:3" x14ac:dyDescent="0.55000000000000004">
      <c r="A441" s="3" t="s">
        <v>2496</v>
      </c>
      <c r="B441" s="3" t="s">
        <v>2497</v>
      </c>
      <c r="C441" s="3" t="s">
        <v>1581</v>
      </c>
    </row>
    <row r="442" spans="1:3" x14ac:dyDescent="0.55000000000000004">
      <c r="A442" s="3" t="s">
        <v>2498</v>
      </c>
      <c r="B442" s="3" t="s">
        <v>2499</v>
      </c>
      <c r="C442" s="3" t="s">
        <v>1587</v>
      </c>
    </row>
    <row r="443" spans="1:3" x14ac:dyDescent="0.55000000000000004">
      <c r="A443" s="3" t="s">
        <v>2500</v>
      </c>
      <c r="B443" s="3" t="s">
        <v>2501</v>
      </c>
      <c r="C443" s="3" t="s">
        <v>1581</v>
      </c>
    </row>
    <row r="444" spans="1:3" x14ac:dyDescent="0.55000000000000004">
      <c r="A444" s="3" t="s">
        <v>2500</v>
      </c>
      <c r="B444" s="3" t="s">
        <v>2501</v>
      </c>
      <c r="C444" s="3" t="s">
        <v>1581</v>
      </c>
    </row>
    <row r="445" spans="1:3" x14ac:dyDescent="0.55000000000000004">
      <c r="A445" s="3" t="s">
        <v>2502</v>
      </c>
      <c r="B445" s="3" t="s">
        <v>2503</v>
      </c>
      <c r="C445" s="3" t="s">
        <v>1581</v>
      </c>
    </row>
    <row r="446" spans="1:3" x14ac:dyDescent="0.55000000000000004">
      <c r="A446" s="3" t="s">
        <v>2502</v>
      </c>
      <c r="B446" s="3" t="s">
        <v>2503</v>
      </c>
      <c r="C446" s="3" t="s">
        <v>1581</v>
      </c>
    </row>
    <row r="447" spans="1:3" x14ac:dyDescent="0.55000000000000004">
      <c r="A447" s="3" t="s">
        <v>2504</v>
      </c>
      <c r="B447" s="3" t="s">
        <v>2505</v>
      </c>
      <c r="C447" s="3" t="s">
        <v>1587</v>
      </c>
    </row>
    <row r="448" spans="1:3" x14ac:dyDescent="0.55000000000000004">
      <c r="A448" s="3" t="s">
        <v>2506</v>
      </c>
      <c r="B448" s="3" t="s">
        <v>2507</v>
      </c>
      <c r="C448" s="3" t="s">
        <v>1581</v>
      </c>
    </row>
    <row r="449" spans="1:3" x14ac:dyDescent="0.55000000000000004">
      <c r="A449" s="3" t="s">
        <v>2506</v>
      </c>
      <c r="B449" s="3" t="s">
        <v>2507</v>
      </c>
      <c r="C449" s="3" t="s">
        <v>1581</v>
      </c>
    </row>
    <row r="450" spans="1:3" x14ac:dyDescent="0.55000000000000004">
      <c r="A450" s="3" t="s">
        <v>2508</v>
      </c>
      <c r="B450" s="3" t="s">
        <v>2509</v>
      </c>
      <c r="C450" s="3" t="s">
        <v>1587</v>
      </c>
    </row>
    <row r="451" spans="1:3" x14ac:dyDescent="0.55000000000000004">
      <c r="A451" s="3" t="s">
        <v>2510</v>
      </c>
      <c r="B451" s="3" t="s">
        <v>2511</v>
      </c>
      <c r="C451" s="3" t="s">
        <v>1587</v>
      </c>
    </row>
    <row r="452" spans="1:3" x14ac:dyDescent="0.55000000000000004">
      <c r="A452" s="3" t="s">
        <v>2512</v>
      </c>
      <c r="B452" s="3" t="s">
        <v>2513</v>
      </c>
      <c r="C452" s="3" t="s">
        <v>1587</v>
      </c>
    </row>
    <row r="453" spans="1:3" x14ac:dyDescent="0.55000000000000004">
      <c r="A453" s="3" t="s">
        <v>2514</v>
      </c>
      <c r="B453" s="3" t="s">
        <v>2515</v>
      </c>
      <c r="C453" s="3" t="s">
        <v>2516</v>
      </c>
    </row>
    <row r="454" spans="1:3" x14ac:dyDescent="0.55000000000000004">
      <c r="A454" s="3" t="s">
        <v>1544</v>
      </c>
      <c r="B454" s="3" t="s">
        <v>2517</v>
      </c>
      <c r="C454" s="3" t="s">
        <v>1929</v>
      </c>
    </row>
    <row r="455" spans="1:3" x14ac:dyDescent="0.55000000000000004">
      <c r="A455" s="3" t="s">
        <v>2518</v>
      </c>
      <c r="B455" s="3" t="s">
        <v>2519</v>
      </c>
      <c r="C455" s="3" t="s">
        <v>1581</v>
      </c>
    </row>
    <row r="456" spans="1:3" x14ac:dyDescent="0.55000000000000004">
      <c r="A456" s="3" t="s">
        <v>2518</v>
      </c>
      <c r="B456" s="3" t="s">
        <v>2519</v>
      </c>
      <c r="C456" s="3" t="s">
        <v>1581</v>
      </c>
    </row>
    <row r="457" spans="1:3" x14ac:dyDescent="0.55000000000000004">
      <c r="A457" s="3" t="s">
        <v>2520</v>
      </c>
      <c r="B457" s="3" t="s">
        <v>2521</v>
      </c>
      <c r="C457" s="3" t="s">
        <v>1678</v>
      </c>
    </row>
    <row r="458" spans="1:3" x14ac:dyDescent="0.55000000000000004">
      <c r="A458" s="3" t="s">
        <v>2522</v>
      </c>
      <c r="B458" s="3" t="s">
        <v>2523</v>
      </c>
      <c r="C458" s="3" t="s">
        <v>2524</v>
      </c>
    </row>
    <row r="459" spans="1:3" x14ac:dyDescent="0.55000000000000004">
      <c r="A459" s="3" t="s">
        <v>2525</v>
      </c>
      <c r="B459" s="3" t="s">
        <v>2526</v>
      </c>
      <c r="C459" s="3" t="s">
        <v>1587</v>
      </c>
    </row>
    <row r="460" spans="1:3" x14ac:dyDescent="0.55000000000000004">
      <c r="A460" s="3" t="s">
        <v>2527</v>
      </c>
      <c r="B460" s="3" t="s">
        <v>2528</v>
      </c>
      <c r="C460" s="3" t="s">
        <v>1929</v>
      </c>
    </row>
    <row r="461" spans="1:3" x14ac:dyDescent="0.55000000000000004">
      <c r="A461" s="3" t="s">
        <v>2529</v>
      </c>
      <c r="B461" s="3" t="s">
        <v>2530</v>
      </c>
      <c r="C461" s="3" t="s">
        <v>1641</v>
      </c>
    </row>
    <row r="462" spans="1:3" x14ac:dyDescent="0.55000000000000004">
      <c r="A462" s="3" t="s">
        <v>2531</v>
      </c>
      <c r="B462" s="3" t="s">
        <v>2532</v>
      </c>
      <c r="C462" s="3" t="s">
        <v>1641</v>
      </c>
    </row>
    <row r="463" spans="1:3" x14ac:dyDescent="0.55000000000000004">
      <c r="A463" s="3" t="s">
        <v>2533</v>
      </c>
      <c r="B463" s="3" t="s">
        <v>2534</v>
      </c>
      <c r="C463" s="3" t="s">
        <v>2535</v>
      </c>
    </row>
    <row r="464" spans="1:3" x14ac:dyDescent="0.55000000000000004">
      <c r="A464" s="3" t="s">
        <v>2536</v>
      </c>
      <c r="B464" s="3" t="s">
        <v>2537</v>
      </c>
      <c r="C464" s="3" t="s">
        <v>1846</v>
      </c>
    </row>
    <row r="465" spans="1:3" x14ac:dyDescent="0.55000000000000004">
      <c r="A465" s="3" t="s">
        <v>2538</v>
      </c>
      <c r="B465" s="3" t="s">
        <v>2539</v>
      </c>
      <c r="C465" s="3" t="s">
        <v>1587</v>
      </c>
    </row>
    <row r="466" spans="1:3" x14ac:dyDescent="0.55000000000000004">
      <c r="A466" s="3" t="s">
        <v>2540</v>
      </c>
      <c r="B466" s="3" t="s">
        <v>2541</v>
      </c>
      <c r="C466" s="3" t="s">
        <v>1581</v>
      </c>
    </row>
    <row r="467" spans="1:3" x14ac:dyDescent="0.55000000000000004">
      <c r="A467" s="3" t="s">
        <v>2540</v>
      </c>
      <c r="B467" s="3" t="s">
        <v>2541</v>
      </c>
      <c r="C467" s="3" t="s">
        <v>1581</v>
      </c>
    </row>
    <row r="468" spans="1:3" x14ac:dyDescent="0.55000000000000004">
      <c r="A468" s="3" t="s">
        <v>2542</v>
      </c>
      <c r="B468" s="3" t="s">
        <v>2543</v>
      </c>
      <c r="C468" s="3" t="s">
        <v>1587</v>
      </c>
    </row>
    <row r="469" spans="1:3" x14ac:dyDescent="0.55000000000000004">
      <c r="A469" s="3" t="s">
        <v>2544</v>
      </c>
      <c r="B469" s="3" t="s">
        <v>2545</v>
      </c>
      <c r="C469" s="3" t="s">
        <v>1581</v>
      </c>
    </row>
    <row r="470" spans="1:3" x14ac:dyDescent="0.55000000000000004">
      <c r="A470" s="3" t="s">
        <v>2544</v>
      </c>
      <c r="B470" s="3" t="s">
        <v>2545</v>
      </c>
      <c r="C470" s="3" t="s">
        <v>1581</v>
      </c>
    </row>
    <row r="471" spans="1:3" x14ac:dyDescent="0.55000000000000004">
      <c r="A471" s="3" t="s">
        <v>2546</v>
      </c>
      <c r="B471" s="3" t="s">
        <v>2547</v>
      </c>
      <c r="C471" s="3" t="s">
        <v>2068</v>
      </c>
    </row>
    <row r="472" spans="1:3" x14ac:dyDescent="0.55000000000000004">
      <c r="A472" s="3" t="s">
        <v>2548</v>
      </c>
      <c r="B472" s="3" t="s">
        <v>2549</v>
      </c>
      <c r="C472" s="3" t="s">
        <v>1717</v>
      </c>
    </row>
    <row r="473" spans="1:3" x14ac:dyDescent="0.55000000000000004">
      <c r="A473" s="3" t="s">
        <v>2550</v>
      </c>
      <c r="B473" s="3" t="s">
        <v>2551</v>
      </c>
      <c r="C473" s="3" t="s">
        <v>1697</v>
      </c>
    </row>
    <row r="474" spans="1:3" x14ac:dyDescent="0.55000000000000004">
      <c r="A474" s="3" t="s">
        <v>2552</v>
      </c>
      <c r="B474" s="3" t="s">
        <v>2553</v>
      </c>
      <c r="C474" s="3" t="s">
        <v>1652</v>
      </c>
    </row>
    <row r="475" spans="1:3" x14ac:dyDescent="0.55000000000000004">
      <c r="A475" s="3" t="s">
        <v>2554</v>
      </c>
      <c r="B475" s="3" t="s">
        <v>2555</v>
      </c>
      <c r="C475" s="3" t="s">
        <v>1678</v>
      </c>
    </row>
    <row r="476" spans="1:3" x14ac:dyDescent="0.55000000000000004">
      <c r="A476" s="3" t="s">
        <v>2556</v>
      </c>
      <c r="B476" s="3" t="s">
        <v>2557</v>
      </c>
      <c r="C476" s="3" t="s">
        <v>2558</v>
      </c>
    </row>
    <row r="477" spans="1:3" x14ac:dyDescent="0.55000000000000004">
      <c r="A477" s="3" t="s">
        <v>2559</v>
      </c>
      <c r="B477" s="3" t="s">
        <v>2560</v>
      </c>
      <c r="C477" s="3" t="s">
        <v>2132</v>
      </c>
    </row>
    <row r="478" spans="1:3" x14ac:dyDescent="0.55000000000000004">
      <c r="A478" s="3" t="s">
        <v>2561</v>
      </c>
      <c r="B478" s="3" t="s">
        <v>2562</v>
      </c>
      <c r="C478" s="3" t="s">
        <v>1587</v>
      </c>
    </row>
    <row r="479" spans="1:3" x14ac:dyDescent="0.55000000000000004">
      <c r="A479" s="3" t="s">
        <v>2563</v>
      </c>
      <c r="B479" s="3" t="s">
        <v>2564</v>
      </c>
      <c r="C479" s="3" t="s">
        <v>1793</v>
      </c>
    </row>
    <row r="480" spans="1:3" x14ac:dyDescent="0.55000000000000004">
      <c r="A480" s="3" t="s">
        <v>2565</v>
      </c>
      <c r="B480" s="3" t="s">
        <v>2566</v>
      </c>
      <c r="C480" s="3" t="s">
        <v>1613</v>
      </c>
    </row>
    <row r="481" spans="1:3" x14ac:dyDescent="0.55000000000000004">
      <c r="A481" s="3" t="s">
        <v>2567</v>
      </c>
      <c r="B481" s="3" t="s">
        <v>2568</v>
      </c>
      <c r="C481" s="3" t="s">
        <v>1584</v>
      </c>
    </row>
    <row r="482" spans="1:3" x14ac:dyDescent="0.55000000000000004">
      <c r="A482" s="3" t="s">
        <v>2569</v>
      </c>
      <c r="B482" s="3" t="s">
        <v>2568</v>
      </c>
      <c r="C482" s="3" t="s">
        <v>1584</v>
      </c>
    </row>
    <row r="483" spans="1:3" x14ac:dyDescent="0.55000000000000004">
      <c r="A483" s="3" t="s">
        <v>2570</v>
      </c>
      <c r="B483" s="3" t="s">
        <v>2571</v>
      </c>
      <c r="C483" s="3" t="s">
        <v>1587</v>
      </c>
    </row>
    <row r="484" spans="1:3" x14ac:dyDescent="0.55000000000000004">
      <c r="A484" s="3" t="s">
        <v>2572</v>
      </c>
      <c r="B484" s="3" t="s">
        <v>2573</v>
      </c>
      <c r="C484" s="3" t="s">
        <v>1613</v>
      </c>
    </row>
    <row r="485" spans="1:3" x14ac:dyDescent="0.55000000000000004">
      <c r="A485" s="3" t="s">
        <v>2574</v>
      </c>
      <c r="B485" s="3" t="s">
        <v>2575</v>
      </c>
      <c r="C485" s="3" t="s">
        <v>1769</v>
      </c>
    </row>
    <row r="486" spans="1:3" x14ac:dyDescent="0.55000000000000004">
      <c r="A486" s="3" t="s">
        <v>2576</v>
      </c>
      <c r="B486" s="3" t="s">
        <v>2577</v>
      </c>
      <c r="C486" s="3" t="s">
        <v>1613</v>
      </c>
    </row>
    <row r="487" spans="1:3" x14ac:dyDescent="0.55000000000000004">
      <c r="A487" s="3" t="s">
        <v>2578</v>
      </c>
      <c r="B487" s="3" t="s">
        <v>2579</v>
      </c>
      <c r="C487" s="3" t="s">
        <v>1678</v>
      </c>
    </row>
    <row r="488" spans="1:3" x14ac:dyDescent="0.55000000000000004">
      <c r="A488" s="3" t="s">
        <v>2580</v>
      </c>
      <c r="B488" s="3" t="s">
        <v>2581</v>
      </c>
      <c r="C488" s="3" t="s">
        <v>1673</v>
      </c>
    </row>
    <row r="489" spans="1:3" x14ac:dyDescent="0.55000000000000004">
      <c r="A489" s="3" t="s">
        <v>2582</v>
      </c>
      <c r="B489" s="3" t="s">
        <v>2583</v>
      </c>
      <c r="C489" s="3" t="s">
        <v>1587</v>
      </c>
    </row>
    <row r="490" spans="1:3" x14ac:dyDescent="0.55000000000000004">
      <c r="A490" s="3" t="s">
        <v>2584</v>
      </c>
      <c r="B490" s="3" t="s">
        <v>2585</v>
      </c>
      <c r="C490" s="3" t="s">
        <v>1587</v>
      </c>
    </row>
    <row r="491" spans="1:3" x14ac:dyDescent="0.55000000000000004">
      <c r="A491" s="3" t="s">
        <v>2586</v>
      </c>
      <c r="B491" s="3" t="s">
        <v>2587</v>
      </c>
      <c r="C491" s="3" t="s">
        <v>1587</v>
      </c>
    </row>
    <row r="492" spans="1:3" x14ac:dyDescent="0.55000000000000004">
      <c r="A492" s="3" t="s">
        <v>2588</v>
      </c>
      <c r="B492" s="3" t="s">
        <v>2589</v>
      </c>
      <c r="C492" s="3" t="s">
        <v>1587</v>
      </c>
    </row>
    <row r="493" spans="1:3" x14ac:dyDescent="0.55000000000000004">
      <c r="A493" s="3" t="s">
        <v>2590</v>
      </c>
      <c r="B493" s="3" t="s">
        <v>2591</v>
      </c>
      <c r="C493" s="3" t="s">
        <v>1581</v>
      </c>
    </row>
    <row r="494" spans="1:3" x14ac:dyDescent="0.55000000000000004">
      <c r="A494" s="3" t="s">
        <v>2590</v>
      </c>
      <c r="B494" s="3" t="s">
        <v>2591</v>
      </c>
      <c r="C494" s="3" t="s">
        <v>1581</v>
      </c>
    </row>
    <row r="495" spans="1:3" x14ac:dyDescent="0.55000000000000004">
      <c r="A495" s="3" t="s">
        <v>2592</v>
      </c>
      <c r="B495" s="3" t="s">
        <v>2593</v>
      </c>
      <c r="C495" s="3" t="s">
        <v>2594</v>
      </c>
    </row>
    <row r="496" spans="1:3" x14ac:dyDescent="0.55000000000000004">
      <c r="A496" s="3" t="s">
        <v>2595</v>
      </c>
      <c r="B496" s="3" t="s">
        <v>2596</v>
      </c>
      <c r="C496" s="3" t="s">
        <v>1587</v>
      </c>
    </row>
    <row r="497" spans="1:3" x14ac:dyDescent="0.55000000000000004">
      <c r="A497" s="3" t="s">
        <v>2597</v>
      </c>
      <c r="B497" s="3" t="s">
        <v>2598</v>
      </c>
      <c r="C497" s="3" t="s">
        <v>1587</v>
      </c>
    </row>
    <row r="498" spans="1:3" x14ac:dyDescent="0.55000000000000004">
      <c r="A498" s="3" t="s">
        <v>2599</v>
      </c>
      <c r="B498" s="3" t="s">
        <v>2600</v>
      </c>
      <c r="C498" s="3" t="s">
        <v>1587</v>
      </c>
    </row>
    <row r="499" spans="1:3" x14ac:dyDescent="0.55000000000000004">
      <c r="A499" s="3" t="s">
        <v>2601</v>
      </c>
      <c r="B499" s="3" t="s">
        <v>2602</v>
      </c>
      <c r="C499" s="3" t="s">
        <v>1587</v>
      </c>
    </row>
    <row r="500" spans="1:3" x14ac:dyDescent="0.55000000000000004">
      <c r="A500" s="3" t="s">
        <v>2603</v>
      </c>
      <c r="B500" s="3" t="s">
        <v>2604</v>
      </c>
      <c r="C500" s="3" t="s">
        <v>1587</v>
      </c>
    </row>
    <row r="501" spans="1:3" x14ac:dyDescent="0.55000000000000004">
      <c r="A501" s="3" t="s">
        <v>2605</v>
      </c>
      <c r="B501" s="3" t="s">
        <v>2606</v>
      </c>
      <c r="C501" s="3" t="s">
        <v>1587</v>
      </c>
    </row>
    <row r="502" spans="1:3" x14ac:dyDescent="0.55000000000000004">
      <c r="A502" s="3" t="s">
        <v>2607</v>
      </c>
      <c r="B502" s="3" t="s">
        <v>2608</v>
      </c>
      <c r="C502" s="3" t="s">
        <v>1587</v>
      </c>
    </row>
    <row r="503" spans="1:3" x14ac:dyDescent="0.55000000000000004">
      <c r="A503" s="3" t="s">
        <v>2609</v>
      </c>
      <c r="B503" s="3" t="s">
        <v>2610</v>
      </c>
      <c r="C503" s="3" t="s">
        <v>1587</v>
      </c>
    </row>
    <row r="504" spans="1:3" x14ac:dyDescent="0.55000000000000004">
      <c r="A504" s="3" t="s">
        <v>2611</v>
      </c>
      <c r="B504" s="3" t="s">
        <v>2612</v>
      </c>
      <c r="C504" s="3" t="s">
        <v>1613</v>
      </c>
    </row>
    <row r="505" spans="1:3" x14ac:dyDescent="0.55000000000000004">
      <c r="A505" s="3" t="s">
        <v>2613</v>
      </c>
      <c r="B505" s="3" t="s">
        <v>2614</v>
      </c>
      <c r="C505" s="3" t="s">
        <v>1601</v>
      </c>
    </row>
    <row r="506" spans="1:3" x14ac:dyDescent="0.55000000000000004">
      <c r="A506" s="3" t="s">
        <v>1562</v>
      </c>
      <c r="B506" s="3" t="s">
        <v>2615</v>
      </c>
      <c r="C506" s="3" t="s">
        <v>1846</v>
      </c>
    </row>
    <row r="507" spans="1:3" x14ac:dyDescent="0.55000000000000004">
      <c r="A507" s="3" t="s">
        <v>2616</v>
      </c>
      <c r="B507" s="3" t="s">
        <v>2617</v>
      </c>
      <c r="C507" s="3" t="s">
        <v>2489</v>
      </c>
    </row>
    <row r="508" spans="1:3" x14ac:dyDescent="0.55000000000000004">
      <c r="A508" s="3" t="s">
        <v>2618</v>
      </c>
      <c r="B508" s="3" t="s">
        <v>2619</v>
      </c>
      <c r="C508" s="3" t="s">
        <v>2620</v>
      </c>
    </row>
    <row r="509" spans="1:3" x14ac:dyDescent="0.55000000000000004">
      <c r="A509" s="3" t="s">
        <v>2621</v>
      </c>
      <c r="B509" s="3" t="s">
        <v>2622</v>
      </c>
      <c r="C509" s="3" t="s">
        <v>1601</v>
      </c>
    </row>
    <row r="510" spans="1:3" x14ac:dyDescent="0.55000000000000004">
      <c r="A510" s="3" t="s">
        <v>2623</v>
      </c>
      <c r="B510" s="3" t="s">
        <v>2624</v>
      </c>
      <c r="C510" s="3" t="s">
        <v>2625</v>
      </c>
    </row>
    <row r="511" spans="1:3" x14ac:dyDescent="0.55000000000000004">
      <c r="A511" s="3" t="s">
        <v>2626</v>
      </c>
      <c r="B511" s="3" t="s">
        <v>2627</v>
      </c>
      <c r="C511" s="3" t="s">
        <v>1846</v>
      </c>
    </row>
    <row r="512" spans="1:3" x14ac:dyDescent="0.55000000000000004">
      <c r="A512" s="3" t="s">
        <v>2628</v>
      </c>
      <c r="B512" s="3" t="s">
        <v>2629</v>
      </c>
      <c r="C512" s="3" t="s">
        <v>1587</v>
      </c>
    </row>
    <row r="513" spans="1:3" x14ac:dyDescent="0.55000000000000004">
      <c r="A513" s="3" t="s">
        <v>2630</v>
      </c>
      <c r="B513" s="3" t="s">
        <v>2631</v>
      </c>
      <c r="C513" s="3" t="s">
        <v>1587</v>
      </c>
    </row>
    <row r="514" spans="1:3" x14ac:dyDescent="0.55000000000000004">
      <c r="A514" s="3" t="s">
        <v>2632</v>
      </c>
      <c r="B514" s="3" t="s">
        <v>2633</v>
      </c>
      <c r="C514" s="3" t="s">
        <v>2634</v>
      </c>
    </row>
    <row r="515" spans="1:3" x14ac:dyDescent="0.55000000000000004">
      <c r="A515" s="3" t="s">
        <v>2635</v>
      </c>
      <c r="B515" s="3" t="s">
        <v>2636</v>
      </c>
      <c r="C515" s="3" t="s">
        <v>1587</v>
      </c>
    </row>
    <row r="516" spans="1:3" x14ac:dyDescent="0.55000000000000004">
      <c r="A516" s="3" t="s">
        <v>2637</v>
      </c>
      <c r="B516" s="3" t="s">
        <v>2638</v>
      </c>
      <c r="C516" s="3" t="s">
        <v>1846</v>
      </c>
    </row>
    <row r="517" spans="1:3" x14ac:dyDescent="0.55000000000000004">
      <c r="A517" s="3" t="s">
        <v>2639</v>
      </c>
      <c r="B517" s="3" t="s">
        <v>2640</v>
      </c>
      <c r="C517" s="3" t="s">
        <v>1846</v>
      </c>
    </row>
    <row r="518" spans="1:3" x14ac:dyDescent="0.55000000000000004">
      <c r="A518" s="3" t="s">
        <v>2641</v>
      </c>
      <c r="B518" s="3" t="s">
        <v>2642</v>
      </c>
      <c r="C518" s="3" t="s">
        <v>1641</v>
      </c>
    </row>
    <row r="519" spans="1:3" x14ac:dyDescent="0.55000000000000004">
      <c r="A519" s="3" t="s">
        <v>2643</v>
      </c>
      <c r="B519" s="3" t="s">
        <v>2644</v>
      </c>
      <c r="C519" s="3" t="s">
        <v>1581</v>
      </c>
    </row>
    <row r="520" spans="1:3" x14ac:dyDescent="0.55000000000000004">
      <c r="A520" s="3" t="s">
        <v>2643</v>
      </c>
      <c r="B520" s="3" t="s">
        <v>2644</v>
      </c>
      <c r="C520" s="3" t="s">
        <v>1581</v>
      </c>
    </row>
    <row r="521" spans="1:3" x14ac:dyDescent="0.55000000000000004">
      <c r="A521" s="3" t="s">
        <v>2645</v>
      </c>
      <c r="B521" s="3" t="s">
        <v>2646</v>
      </c>
      <c r="C521" s="3" t="s">
        <v>1769</v>
      </c>
    </row>
    <row r="522" spans="1:3" x14ac:dyDescent="0.55000000000000004">
      <c r="A522" s="3" t="s">
        <v>2647</v>
      </c>
      <c r="B522" s="3" t="s">
        <v>2648</v>
      </c>
      <c r="C522" s="3" t="s">
        <v>1929</v>
      </c>
    </row>
    <row r="523" spans="1:3" x14ac:dyDescent="0.55000000000000004">
      <c r="A523" s="3" t="s">
        <v>2649</v>
      </c>
      <c r="B523" s="3" t="s">
        <v>2650</v>
      </c>
      <c r="C523" s="3" t="s">
        <v>2651</v>
      </c>
    </row>
    <row r="524" spans="1:3" x14ac:dyDescent="0.55000000000000004">
      <c r="A524" s="3" t="s">
        <v>2652</v>
      </c>
      <c r="B524" s="3" t="s">
        <v>2650</v>
      </c>
      <c r="C524" s="3" t="s">
        <v>1793</v>
      </c>
    </row>
    <row r="525" spans="1:3" x14ac:dyDescent="0.55000000000000004">
      <c r="A525" s="3" t="s">
        <v>2653</v>
      </c>
      <c r="B525" s="3" t="s">
        <v>2654</v>
      </c>
      <c r="C525" s="3" t="s">
        <v>1613</v>
      </c>
    </row>
    <row r="526" spans="1:3" x14ac:dyDescent="0.55000000000000004">
      <c r="A526" s="3" t="s">
        <v>2655</v>
      </c>
      <c r="B526" s="3" t="s">
        <v>2656</v>
      </c>
      <c r="C526" s="3" t="s">
        <v>1581</v>
      </c>
    </row>
    <row r="527" spans="1:3" x14ac:dyDescent="0.55000000000000004">
      <c r="A527" s="3" t="s">
        <v>2655</v>
      </c>
      <c r="B527" s="3" t="s">
        <v>2656</v>
      </c>
      <c r="C527" s="3" t="s">
        <v>1581</v>
      </c>
    </row>
    <row r="528" spans="1:3" x14ac:dyDescent="0.55000000000000004">
      <c r="A528" s="3" t="s">
        <v>2657</v>
      </c>
      <c r="B528" s="3" t="s">
        <v>2658</v>
      </c>
      <c r="C528" s="3" t="s">
        <v>1576</v>
      </c>
    </row>
    <row r="529" spans="1:3" x14ac:dyDescent="0.55000000000000004">
      <c r="A529" s="3" t="s">
        <v>2659</v>
      </c>
      <c r="B529" s="3" t="s">
        <v>2660</v>
      </c>
      <c r="C529" s="3" t="s">
        <v>1587</v>
      </c>
    </row>
    <row r="530" spans="1:3" x14ac:dyDescent="0.55000000000000004">
      <c r="A530" s="3" t="s">
        <v>2661</v>
      </c>
      <c r="B530" s="3" t="s">
        <v>2662</v>
      </c>
      <c r="C530" s="3" t="s">
        <v>1587</v>
      </c>
    </row>
    <row r="531" spans="1:3" x14ac:dyDescent="0.55000000000000004">
      <c r="A531" s="3" t="s">
        <v>2663</v>
      </c>
      <c r="B531" s="3" t="s">
        <v>2664</v>
      </c>
      <c r="C531" s="3" t="s">
        <v>1734</v>
      </c>
    </row>
    <row r="532" spans="1:3" x14ac:dyDescent="0.55000000000000004">
      <c r="A532" s="3" t="s">
        <v>2665</v>
      </c>
      <c r="B532" s="3" t="s">
        <v>2666</v>
      </c>
      <c r="C532" s="3" t="s">
        <v>1846</v>
      </c>
    </row>
    <row r="533" spans="1:3" x14ac:dyDescent="0.55000000000000004">
      <c r="A533" s="3" t="s">
        <v>2667</v>
      </c>
      <c r="B533" s="3" t="s">
        <v>2668</v>
      </c>
      <c r="C533" s="3" t="s">
        <v>1929</v>
      </c>
    </row>
    <row r="534" spans="1:3" x14ac:dyDescent="0.55000000000000004">
      <c r="A534" s="3" t="s">
        <v>2669</v>
      </c>
      <c r="B534" s="3" t="s">
        <v>2670</v>
      </c>
      <c r="C534" s="3" t="s">
        <v>1838</v>
      </c>
    </row>
    <row r="535" spans="1:3" x14ac:dyDescent="0.55000000000000004">
      <c r="A535" s="3" t="s">
        <v>2671</v>
      </c>
      <c r="B535" s="3" t="s">
        <v>2672</v>
      </c>
      <c r="C535" s="3" t="s">
        <v>2046</v>
      </c>
    </row>
    <row r="536" spans="1:3" x14ac:dyDescent="0.55000000000000004">
      <c r="A536" s="3" t="s">
        <v>2673</v>
      </c>
      <c r="B536" s="3" t="s">
        <v>2674</v>
      </c>
      <c r="C536" s="3" t="s">
        <v>1846</v>
      </c>
    </row>
    <row r="537" spans="1:3" x14ac:dyDescent="0.55000000000000004">
      <c r="A537" s="3" t="s">
        <v>2675</v>
      </c>
      <c r="B537" s="3" t="s">
        <v>2676</v>
      </c>
      <c r="C537" s="3" t="s">
        <v>1587</v>
      </c>
    </row>
    <row r="538" spans="1:3" x14ac:dyDescent="0.55000000000000004">
      <c r="A538" s="3" t="s">
        <v>2677</v>
      </c>
      <c r="B538" s="3" t="s">
        <v>2678</v>
      </c>
      <c r="C538" s="3" t="s">
        <v>1587</v>
      </c>
    </row>
    <row r="539" spans="1:3" x14ac:dyDescent="0.55000000000000004">
      <c r="A539" s="3" t="s">
        <v>2679</v>
      </c>
      <c r="B539" s="3" t="s">
        <v>2680</v>
      </c>
      <c r="C539" s="3" t="s">
        <v>1587</v>
      </c>
    </row>
    <row r="540" spans="1:3" x14ac:dyDescent="0.55000000000000004">
      <c r="A540" s="3" t="s">
        <v>2681</v>
      </c>
      <c r="B540" s="3" t="s">
        <v>2682</v>
      </c>
      <c r="C540" s="3" t="s">
        <v>1587</v>
      </c>
    </row>
    <row r="541" spans="1:3" x14ac:dyDescent="0.55000000000000004">
      <c r="A541" s="3" t="s">
        <v>2683</v>
      </c>
      <c r="B541" s="3" t="s">
        <v>2684</v>
      </c>
      <c r="C541" s="3" t="s">
        <v>1848</v>
      </c>
    </row>
    <row r="542" spans="1:3" x14ac:dyDescent="0.55000000000000004">
      <c r="A542" s="3" t="s">
        <v>2685</v>
      </c>
      <c r="B542" s="3" t="s">
        <v>2686</v>
      </c>
      <c r="C542" s="3" t="s">
        <v>1576</v>
      </c>
    </row>
    <row r="543" spans="1:3" x14ac:dyDescent="0.55000000000000004">
      <c r="A543" s="3" t="s">
        <v>2687</v>
      </c>
      <c r="B543" s="3" t="s">
        <v>2688</v>
      </c>
      <c r="C543" s="3" t="s">
        <v>2689</v>
      </c>
    </row>
    <row r="544" spans="1:3" x14ac:dyDescent="0.55000000000000004">
      <c r="A544" s="3" t="s">
        <v>2690</v>
      </c>
      <c r="B544" s="3" t="s">
        <v>2691</v>
      </c>
      <c r="C544" s="3" t="s">
        <v>1587</v>
      </c>
    </row>
    <row r="545" spans="1:3" x14ac:dyDescent="0.55000000000000004">
      <c r="A545" s="3" t="s">
        <v>2692</v>
      </c>
      <c r="B545" s="3" t="s">
        <v>2693</v>
      </c>
      <c r="C545" s="3" t="s">
        <v>1587</v>
      </c>
    </row>
    <row r="546" spans="1:3" x14ac:dyDescent="0.55000000000000004">
      <c r="A546" s="3" t="s">
        <v>2694</v>
      </c>
      <c r="B546" s="3" t="s">
        <v>2695</v>
      </c>
      <c r="C546" s="3" t="s">
        <v>1846</v>
      </c>
    </row>
    <row r="547" spans="1:3" x14ac:dyDescent="0.55000000000000004">
      <c r="A547" s="3" t="s">
        <v>2696</v>
      </c>
      <c r="B547" s="3" t="s">
        <v>2697</v>
      </c>
      <c r="C547" s="3" t="s">
        <v>1587</v>
      </c>
    </row>
    <row r="548" spans="1:3" x14ac:dyDescent="0.55000000000000004">
      <c r="A548" s="3" t="s">
        <v>2698</v>
      </c>
      <c r="B548" s="3" t="s">
        <v>2699</v>
      </c>
      <c r="C548" s="3" t="s">
        <v>1769</v>
      </c>
    </row>
    <row r="549" spans="1:3" x14ac:dyDescent="0.55000000000000004">
      <c r="A549" s="3" t="s">
        <v>2700</v>
      </c>
      <c r="B549" s="3" t="s">
        <v>2701</v>
      </c>
      <c r="C549" s="3" t="s">
        <v>2702</v>
      </c>
    </row>
    <row r="550" spans="1:3" x14ac:dyDescent="0.55000000000000004">
      <c r="A550" s="3" t="s">
        <v>2703</v>
      </c>
      <c r="B550" s="3" t="s">
        <v>2704</v>
      </c>
      <c r="C550" s="3" t="s">
        <v>1769</v>
      </c>
    </row>
    <row r="551" spans="1:3" x14ac:dyDescent="0.55000000000000004">
      <c r="A551" s="3" t="s">
        <v>2705</v>
      </c>
      <c r="B551" s="3" t="s">
        <v>2706</v>
      </c>
      <c r="C551" s="3" t="s">
        <v>2707</v>
      </c>
    </row>
    <row r="552" spans="1:3" x14ac:dyDescent="0.55000000000000004">
      <c r="A552" s="3" t="s">
        <v>2708</v>
      </c>
      <c r="B552" s="3" t="s">
        <v>2709</v>
      </c>
      <c r="C552" s="3" t="s">
        <v>1665</v>
      </c>
    </row>
    <row r="553" spans="1:3" x14ac:dyDescent="0.55000000000000004">
      <c r="A553" s="3" t="s">
        <v>2710</v>
      </c>
      <c r="B553" s="3" t="s">
        <v>2711</v>
      </c>
      <c r="C553" s="3" t="s">
        <v>1601</v>
      </c>
    </row>
    <row r="554" spans="1:3" x14ac:dyDescent="0.55000000000000004">
      <c r="A554" s="3" t="s">
        <v>2712</v>
      </c>
      <c r="B554" s="3" t="s">
        <v>2713</v>
      </c>
      <c r="C554" s="3" t="s">
        <v>1587</v>
      </c>
    </row>
    <row r="555" spans="1:3" x14ac:dyDescent="0.55000000000000004">
      <c r="A555" s="3" t="s">
        <v>2714</v>
      </c>
      <c r="B555" s="3" t="s">
        <v>2715</v>
      </c>
      <c r="C555" s="3" t="s">
        <v>1587</v>
      </c>
    </row>
    <row r="556" spans="1:3" x14ac:dyDescent="0.55000000000000004">
      <c r="A556" s="3" t="s">
        <v>2716</v>
      </c>
      <c r="B556" s="3" t="s">
        <v>2717</v>
      </c>
      <c r="C556" s="3" t="s">
        <v>1587</v>
      </c>
    </row>
    <row r="557" spans="1:3" x14ac:dyDescent="0.55000000000000004">
      <c r="A557" s="3" t="s">
        <v>2718</v>
      </c>
      <c r="B557" s="3" t="s">
        <v>2719</v>
      </c>
      <c r="C557" s="3" t="s">
        <v>1838</v>
      </c>
    </row>
    <row r="558" spans="1:3" x14ac:dyDescent="0.55000000000000004">
      <c r="A558" s="3" t="s">
        <v>2720</v>
      </c>
      <c r="B558" s="3" t="s">
        <v>2721</v>
      </c>
      <c r="C558" s="3" t="s">
        <v>1613</v>
      </c>
    </row>
    <row r="559" spans="1:3" x14ac:dyDescent="0.55000000000000004">
      <c r="A559" s="3" t="s">
        <v>2722</v>
      </c>
      <c r="B559" s="3" t="s">
        <v>2723</v>
      </c>
      <c r="C559" s="3" t="s">
        <v>1587</v>
      </c>
    </row>
    <row r="560" spans="1:3" x14ac:dyDescent="0.55000000000000004">
      <c r="A560" s="3" t="s">
        <v>2724</v>
      </c>
      <c r="B560" s="3" t="s">
        <v>2725</v>
      </c>
      <c r="C560" s="3" t="s">
        <v>1929</v>
      </c>
    </row>
    <row r="561" spans="1:3" x14ac:dyDescent="0.55000000000000004">
      <c r="A561" s="3" t="s">
        <v>2726</v>
      </c>
      <c r="B561" s="3" t="s">
        <v>2727</v>
      </c>
      <c r="C561" s="3" t="s">
        <v>1846</v>
      </c>
    </row>
    <row r="562" spans="1:3" x14ac:dyDescent="0.55000000000000004">
      <c r="A562" s="3" t="s">
        <v>2728</v>
      </c>
      <c r="B562" s="3" t="s">
        <v>2729</v>
      </c>
      <c r="C562" s="3" t="s">
        <v>1793</v>
      </c>
    </row>
    <row r="563" spans="1:3" x14ac:dyDescent="0.55000000000000004">
      <c r="A563" s="3" t="s">
        <v>2730</v>
      </c>
      <c r="B563" s="3" t="s">
        <v>2731</v>
      </c>
      <c r="C563" s="3" t="s">
        <v>1587</v>
      </c>
    </row>
    <row r="564" spans="1:3" x14ac:dyDescent="0.55000000000000004">
      <c r="A564" s="3" t="s">
        <v>1564</v>
      </c>
      <c r="B564" s="3" t="s">
        <v>2732</v>
      </c>
      <c r="C564" s="3" t="s">
        <v>1846</v>
      </c>
    </row>
    <row r="565" spans="1:3" x14ac:dyDescent="0.55000000000000004">
      <c r="A565" s="3" t="s">
        <v>2733</v>
      </c>
      <c r="B565" s="3" t="s">
        <v>2734</v>
      </c>
      <c r="C565" s="3" t="s">
        <v>2735</v>
      </c>
    </row>
    <row r="566" spans="1:3" x14ac:dyDescent="0.55000000000000004">
      <c r="A566" s="3" t="s">
        <v>2736</v>
      </c>
      <c r="B566" s="3" t="s">
        <v>2737</v>
      </c>
      <c r="C566" s="3" t="s">
        <v>1587</v>
      </c>
    </row>
    <row r="567" spans="1:3" x14ac:dyDescent="0.55000000000000004">
      <c r="A567" s="3" t="s">
        <v>2738</v>
      </c>
      <c r="B567" s="3" t="s">
        <v>2739</v>
      </c>
      <c r="C567" s="3" t="s">
        <v>1587</v>
      </c>
    </row>
    <row r="568" spans="1:3" x14ac:dyDescent="0.55000000000000004">
      <c r="A568" s="3" t="s">
        <v>2740</v>
      </c>
      <c r="B568" s="3" t="s">
        <v>2741</v>
      </c>
      <c r="C568" s="3" t="s">
        <v>1613</v>
      </c>
    </row>
    <row r="569" spans="1:3" x14ac:dyDescent="0.55000000000000004">
      <c r="A569" s="3" t="s">
        <v>2742</v>
      </c>
      <c r="B569" s="3" t="s">
        <v>2743</v>
      </c>
      <c r="C569" s="3" t="s">
        <v>1587</v>
      </c>
    </row>
    <row r="570" spans="1:3" x14ac:dyDescent="0.55000000000000004">
      <c r="A570" s="3" t="s">
        <v>2744</v>
      </c>
      <c r="B570" s="3" t="s">
        <v>2745</v>
      </c>
      <c r="C570" s="3" t="s">
        <v>2746</v>
      </c>
    </row>
    <row r="571" spans="1:3" x14ac:dyDescent="0.55000000000000004">
      <c r="A571" s="3" t="s">
        <v>2747</v>
      </c>
      <c r="B571" s="3" t="s">
        <v>2748</v>
      </c>
      <c r="C571" s="3" t="s">
        <v>1587</v>
      </c>
    </row>
    <row r="572" spans="1:3" x14ac:dyDescent="0.55000000000000004">
      <c r="A572" s="3" t="s">
        <v>2749</v>
      </c>
      <c r="B572" s="3" t="s">
        <v>2748</v>
      </c>
      <c r="C572" s="3" t="s">
        <v>1587</v>
      </c>
    </row>
    <row r="573" spans="1:3" x14ac:dyDescent="0.55000000000000004">
      <c r="A573" s="3" t="s">
        <v>1520</v>
      </c>
      <c r="B573" s="3" t="s">
        <v>2748</v>
      </c>
      <c r="C573" s="3" t="s">
        <v>1587</v>
      </c>
    </row>
    <row r="574" spans="1:3" x14ac:dyDescent="0.55000000000000004">
      <c r="A574" s="3" t="s">
        <v>2750</v>
      </c>
      <c r="B574" s="3" t="s">
        <v>2751</v>
      </c>
      <c r="C574" s="3" t="s">
        <v>2707</v>
      </c>
    </row>
    <row r="575" spans="1:3" x14ac:dyDescent="0.55000000000000004">
      <c r="A575" s="3" t="s">
        <v>2752</v>
      </c>
      <c r="B575" s="3" t="s">
        <v>2753</v>
      </c>
      <c r="C575" s="3" t="s">
        <v>1838</v>
      </c>
    </row>
    <row r="576" spans="1:3" x14ac:dyDescent="0.55000000000000004">
      <c r="A576" s="3" t="s">
        <v>2754</v>
      </c>
      <c r="B576" s="3" t="s">
        <v>2755</v>
      </c>
      <c r="C576" s="3" t="s">
        <v>1955</v>
      </c>
    </row>
    <row r="577" spans="1:3" x14ac:dyDescent="0.55000000000000004">
      <c r="A577" s="3" t="s">
        <v>2756</v>
      </c>
      <c r="B577" s="3" t="s">
        <v>2757</v>
      </c>
      <c r="C577" s="3" t="s">
        <v>1587</v>
      </c>
    </row>
    <row r="578" spans="1:3" x14ac:dyDescent="0.55000000000000004">
      <c r="A578" s="3" t="s">
        <v>2758</v>
      </c>
      <c r="B578" s="3" t="s">
        <v>2759</v>
      </c>
      <c r="C578" s="3" t="s">
        <v>1587</v>
      </c>
    </row>
    <row r="579" spans="1:3" x14ac:dyDescent="0.55000000000000004">
      <c r="A579" s="3" t="s">
        <v>2760</v>
      </c>
      <c r="B579" s="3" t="s">
        <v>2761</v>
      </c>
      <c r="C579" s="3" t="s">
        <v>1659</v>
      </c>
    </row>
    <row r="580" spans="1:3" x14ac:dyDescent="0.55000000000000004">
      <c r="A580" s="3" t="s">
        <v>2762</v>
      </c>
      <c r="B580" s="3" t="s">
        <v>2763</v>
      </c>
      <c r="C580" s="3" t="s">
        <v>1587</v>
      </c>
    </row>
    <row r="581" spans="1:3" x14ac:dyDescent="0.55000000000000004">
      <c r="A581" s="3" t="s">
        <v>2764</v>
      </c>
      <c r="B581" s="3" t="s">
        <v>2765</v>
      </c>
      <c r="C581" s="3" t="s">
        <v>1587</v>
      </c>
    </row>
    <row r="582" spans="1:3" x14ac:dyDescent="0.55000000000000004">
      <c r="A582" s="3" t="s">
        <v>2766</v>
      </c>
      <c r="B582" s="3" t="s">
        <v>2767</v>
      </c>
      <c r="C582" s="3" t="s">
        <v>1635</v>
      </c>
    </row>
    <row r="583" spans="1:3" x14ac:dyDescent="0.55000000000000004">
      <c r="A583" s="3" t="s">
        <v>2768</v>
      </c>
      <c r="B583" s="3" t="s">
        <v>2769</v>
      </c>
      <c r="C583" s="3" t="s">
        <v>1598</v>
      </c>
    </row>
    <row r="584" spans="1:3" x14ac:dyDescent="0.55000000000000004">
      <c r="A584" s="3" t="s">
        <v>2770</v>
      </c>
      <c r="B584" s="3" t="s">
        <v>2771</v>
      </c>
      <c r="C584" s="3" t="s">
        <v>1673</v>
      </c>
    </row>
    <row r="585" spans="1:3" x14ac:dyDescent="0.55000000000000004">
      <c r="A585" s="3" t="s">
        <v>2772</v>
      </c>
      <c r="B585" s="3" t="s">
        <v>2773</v>
      </c>
      <c r="C585" s="3" t="s">
        <v>1587</v>
      </c>
    </row>
    <row r="586" spans="1:3" x14ac:dyDescent="0.55000000000000004">
      <c r="A586" s="3" t="s">
        <v>2774</v>
      </c>
      <c r="B586" s="3" t="s">
        <v>2775</v>
      </c>
      <c r="C586" s="3" t="s">
        <v>1665</v>
      </c>
    </row>
    <row r="587" spans="1:3" x14ac:dyDescent="0.55000000000000004">
      <c r="A587" s="3" t="s">
        <v>2776</v>
      </c>
      <c r="B587" s="3" t="s">
        <v>2777</v>
      </c>
      <c r="C587" s="3" t="s">
        <v>1717</v>
      </c>
    </row>
    <row r="588" spans="1:3" x14ac:dyDescent="0.55000000000000004">
      <c r="A588" s="3" t="s">
        <v>2778</v>
      </c>
      <c r="B588" s="3" t="s">
        <v>2779</v>
      </c>
      <c r="C588" s="3" t="s">
        <v>1587</v>
      </c>
    </row>
    <row r="589" spans="1:3" x14ac:dyDescent="0.55000000000000004">
      <c r="A589" s="3" t="s">
        <v>2780</v>
      </c>
      <c r="B589" s="3" t="s">
        <v>2781</v>
      </c>
      <c r="C589" s="3" t="s">
        <v>2594</v>
      </c>
    </row>
    <row r="590" spans="1:3" x14ac:dyDescent="0.55000000000000004">
      <c r="A590" s="3" t="s">
        <v>2782</v>
      </c>
      <c r="B590" s="3" t="s">
        <v>2783</v>
      </c>
      <c r="C590" s="3" t="s">
        <v>1587</v>
      </c>
    </row>
    <row r="591" spans="1:3" x14ac:dyDescent="0.55000000000000004">
      <c r="A591" s="3" t="s">
        <v>2784</v>
      </c>
      <c r="B591" s="3" t="s">
        <v>2785</v>
      </c>
      <c r="C591" s="3" t="s">
        <v>1793</v>
      </c>
    </row>
    <row r="592" spans="1:3" x14ac:dyDescent="0.55000000000000004">
      <c r="A592" s="3" t="s">
        <v>2786</v>
      </c>
      <c r="B592" s="3" t="s">
        <v>2787</v>
      </c>
      <c r="C592" s="3" t="s">
        <v>1584</v>
      </c>
    </row>
    <row r="593" spans="1:3" x14ac:dyDescent="0.55000000000000004">
      <c r="A593" s="3" t="s">
        <v>2788</v>
      </c>
      <c r="B593" s="3" t="s">
        <v>2789</v>
      </c>
      <c r="C593" s="3" t="s">
        <v>1587</v>
      </c>
    </row>
    <row r="594" spans="1:3" x14ac:dyDescent="0.55000000000000004">
      <c r="A594" s="3" t="s">
        <v>2790</v>
      </c>
      <c r="B594" s="3" t="s">
        <v>2791</v>
      </c>
      <c r="C594" s="3" t="s">
        <v>1665</v>
      </c>
    </row>
    <row r="595" spans="1:3" x14ac:dyDescent="0.55000000000000004">
      <c r="A595" s="3" t="s">
        <v>2792</v>
      </c>
      <c r="B595" s="3" t="s">
        <v>2793</v>
      </c>
      <c r="C595" s="3" t="s">
        <v>1690</v>
      </c>
    </row>
    <row r="596" spans="1:3" x14ac:dyDescent="0.55000000000000004">
      <c r="A596" s="3" t="s">
        <v>2794</v>
      </c>
      <c r="B596" s="3" t="s">
        <v>2795</v>
      </c>
      <c r="C596" s="3" t="s">
        <v>1581</v>
      </c>
    </row>
    <row r="597" spans="1:3" x14ac:dyDescent="0.55000000000000004">
      <c r="A597" s="3" t="s">
        <v>2794</v>
      </c>
      <c r="B597" s="3" t="s">
        <v>2795</v>
      </c>
      <c r="C597" s="3" t="s">
        <v>1581</v>
      </c>
    </row>
    <row r="598" spans="1:3" x14ac:dyDescent="0.55000000000000004">
      <c r="A598" s="3" t="s">
        <v>2796</v>
      </c>
      <c r="B598" s="3" t="s">
        <v>2797</v>
      </c>
      <c r="C598" s="3" t="s">
        <v>1756</v>
      </c>
    </row>
    <row r="599" spans="1:3" x14ac:dyDescent="0.55000000000000004">
      <c r="A599" s="3" t="s">
        <v>2798</v>
      </c>
      <c r="B599" s="3" t="s">
        <v>2799</v>
      </c>
      <c r="C599" s="3" t="s">
        <v>1587</v>
      </c>
    </row>
    <row r="600" spans="1:3" x14ac:dyDescent="0.55000000000000004">
      <c r="A600" s="3" t="s">
        <v>2800</v>
      </c>
      <c r="B600" s="3" t="s">
        <v>2801</v>
      </c>
      <c r="C600" s="3" t="s">
        <v>1587</v>
      </c>
    </row>
    <row r="601" spans="1:3" x14ac:dyDescent="0.55000000000000004">
      <c r="A601" s="3" t="s">
        <v>2802</v>
      </c>
      <c r="B601" s="3" t="s">
        <v>2803</v>
      </c>
      <c r="C601" s="3" t="s">
        <v>2804</v>
      </c>
    </row>
    <row r="602" spans="1:3" x14ac:dyDescent="0.55000000000000004">
      <c r="A602" s="3" t="s">
        <v>2805</v>
      </c>
      <c r="B602" s="3" t="s">
        <v>2806</v>
      </c>
      <c r="C602" s="3" t="s">
        <v>1584</v>
      </c>
    </row>
    <row r="603" spans="1:3" x14ac:dyDescent="0.55000000000000004">
      <c r="A603" s="3" t="s">
        <v>2807</v>
      </c>
      <c r="B603" s="3" t="s">
        <v>2808</v>
      </c>
      <c r="C603" s="3" t="s">
        <v>1587</v>
      </c>
    </row>
    <row r="604" spans="1:3" x14ac:dyDescent="0.55000000000000004">
      <c r="A604" s="3" t="s">
        <v>1548</v>
      </c>
      <c r="B604" s="3" t="s">
        <v>2809</v>
      </c>
      <c r="C604" s="3" t="s">
        <v>1607</v>
      </c>
    </row>
    <row r="605" spans="1:3" x14ac:dyDescent="0.55000000000000004">
      <c r="A605" s="3" t="s">
        <v>2810</v>
      </c>
      <c r="B605" s="3" t="s">
        <v>2809</v>
      </c>
      <c r="C605" s="3" t="s">
        <v>1607</v>
      </c>
    </row>
    <row r="606" spans="1:3" x14ac:dyDescent="0.55000000000000004">
      <c r="A606" s="3" t="s">
        <v>2811</v>
      </c>
      <c r="B606" s="3" t="s">
        <v>2812</v>
      </c>
      <c r="C606" s="3" t="s">
        <v>1587</v>
      </c>
    </row>
    <row r="607" spans="1:3" x14ac:dyDescent="0.55000000000000004">
      <c r="A607" s="3" t="s">
        <v>2813</v>
      </c>
      <c r="B607" s="3" t="s">
        <v>2814</v>
      </c>
      <c r="C607" s="3" t="s">
        <v>2702</v>
      </c>
    </row>
    <row r="608" spans="1:3" x14ac:dyDescent="0.55000000000000004">
      <c r="A608" s="3" t="s">
        <v>2815</v>
      </c>
      <c r="B608" s="3" t="s">
        <v>2816</v>
      </c>
      <c r="C608" s="3" t="s">
        <v>1641</v>
      </c>
    </row>
    <row r="609" spans="1:3" x14ac:dyDescent="0.55000000000000004">
      <c r="A609" s="3" t="s">
        <v>2817</v>
      </c>
      <c r="B609" s="3" t="s">
        <v>2818</v>
      </c>
      <c r="C609" s="3" t="s">
        <v>1601</v>
      </c>
    </row>
    <row r="610" spans="1:3" x14ac:dyDescent="0.55000000000000004">
      <c r="A610" s="3" t="s">
        <v>2819</v>
      </c>
      <c r="B610" s="3" t="s">
        <v>2820</v>
      </c>
      <c r="C610" s="3" t="s">
        <v>1607</v>
      </c>
    </row>
    <row r="611" spans="1:3" x14ac:dyDescent="0.55000000000000004">
      <c r="A611" s="3" t="s">
        <v>2821</v>
      </c>
      <c r="B611" s="3" t="s">
        <v>2822</v>
      </c>
      <c r="C611" s="3" t="s">
        <v>1641</v>
      </c>
    </row>
    <row r="612" spans="1:3" x14ac:dyDescent="0.55000000000000004">
      <c r="A612" s="3" t="s">
        <v>2823</v>
      </c>
      <c r="B612" s="3" t="s">
        <v>2824</v>
      </c>
      <c r="C612" s="3" t="s">
        <v>1587</v>
      </c>
    </row>
    <row r="613" spans="1:3" x14ac:dyDescent="0.55000000000000004">
      <c r="A613" s="3" t="s">
        <v>2825</v>
      </c>
      <c r="B613" s="3" t="s">
        <v>2826</v>
      </c>
      <c r="C613" s="3" t="s">
        <v>1587</v>
      </c>
    </row>
    <row r="614" spans="1:3" x14ac:dyDescent="0.55000000000000004">
      <c r="A614" s="3" t="s">
        <v>2827</v>
      </c>
      <c r="B614" s="3" t="s">
        <v>2828</v>
      </c>
      <c r="C614" s="3" t="s">
        <v>1587</v>
      </c>
    </row>
    <row r="615" spans="1:3" x14ac:dyDescent="0.55000000000000004">
      <c r="A615" s="3" t="s">
        <v>2829</v>
      </c>
      <c r="B615" s="3" t="s">
        <v>2830</v>
      </c>
      <c r="C615" s="3" t="s">
        <v>1587</v>
      </c>
    </row>
    <row r="616" spans="1:3" x14ac:dyDescent="0.55000000000000004">
      <c r="A616" s="3" t="s">
        <v>2831</v>
      </c>
      <c r="B616" s="3" t="s">
        <v>2832</v>
      </c>
      <c r="C616" s="3" t="s">
        <v>1587</v>
      </c>
    </row>
    <row r="617" spans="1:3" x14ac:dyDescent="0.55000000000000004">
      <c r="A617" s="3" t="s">
        <v>1567</v>
      </c>
      <c r="B617" s="3" t="s">
        <v>2833</v>
      </c>
      <c r="C617" s="3" t="s">
        <v>1829</v>
      </c>
    </row>
    <row r="618" spans="1:3" x14ac:dyDescent="0.55000000000000004">
      <c r="A618" s="3" t="s">
        <v>2834</v>
      </c>
      <c r="B618" s="3" t="s">
        <v>2833</v>
      </c>
      <c r="C618" s="3" t="s">
        <v>1829</v>
      </c>
    </row>
    <row r="619" spans="1:3" x14ac:dyDescent="0.55000000000000004">
      <c r="A619" s="3" t="s">
        <v>2835</v>
      </c>
      <c r="B619" s="3" t="s">
        <v>2836</v>
      </c>
      <c r="C619" s="3" t="s">
        <v>1601</v>
      </c>
    </row>
    <row r="620" spans="1:3" x14ac:dyDescent="0.55000000000000004">
      <c r="A620" s="3" t="s">
        <v>2837</v>
      </c>
      <c r="B620" s="3" t="s">
        <v>2838</v>
      </c>
      <c r="C620" s="3" t="s">
        <v>1587</v>
      </c>
    </row>
    <row r="621" spans="1:3" x14ac:dyDescent="0.55000000000000004">
      <c r="A621" s="3" t="s">
        <v>2839</v>
      </c>
      <c r="B621" s="3" t="s">
        <v>2840</v>
      </c>
      <c r="C621" s="3" t="s">
        <v>1587</v>
      </c>
    </row>
    <row r="622" spans="1:3" x14ac:dyDescent="0.55000000000000004">
      <c r="A622" s="3" t="s">
        <v>2841</v>
      </c>
      <c r="B622" s="3" t="s">
        <v>2842</v>
      </c>
      <c r="C622" s="3" t="s">
        <v>2313</v>
      </c>
    </row>
    <row r="623" spans="1:3" x14ac:dyDescent="0.55000000000000004">
      <c r="A623" s="3" t="s">
        <v>2843</v>
      </c>
      <c r="B623" s="3" t="s">
        <v>2844</v>
      </c>
      <c r="C623" s="3" t="s">
        <v>2061</v>
      </c>
    </row>
    <row r="624" spans="1:3" x14ac:dyDescent="0.55000000000000004">
      <c r="A624" s="3" t="s">
        <v>2845</v>
      </c>
      <c r="B624" s="3" t="s">
        <v>2846</v>
      </c>
      <c r="C624" s="3" t="s">
        <v>1673</v>
      </c>
    </row>
    <row r="625" spans="1:3" x14ac:dyDescent="0.55000000000000004">
      <c r="A625" s="3" t="s">
        <v>2847</v>
      </c>
      <c r="B625" s="3" t="s">
        <v>2848</v>
      </c>
      <c r="C625" s="3" t="s">
        <v>2625</v>
      </c>
    </row>
    <row r="626" spans="1:3" x14ac:dyDescent="0.55000000000000004">
      <c r="A626" s="3" t="s">
        <v>2849</v>
      </c>
      <c r="B626" s="3" t="s">
        <v>2850</v>
      </c>
      <c r="C626" s="3" t="s">
        <v>1846</v>
      </c>
    </row>
    <row r="627" spans="1:3" x14ac:dyDescent="0.55000000000000004">
      <c r="A627" s="3" t="s">
        <v>2851</v>
      </c>
      <c r="B627" s="3" t="s">
        <v>2852</v>
      </c>
      <c r="C627" s="3" t="s">
        <v>1610</v>
      </c>
    </row>
    <row r="628" spans="1:3" x14ac:dyDescent="0.55000000000000004">
      <c r="A628" s="3" t="s">
        <v>2853</v>
      </c>
      <c r="B628" s="3" t="s">
        <v>2854</v>
      </c>
      <c r="C628" s="3" t="s">
        <v>2702</v>
      </c>
    </row>
    <row r="629" spans="1:3" x14ac:dyDescent="0.55000000000000004">
      <c r="A629" s="3" t="s">
        <v>2855</v>
      </c>
      <c r="B629" s="3" t="s">
        <v>2856</v>
      </c>
      <c r="C629" s="3" t="s">
        <v>1973</v>
      </c>
    </row>
    <row r="630" spans="1:3" x14ac:dyDescent="0.55000000000000004">
      <c r="A630" s="3" t="s">
        <v>2857</v>
      </c>
      <c r="B630" s="3" t="s">
        <v>2858</v>
      </c>
      <c r="C630" s="3" t="s">
        <v>1587</v>
      </c>
    </row>
    <row r="631" spans="1:3" x14ac:dyDescent="0.55000000000000004">
      <c r="A631" s="3" t="s">
        <v>2859</v>
      </c>
      <c r="B631" s="3" t="s">
        <v>2860</v>
      </c>
      <c r="C631" s="3" t="s">
        <v>1690</v>
      </c>
    </row>
    <row r="632" spans="1:3" x14ac:dyDescent="0.55000000000000004">
      <c r="A632" s="3" t="s">
        <v>2861</v>
      </c>
      <c r="B632" s="3" t="s">
        <v>2862</v>
      </c>
      <c r="C632" s="3" t="s">
        <v>1587</v>
      </c>
    </row>
    <row r="633" spans="1:3" x14ac:dyDescent="0.55000000000000004">
      <c r="A633" s="3" t="s">
        <v>2863</v>
      </c>
      <c r="B633" s="3" t="s">
        <v>2864</v>
      </c>
      <c r="C633" s="3" t="s">
        <v>1769</v>
      </c>
    </row>
    <row r="634" spans="1:3" x14ac:dyDescent="0.55000000000000004">
      <c r="A634" s="3" t="s">
        <v>2865</v>
      </c>
      <c r="B634" s="3" t="s">
        <v>2866</v>
      </c>
      <c r="C634" s="3" t="s">
        <v>1587</v>
      </c>
    </row>
    <row r="635" spans="1:3" x14ac:dyDescent="0.55000000000000004">
      <c r="A635" s="3" t="s">
        <v>2867</v>
      </c>
      <c r="B635" s="3" t="s">
        <v>2868</v>
      </c>
      <c r="C635" s="3" t="s">
        <v>1587</v>
      </c>
    </row>
    <row r="636" spans="1:3" x14ac:dyDescent="0.55000000000000004">
      <c r="A636" s="3" t="s">
        <v>2869</v>
      </c>
      <c r="B636" s="3" t="s">
        <v>2870</v>
      </c>
      <c r="C636" s="3" t="s">
        <v>2702</v>
      </c>
    </row>
    <row r="637" spans="1:3" x14ac:dyDescent="0.55000000000000004">
      <c r="A637" s="3" t="s">
        <v>2871</v>
      </c>
      <c r="B637" s="3" t="s">
        <v>2872</v>
      </c>
      <c r="C637" s="3" t="s">
        <v>2873</v>
      </c>
    </row>
    <row r="638" spans="1:3" x14ac:dyDescent="0.55000000000000004">
      <c r="A638" s="3" t="s">
        <v>2874</v>
      </c>
      <c r="B638" s="3" t="s">
        <v>2875</v>
      </c>
      <c r="C638" s="3" t="s">
        <v>1641</v>
      </c>
    </row>
    <row r="639" spans="1:3" x14ac:dyDescent="0.55000000000000004">
      <c r="A639" s="3" t="s">
        <v>2876</v>
      </c>
      <c r="B639" s="3" t="s">
        <v>2877</v>
      </c>
      <c r="C639" s="3" t="s">
        <v>1587</v>
      </c>
    </row>
    <row r="640" spans="1:3" x14ac:dyDescent="0.55000000000000004">
      <c r="A640" s="3" t="s">
        <v>2878</v>
      </c>
      <c r="B640" s="3" t="s">
        <v>2879</v>
      </c>
      <c r="C640" s="3" t="s">
        <v>1587</v>
      </c>
    </row>
    <row r="641" spans="1:3" x14ac:dyDescent="0.55000000000000004">
      <c r="A641" s="3" t="s">
        <v>2880</v>
      </c>
      <c r="B641" s="3" t="s">
        <v>2881</v>
      </c>
      <c r="C641" s="3" t="s">
        <v>1793</v>
      </c>
    </row>
    <row r="642" spans="1:3" x14ac:dyDescent="0.55000000000000004">
      <c r="A642" s="3" t="s">
        <v>2882</v>
      </c>
      <c r="B642" s="3" t="s">
        <v>2883</v>
      </c>
      <c r="C642" s="3" t="s">
        <v>2702</v>
      </c>
    </row>
    <row r="643" spans="1:3" x14ac:dyDescent="0.55000000000000004">
      <c r="A643" s="3" t="s">
        <v>2884</v>
      </c>
      <c r="B643" s="3" t="s">
        <v>2885</v>
      </c>
      <c r="C643" s="3" t="s">
        <v>1587</v>
      </c>
    </row>
    <row r="644" spans="1:3" x14ac:dyDescent="0.55000000000000004">
      <c r="A644" s="3" t="s">
        <v>2886</v>
      </c>
      <c r="B644" s="3" t="s">
        <v>2887</v>
      </c>
      <c r="C644" s="3" t="s">
        <v>1587</v>
      </c>
    </row>
    <row r="645" spans="1:3" x14ac:dyDescent="0.55000000000000004">
      <c r="A645" s="3" t="s">
        <v>2888</v>
      </c>
      <c r="B645" s="3" t="s">
        <v>2889</v>
      </c>
      <c r="C645" s="3" t="s">
        <v>1613</v>
      </c>
    </row>
    <row r="646" spans="1:3" x14ac:dyDescent="0.55000000000000004">
      <c r="A646" s="3" t="s">
        <v>2890</v>
      </c>
      <c r="B646" s="3" t="s">
        <v>2891</v>
      </c>
      <c r="C646" s="3" t="s">
        <v>1717</v>
      </c>
    </row>
    <row r="647" spans="1:3" x14ac:dyDescent="0.55000000000000004">
      <c r="A647" s="3" t="s">
        <v>2892</v>
      </c>
      <c r="B647" s="3" t="s">
        <v>2893</v>
      </c>
      <c r="C647" s="3" t="s">
        <v>1756</v>
      </c>
    </row>
    <row r="648" spans="1:3" x14ac:dyDescent="0.55000000000000004">
      <c r="A648" s="3" t="s">
        <v>2894</v>
      </c>
      <c r="B648" s="3" t="s">
        <v>2895</v>
      </c>
      <c r="C648" s="3" t="s">
        <v>1587</v>
      </c>
    </row>
    <row r="649" spans="1:3" x14ac:dyDescent="0.55000000000000004">
      <c r="A649" s="3" t="s">
        <v>2896</v>
      </c>
      <c r="B649" s="3" t="s">
        <v>2897</v>
      </c>
      <c r="C649" s="3" t="s">
        <v>1769</v>
      </c>
    </row>
    <row r="650" spans="1:3" x14ac:dyDescent="0.55000000000000004">
      <c r="A650" s="3" t="s">
        <v>2898</v>
      </c>
      <c r="B650" s="3" t="s">
        <v>2899</v>
      </c>
      <c r="C650" s="3" t="s">
        <v>1581</v>
      </c>
    </row>
    <row r="651" spans="1:3" x14ac:dyDescent="0.55000000000000004">
      <c r="A651" s="3" t="s">
        <v>2898</v>
      </c>
      <c r="B651" s="3" t="s">
        <v>2899</v>
      </c>
      <c r="C651" s="3" t="s">
        <v>1581</v>
      </c>
    </row>
    <row r="652" spans="1:3" x14ac:dyDescent="0.55000000000000004">
      <c r="A652" s="3" t="s">
        <v>2878</v>
      </c>
      <c r="B652" s="3" t="s">
        <v>2900</v>
      </c>
      <c r="C652" s="3" t="s">
        <v>1587</v>
      </c>
    </row>
    <row r="653" spans="1:3" x14ac:dyDescent="0.55000000000000004">
      <c r="A653" s="3" t="s">
        <v>2901</v>
      </c>
      <c r="B653" s="3" t="s">
        <v>2902</v>
      </c>
      <c r="C653" s="3" t="s">
        <v>1587</v>
      </c>
    </row>
    <row r="654" spans="1:3" x14ac:dyDescent="0.55000000000000004">
      <c r="A654" s="3" t="s">
        <v>2903</v>
      </c>
      <c r="B654" s="3" t="s">
        <v>2904</v>
      </c>
      <c r="C654" s="3" t="s">
        <v>2707</v>
      </c>
    </row>
    <row r="655" spans="1:3" x14ac:dyDescent="0.55000000000000004">
      <c r="A655" s="3" t="s">
        <v>2905</v>
      </c>
      <c r="B655" s="3" t="s">
        <v>2906</v>
      </c>
      <c r="C655" s="3" t="s">
        <v>1587</v>
      </c>
    </row>
    <row r="656" spans="1:3" x14ac:dyDescent="0.55000000000000004">
      <c r="A656" s="3" t="s">
        <v>2907</v>
      </c>
      <c r="B656" s="3" t="s">
        <v>2908</v>
      </c>
      <c r="C656" s="3" t="s">
        <v>2804</v>
      </c>
    </row>
    <row r="657" spans="1:3" x14ac:dyDescent="0.55000000000000004">
      <c r="A657" s="3" t="s">
        <v>2909</v>
      </c>
      <c r="B657" s="3" t="s">
        <v>2910</v>
      </c>
      <c r="C657" s="3" t="s">
        <v>1685</v>
      </c>
    </row>
    <row r="658" spans="1:3" x14ac:dyDescent="0.55000000000000004">
      <c r="A658" s="3" t="s">
        <v>2911</v>
      </c>
      <c r="B658" s="3" t="s">
        <v>2912</v>
      </c>
      <c r="C658" s="3" t="s">
        <v>1769</v>
      </c>
    </row>
    <row r="659" spans="1:3" x14ac:dyDescent="0.55000000000000004">
      <c r="A659" s="3" t="s">
        <v>2913</v>
      </c>
      <c r="B659" s="3" t="s">
        <v>2914</v>
      </c>
      <c r="C659" s="3" t="s">
        <v>1613</v>
      </c>
    </row>
    <row r="660" spans="1:3" x14ac:dyDescent="0.55000000000000004">
      <c r="A660" s="3" t="s">
        <v>2915</v>
      </c>
      <c r="B660" s="3" t="s">
        <v>2916</v>
      </c>
      <c r="C660" s="3" t="s">
        <v>1573</v>
      </c>
    </row>
    <row r="661" spans="1:3" x14ac:dyDescent="0.55000000000000004">
      <c r="A661" s="3" t="s">
        <v>2917</v>
      </c>
      <c r="B661" s="3" t="s">
        <v>2918</v>
      </c>
      <c r="C661" s="3" t="s">
        <v>1846</v>
      </c>
    </row>
    <row r="662" spans="1:3" x14ac:dyDescent="0.55000000000000004">
      <c r="A662" s="3" t="s">
        <v>2919</v>
      </c>
      <c r="B662" s="3" t="s">
        <v>2920</v>
      </c>
      <c r="C662" s="3" t="s">
        <v>2921</v>
      </c>
    </row>
    <row r="663" spans="1:3" x14ac:dyDescent="0.55000000000000004">
      <c r="A663" s="3" t="s">
        <v>2922</v>
      </c>
      <c r="B663" s="3" t="s">
        <v>2923</v>
      </c>
      <c r="C663" s="3" t="s">
        <v>2068</v>
      </c>
    </row>
    <row r="664" spans="1:3" x14ac:dyDescent="0.55000000000000004">
      <c r="A664" s="3" t="s">
        <v>2924</v>
      </c>
      <c r="B664" s="3" t="s">
        <v>2925</v>
      </c>
      <c r="C664" s="3" t="s">
        <v>1587</v>
      </c>
    </row>
    <row r="665" spans="1:3" x14ac:dyDescent="0.55000000000000004">
      <c r="A665" s="3" t="s">
        <v>2926</v>
      </c>
      <c r="B665" s="3" t="s">
        <v>2927</v>
      </c>
      <c r="C665" s="3" t="s">
        <v>1581</v>
      </c>
    </row>
    <row r="666" spans="1:3" x14ac:dyDescent="0.55000000000000004">
      <c r="A666" s="3" t="s">
        <v>2926</v>
      </c>
      <c r="B666" s="3" t="s">
        <v>2927</v>
      </c>
      <c r="C666" s="3" t="s">
        <v>1581</v>
      </c>
    </row>
    <row r="667" spans="1:3" x14ac:dyDescent="0.55000000000000004">
      <c r="A667" s="3" t="s">
        <v>2928</v>
      </c>
      <c r="B667" s="3" t="s">
        <v>2929</v>
      </c>
      <c r="C667" s="3" t="s">
        <v>1587</v>
      </c>
    </row>
    <row r="668" spans="1:3" x14ac:dyDescent="0.55000000000000004">
      <c r="A668" s="3" t="s">
        <v>2930</v>
      </c>
      <c r="B668" s="3" t="s">
        <v>2931</v>
      </c>
      <c r="C668" s="3" t="s">
        <v>1581</v>
      </c>
    </row>
    <row r="669" spans="1:3" x14ac:dyDescent="0.55000000000000004">
      <c r="A669" s="3" t="s">
        <v>2930</v>
      </c>
      <c r="B669" s="3" t="s">
        <v>2931</v>
      </c>
      <c r="C669" s="3" t="s">
        <v>1581</v>
      </c>
    </row>
    <row r="670" spans="1:3" x14ac:dyDescent="0.55000000000000004">
      <c r="A670" s="3" t="s">
        <v>2932</v>
      </c>
      <c r="B670" s="3" t="s">
        <v>2933</v>
      </c>
      <c r="C670" s="3" t="s">
        <v>1793</v>
      </c>
    </row>
    <row r="671" spans="1:3" x14ac:dyDescent="0.55000000000000004">
      <c r="A671" s="3" t="s">
        <v>2934</v>
      </c>
      <c r="B671" s="3" t="s">
        <v>2935</v>
      </c>
      <c r="C671" s="3" t="s">
        <v>1587</v>
      </c>
    </row>
    <row r="672" spans="1:3" x14ac:dyDescent="0.55000000000000004">
      <c r="A672" s="3" t="s">
        <v>2936</v>
      </c>
      <c r="B672" s="3" t="s">
        <v>2937</v>
      </c>
      <c r="C672" s="3" t="s">
        <v>1587</v>
      </c>
    </row>
    <row r="673" spans="1:3" x14ac:dyDescent="0.55000000000000004">
      <c r="A673" s="3" t="s">
        <v>2938</v>
      </c>
      <c r="B673" s="3" t="s">
        <v>2939</v>
      </c>
      <c r="C673" s="3" t="s">
        <v>2358</v>
      </c>
    </row>
    <row r="674" spans="1:3" x14ac:dyDescent="0.55000000000000004">
      <c r="A674" s="3" t="s">
        <v>2940</v>
      </c>
      <c r="B674" s="3" t="s">
        <v>2941</v>
      </c>
      <c r="C674" s="3" t="s">
        <v>2942</v>
      </c>
    </row>
    <row r="675" spans="1:3" x14ac:dyDescent="0.55000000000000004">
      <c r="A675" s="3" t="s">
        <v>2943</v>
      </c>
      <c r="B675" s="3" t="s">
        <v>2944</v>
      </c>
      <c r="C675" s="3" t="s">
        <v>1848</v>
      </c>
    </row>
    <row r="676" spans="1:3" x14ac:dyDescent="0.55000000000000004">
      <c r="A676" s="3" t="s">
        <v>2945</v>
      </c>
      <c r="B676" s="3" t="s">
        <v>2946</v>
      </c>
      <c r="C676" s="3" t="s">
        <v>1929</v>
      </c>
    </row>
    <row r="677" spans="1:3" x14ac:dyDescent="0.55000000000000004">
      <c r="A677" s="3" t="s">
        <v>2947</v>
      </c>
      <c r="B677" s="3" t="s">
        <v>2948</v>
      </c>
      <c r="C677" s="3" t="s">
        <v>2358</v>
      </c>
    </row>
    <row r="678" spans="1:3" x14ac:dyDescent="0.55000000000000004">
      <c r="A678" s="3" t="s">
        <v>2949</v>
      </c>
      <c r="B678" s="3" t="s">
        <v>2950</v>
      </c>
      <c r="C678" s="3" t="s">
        <v>2951</v>
      </c>
    </row>
    <row r="679" spans="1:3" x14ac:dyDescent="0.55000000000000004">
      <c r="A679" s="3" t="s">
        <v>2952</v>
      </c>
      <c r="B679" s="3" t="s">
        <v>2953</v>
      </c>
      <c r="C679" s="3" t="s">
        <v>1587</v>
      </c>
    </row>
    <row r="680" spans="1:3" x14ac:dyDescent="0.55000000000000004">
      <c r="A680" s="3" t="s">
        <v>2954</v>
      </c>
      <c r="B680" s="3" t="s">
        <v>2955</v>
      </c>
      <c r="C680" s="3" t="s">
        <v>1587</v>
      </c>
    </row>
    <row r="681" spans="1:3" x14ac:dyDescent="0.55000000000000004">
      <c r="A681" s="3" t="s">
        <v>2956</v>
      </c>
      <c r="B681" s="3" t="s">
        <v>2957</v>
      </c>
      <c r="C681" s="3" t="s">
        <v>1587</v>
      </c>
    </row>
    <row r="682" spans="1:3" x14ac:dyDescent="0.55000000000000004">
      <c r="A682" s="3" t="s">
        <v>2958</v>
      </c>
      <c r="B682" s="3" t="s">
        <v>2959</v>
      </c>
      <c r="C682" s="3" t="s">
        <v>1613</v>
      </c>
    </row>
    <row r="683" spans="1:3" x14ac:dyDescent="0.55000000000000004">
      <c r="A683" s="3" t="s">
        <v>2960</v>
      </c>
      <c r="B683" s="3" t="s">
        <v>2961</v>
      </c>
      <c r="C683" s="3" t="s">
        <v>2962</v>
      </c>
    </row>
    <row r="684" spans="1:3" x14ac:dyDescent="0.55000000000000004">
      <c r="A684" s="3" t="s">
        <v>2963</v>
      </c>
      <c r="B684" s="3" t="s">
        <v>2961</v>
      </c>
      <c r="C684" s="3" t="s">
        <v>2962</v>
      </c>
    </row>
    <row r="685" spans="1:3" x14ac:dyDescent="0.55000000000000004">
      <c r="A685" s="3" t="s">
        <v>2964</v>
      </c>
      <c r="B685" s="3" t="s">
        <v>2965</v>
      </c>
      <c r="C685" s="3" t="s">
        <v>1581</v>
      </c>
    </row>
    <row r="686" spans="1:3" x14ac:dyDescent="0.55000000000000004">
      <c r="A686" s="3" t="s">
        <v>2964</v>
      </c>
      <c r="B686" s="3" t="s">
        <v>2965</v>
      </c>
      <c r="C686" s="3" t="s">
        <v>1581</v>
      </c>
    </row>
    <row r="687" spans="1:3" x14ac:dyDescent="0.55000000000000004">
      <c r="A687" s="3" t="s">
        <v>2966</v>
      </c>
      <c r="B687" s="3" t="s">
        <v>2967</v>
      </c>
      <c r="C687" s="3" t="s">
        <v>2968</v>
      </c>
    </row>
    <row r="688" spans="1:3" x14ac:dyDescent="0.55000000000000004">
      <c r="A688" s="3" t="s">
        <v>2969</v>
      </c>
      <c r="B688" s="3" t="s">
        <v>2970</v>
      </c>
      <c r="C688" s="3" t="s">
        <v>2971</v>
      </c>
    </row>
    <row r="689" spans="1:3" x14ac:dyDescent="0.55000000000000004">
      <c r="A689" s="3" t="s">
        <v>2972</v>
      </c>
      <c r="B689" s="3" t="s">
        <v>2973</v>
      </c>
      <c r="C689" s="3" t="s">
        <v>1587</v>
      </c>
    </row>
    <row r="690" spans="1:3" x14ac:dyDescent="0.55000000000000004">
      <c r="A690" s="3" t="s">
        <v>2974</v>
      </c>
      <c r="B690" s="3" t="s">
        <v>2975</v>
      </c>
      <c r="C690" s="3" t="s">
        <v>1584</v>
      </c>
    </row>
    <row r="691" spans="1:3" x14ac:dyDescent="0.55000000000000004">
      <c r="A691" s="3" t="s">
        <v>2976</v>
      </c>
      <c r="B691" s="3" t="s">
        <v>2977</v>
      </c>
      <c r="C691" s="3" t="s">
        <v>1769</v>
      </c>
    </row>
    <row r="692" spans="1:3" x14ac:dyDescent="0.55000000000000004">
      <c r="A692" s="3" t="s">
        <v>2978</v>
      </c>
      <c r="B692" s="3" t="s">
        <v>2979</v>
      </c>
      <c r="C692" s="3" t="s">
        <v>2971</v>
      </c>
    </row>
    <row r="693" spans="1:3" x14ac:dyDescent="0.55000000000000004">
      <c r="A693" s="3" t="s">
        <v>2980</v>
      </c>
      <c r="B693" s="3" t="s">
        <v>2981</v>
      </c>
      <c r="C693" s="3" t="s">
        <v>2702</v>
      </c>
    </row>
    <row r="694" spans="1:3" x14ac:dyDescent="0.55000000000000004">
      <c r="A694" s="3" t="s">
        <v>2982</v>
      </c>
      <c r="B694" s="3" t="s">
        <v>2983</v>
      </c>
      <c r="C694" s="3" t="s">
        <v>2594</v>
      </c>
    </row>
    <row r="695" spans="1:3" x14ac:dyDescent="0.55000000000000004">
      <c r="A695" s="3" t="s">
        <v>2984</v>
      </c>
      <c r="B695" s="3" t="s">
        <v>2985</v>
      </c>
      <c r="C695" s="3" t="s">
        <v>1587</v>
      </c>
    </row>
    <row r="696" spans="1:3" x14ac:dyDescent="0.55000000000000004">
      <c r="A696" s="3" t="s">
        <v>2986</v>
      </c>
      <c r="B696" s="3" t="s">
        <v>2987</v>
      </c>
      <c r="C696" s="3" t="s">
        <v>1587</v>
      </c>
    </row>
    <row r="697" spans="1:3" x14ac:dyDescent="0.55000000000000004">
      <c r="A697" s="3" t="s">
        <v>2988</v>
      </c>
      <c r="B697" s="3" t="s">
        <v>2989</v>
      </c>
      <c r="C697" s="3" t="s">
        <v>1587</v>
      </c>
    </row>
    <row r="698" spans="1:3" x14ac:dyDescent="0.55000000000000004">
      <c r="A698" s="3" t="s">
        <v>2990</v>
      </c>
      <c r="B698" s="3" t="s">
        <v>2991</v>
      </c>
      <c r="C698" s="3" t="s">
        <v>1848</v>
      </c>
    </row>
    <row r="699" spans="1:3" x14ac:dyDescent="0.55000000000000004">
      <c r="A699" s="3" t="s">
        <v>2992</v>
      </c>
      <c r="B699" s="3" t="s">
        <v>2993</v>
      </c>
      <c r="C699" s="3" t="s">
        <v>2702</v>
      </c>
    </row>
    <row r="700" spans="1:3" x14ac:dyDescent="0.55000000000000004">
      <c r="A700" s="3" t="s">
        <v>2994</v>
      </c>
      <c r="B700" s="3" t="s">
        <v>2995</v>
      </c>
      <c r="C700" s="3" t="s">
        <v>1641</v>
      </c>
    </row>
    <row r="701" spans="1:3" x14ac:dyDescent="0.55000000000000004">
      <c r="A701" s="3" t="s">
        <v>2996</v>
      </c>
      <c r="B701" s="3" t="s">
        <v>2997</v>
      </c>
      <c r="C701" s="3" t="s">
        <v>2998</v>
      </c>
    </row>
    <row r="702" spans="1:3" x14ac:dyDescent="0.55000000000000004">
      <c r="A702" s="3" t="s">
        <v>2999</v>
      </c>
      <c r="B702" s="3" t="s">
        <v>3000</v>
      </c>
      <c r="C702" s="3" t="s">
        <v>1665</v>
      </c>
    </row>
    <row r="703" spans="1:3" x14ac:dyDescent="0.55000000000000004">
      <c r="A703" s="3" t="s">
        <v>3001</v>
      </c>
      <c r="B703" s="3" t="s">
        <v>3002</v>
      </c>
      <c r="C703" s="3" t="s">
        <v>3003</v>
      </c>
    </row>
    <row r="704" spans="1:3" x14ac:dyDescent="0.55000000000000004">
      <c r="A704" s="3" t="s">
        <v>3004</v>
      </c>
      <c r="B704" s="3" t="s">
        <v>3005</v>
      </c>
      <c r="C704" s="3" t="s">
        <v>1690</v>
      </c>
    </row>
    <row r="705" spans="1:3" x14ac:dyDescent="0.55000000000000004">
      <c r="A705" s="3" t="s">
        <v>3006</v>
      </c>
      <c r="B705" s="3" t="s">
        <v>3007</v>
      </c>
      <c r="C705" s="3" t="s">
        <v>1690</v>
      </c>
    </row>
    <row r="706" spans="1:3" x14ac:dyDescent="0.55000000000000004">
      <c r="A706" s="3" t="s">
        <v>3008</v>
      </c>
      <c r="B706" s="3" t="s">
        <v>3009</v>
      </c>
      <c r="C706" s="3" t="s">
        <v>1848</v>
      </c>
    </row>
    <row r="707" spans="1:3" x14ac:dyDescent="0.55000000000000004">
      <c r="A707" s="3" t="s">
        <v>3010</v>
      </c>
      <c r="B707" s="3" t="s">
        <v>3011</v>
      </c>
      <c r="C707" s="3" t="s">
        <v>2068</v>
      </c>
    </row>
    <row r="708" spans="1:3" x14ac:dyDescent="0.55000000000000004">
      <c r="A708" s="3" t="s">
        <v>3012</v>
      </c>
      <c r="B708" s="3" t="s">
        <v>3013</v>
      </c>
      <c r="C708" s="3" t="s">
        <v>3014</v>
      </c>
    </row>
    <row r="709" spans="1:3" x14ac:dyDescent="0.55000000000000004">
      <c r="A709" s="3" t="s">
        <v>3015</v>
      </c>
      <c r="B709" s="3" t="s">
        <v>3016</v>
      </c>
      <c r="C709" s="3" t="s">
        <v>1769</v>
      </c>
    </row>
    <row r="710" spans="1:3" x14ac:dyDescent="0.55000000000000004">
      <c r="A710" s="3" t="s">
        <v>3017</v>
      </c>
      <c r="B710" s="3" t="s">
        <v>3018</v>
      </c>
      <c r="C710" s="3" t="s">
        <v>1576</v>
      </c>
    </row>
    <row r="711" spans="1:3" x14ac:dyDescent="0.55000000000000004">
      <c r="A711" s="3" t="s">
        <v>3019</v>
      </c>
      <c r="B711" s="3" t="s">
        <v>3020</v>
      </c>
      <c r="C711" s="3" t="s">
        <v>1769</v>
      </c>
    </row>
    <row r="712" spans="1:3" x14ac:dyDescent="0.55000000000000004">
      <c r="A712" s="3" t="s">
        <v>1535</v>
      </c>
      <c r="B712" s="3" t="s">
        <v>3021</v>
      </c>
      <c r="C712" s="3" t="s">
        <v>1690</v>
      </c>
    </row>
    <row r="713" spans="1:3" x14ac:dyDescent="0.55000000000000004">
      <c r="A713" s="3" t="s">
        <v>3022</v>
      </c>
      <c r="B713" s="3" t="s">
        <v>3023</v>
      </c>
      <c r="C713" s="3" t="s">
        <v>1690</v>
      </c>
    </row>
    <row r="714" spans="1:3" x14ac:dyDescent="0.55000000000000004">
      <c r="A714" s="3" t="s">
        <v>3024</v>
      </c>
      <c r="B714" s="3" t="s">
        <v>3025</v>
      </c>
      <c r="C714" s="3" t="s">
        <v>1690</v>
      </c>
    </row>
    <row r="715" spans="1:3" x14ac:dyDescent="0.55000000000000004">
      <c r="A715" s="3" t="s">
        <v>3026</v>
      </c>
      <c r="B715" s="3" t="s">
        <v>3027</v>
      </c>
      <c r="C715" s="3" t="s">
        <v>1690</v>
      </c>
    </row>
    <row r="716" spans="1:3" x14ac:dyDescent="0.55000000000000004">
      <c r="A716" s="3" t="s">
        <v>3028</v>
      </c>
      <c r="B716" s="3" t="s">
        <v>3029</v>
      </c>
      <c r="C716" s="3" t="s">
        <v>1641</v>
      </c>
    </row>
    <row r="717" spans="1:3" x14ac:dyDescent="0.55000000000000004">
      <c r="A717" s="3" t="s">
        <v>1565</v>
      </c>
      <c r="B717" s="3" t="s">
        <v>3030</v>
      </c>
      <c r="C717" s="3" t="s">
        <v>1846</v>
      </c>
    </row>
    <row r="718" spans="1:3" x14ac:dyDescent="0.55000000000000004">
      <c r="A718" s="3" t="s">
        <v>3031</v>
      </c>
      <c r="B718" s="3" t="s">
        <v>3032</v>
      </c>
      <c r="C718" s="3" t="s">
        <v>2702</v>
      </c>
    </row>
    <row r="719" spans="1:3" x14ac:dyDescent="0.55000000000000004">
      <c r="A719" s="3" t="s">
        <v>3033</v>
      </c>
      <c r="B719" s="3" t="s">
        <v>3034</v>
      </c>
      <c r="C719" s="3" t="s">
        <v>1641</v>
      </c>
    </row>
    <row r="720" spans="1:3" x14ac:dyDescent="0.55000000000000004">
      <c r="A720" s="3" t="s">
        <v>3035</v>
      </c>
      <c r="B720" s="3" t="s">
        <v>3036</v>
      </c>
      <c r="C720" s="3" t="s">
        <v>3036</v>
      </c>
    </row>
    <row r="721" spans="1:3" x14ac:dyDescent="0.55000000000000004">
      <c r="A721" s="3" t="s">
        <v>3037</v>
      </c>
      <c r="B721" s="3" t="s">
        <v>3038</v>
      </c>
      <c r="C721" s="3" t="s">
        <v>1685</v>
      </c>
    </row>
    <row r="722" spans="1:3" x14ac:dyDescent="0.55000000000000004">
      <c r="A722" s="3" t="s">
        <v>3039</v>
      </c>
      <c r="B722" s="3" t="s">
        <v>3040</v>
      </c>
      <c r="C722" s="3" t="s">
        <v>1673</v>
      </c>
    </row>
    <row r="723" spans="1:3" x14ac:dyDescent="0.55000000000000004">
      <c r="A723" s="3" t="s">
        <v>3041</v>
      </c>
      <c r="B723" s="3" t="s">
        <v>3042</v>
      </c>
      <c r="C723" s="3" t="s">
        <v>1587</v>
      </c>
    </row>
    <row r="724" spans="1:3" x14ac:dyDescent="0.55000000000000004">
      <c r="A724" s="3" t="s">
        <v>3043</v>
      </c>
      <c r="B724" s="3" t="s">
        <v>3044</v>
      </c>
      <c r="C724" s="3" t="s">
        <v>1601</v>
      </c>
    </row>
    <row r="725" spans="1:3" x14ac:dyDescent="0.55000000000000004">
      <c r="A725" s="3" t="s">
        <v>3045</v>
      </c>
      <c r="B725" s="3" t="s">
        <v>3044</v>
      </c>
      <c r="C725" s="3" t="s">
        <v>3046</v>
      </c>
    </row>
    <row r="726" spans="1:3" x14ac:dyDescent="0.55000000000000004">
      <c r="A726" s="3" t="s">
        <v>3047</v>
      </c>
      <c r="B726" s="3" t="s">
        <v>3048</v>
      </c>
      <c r="C726" s="3" t="s">
        <v>3049</v>
      </c>
    </row>
    <row r="727" spans="1:3" x14ac:dyDescent="0.55000000000000004">
      <c r="A727" s="3" t="s">
        <v>3050</v>
      </c>
      <c r="B727" s="3" t="s">
        <v>3051</v>
      </c>
      <c r="C727" s="3" t="s">
        <v>1734</v>
      </c>
    </row>
    <row r="728" spans="1:3" x14ac:dyDescent="0.55000000000000004">
      <c r="A728" s="3" t="s">
        <v>3052</v>
      </c>
      <c r="B728" s="3" t="s">
        <v>3053</v>
      </c>
      <c r="C728" s="3" t="s">
        <v>1587</v>
      </c>
    </row>
    <row r="729" spans="1:3" x14ac:dyDescent="0.55000000000000004">
      <c r="A729" s="3" t="s">
        <v>3054</v>
      </c>
      <c r="B729" s="3" t="s">
        <v>3055</v>
      </c>
      <c r="C729" s="3" t="s">
        <v>1598</v>
      </c>
    </row>
    <row r="730" spans="1:3" x14ac:dyDescent="0.55000000000000004">
      <c r="A730" s="3" t="s">
        <v>3056</v>
      </c>
      <c r="B730" s="3" t="s">
        <v>3057</v>
      </c>
      <c r="C730" s="3" t="s">
        <v>1690</v>
      </c>
    </row>
    <row r="731" spans="1:3" x14ac:dyDescent="0.55000000000000004">
      <c r="A731" s="3" t="s">
        <v>3058</v>
      </c>
      <c r="B731" s="3" t="s">
        <v>3059</v>
      </c>
      <c r="C731" s="3" t="s">
        <v>2804</v>
      </c>
    </row>
    <row r="732" spans="1:3" x14ac:dyDescent="0.55000000000000004">
      <c r="A732" s="3" t="s">
        <v>3060</v>
      </c>
      <c r="B732" s="3" t="s">
        <v>3061</v>
      </c>
      <c r="C732" s="3" t="s">
        <v>1587</v>
      </c>
    </row>
    <row r="733" spans="1:3" x14ac:dyDescent="0.55000000000000004">
      <c r="A733" s="3" t="s">
        <v>3062</v>
      </c>
      <c r="B733" s="3" t="s">
        <v>3063</v>
      </c>
      <c r="C733" s="3" t="s">
        <v>1587</v>
      </c>
    </row>
    <row r="734" spans="1:3" x14ac:dyDescent="0.55000000000000004">
      <c r="A734" s="3" t="s">
        <v>3064</v>
      </c>
      <c r="B734" s="3" t="s">
        <v>3065</v>
      </c>
      <c r="C734" s="3" t="s">
        <v>1652</v>
      </c>
    </row>
    <row r="735" spans="1:3" x14ac:dyDescent="0.55000000000000004">
      <c r="A735" s="3" t="s">
        <v>3066</v>
      </c>
      <c r="B735" s="3" t="s">
        <v>3067</v>
      </c>
      <c r="C735" s="3" t="s">
        <v>1587</v>
      </c>
    </row>
    <row r="736" spans="1:3" x14ac:dyDescent="0.55000000000000004">
      <c r="A736" s="3" t="s">
        <v>3068</v>
      </c>
      <c r="B736" s="3" t="s">
        <v>3069</v>
      </c>
      <c r="C736" s="3" t="s">
        <v>1587</v>
      </c>
    </row>
    <row r="737" spans="1:3" x14ac:dyDescent="0.55000000000000004">
      <c r="A737" s="3" t="s">
        <v>3070</v>
      </c>
      <c r="B737" s="3" t="s">
        <v>3071</v>
      </c>
      <c r="C737" s="3" t="s">
        <v>1690</v>
      </c>
    </row>
    <row r="738" spans="1:3" x14ac:dyDescent="0.55000000000000004">
      <c r="A738" s="3" t="s">
        <v>3072</v>
      </c>
      <c r="B738" s="3" t="s">
        <v>3073</v>
      </c>
      <c r="C738" s="3" t="s">
        <v>1638</v>
      </c>
    </row>
    <row r="739" spans="1:3" x14ac:dyDescent="0.55000000000000004">
      <c r="A739" s="3" t="s">
        <v>3074</v>
      </c>
      <c r="B739" s="3" t="s">
        <v>3075</v>
      </c>
      <c r="C739" s="3" t="s">
        <v>1587</v>
      </c>
    </row>
    <row r="740" spans="1:3" x14ac:dyDescent="0.55000000000000004">
      <c r="A740" s="3" t="s">
        <v>3076</v>
      </c>
      <c r="B740" s="3" t="s">
        <v>3077</v>
      </c>
      <c r="C740" s="3" t="s">
        <v>1846</v>
      </c>
    </row>
    <row r="741" spans="1:3" x14ac:dyDescent="0.55000000000000004">
      <c r="A741" s="3" t="s">
        <v>3078</v>
      </c>
      <c r="B741" s="3" t="s">
        <v>3079</v>
      </c>
      <c r="C741" s="3" t="s">
        <v>1587</v>
      </c>
    </row>
    <row r="742" spans="1:3" x14ac:dyDescent="0.55000000000000004">
      <c r="A742" s="3" t="s">
        <v>3080</v>
      </c>
      <c r="B742" s="3" t="s">
        <v>3081</v>
      </c>
      <c r="C742" s="3" t="s">
        <v>1587</v>
      </c>
    </row>
    <row r="743" spans="1:3" x14ac:dyDescent="0.55000000000000004">
      <c r="A743" s="3" t="s">
        <v>3082</v>
      </c>
      <c r="B743" s="3" t="s">
        <v>3083</v>
      </c>
      <c r="C743" s="3" t="s">
        <v>3084</v>
      </c>
    </row>
    <row r="744" spans="1:3" x14ac:dyDescent="0.55000000000000004">
      <c r="A744" s="3" t="s">
        <v>3085</v>
      </c>
      <c r="B744" s="3" t="s">
        <v>3086</v>
      </c>
      <c r="C744" s="3" t="s">
        <v>1587</v>
      </c>
    </row>
    <row r="745" spans="1:3" x14ac:dyDescent="0.55000000000000004">
      <c r="A745" s="3" t="s">
        <v>3087</v>
      </c>
      <c r="B745" s="3" t="s">
        <v>3088</v>
      </c>
      <c r="C745" s="3" t="s">
        <v>1761</v>
      </c>
    </row>
    <row r="746" spans="1:3" x14ac:dyDescent="0.55000000000000004">
      <c r="A746" s="3" t="s">
        <v>1521</v>
      </c>
      <c r="B746" s="3" t="s">
        <v>3089</v>
      </c>
      <c r="C746" s="3" t="s">
        <v>1587</v>
      </c>
    </row>
    <row r="747" spans="1:3" x14ac:dyDescent="0.55000000000000004">
      <c r="A747" s="3" t="s">
        <v>3090</v>
      </c>
      <c r="B747" s="3" t="s">
        <v>3091</v>
      </c>
      <c r="C747" s="3" t="s">
        <v>1587</v>
      </c>
    </row>
    <row r="748" spans="1:3" x14ac:dyDescent="0.55000000000000004">
      <c r="A748" s="3" t="s">
        <v>3092</v>
      </c>
      <c r="B748" s="3" t="s">
        <v>3093</v>
      </c>
      <c r="C748" s="3" t="s">
        <v>1613</v>
      </c>
    </row>
    <row r="749" spans="1:3" x14ac:dyDescent="0.55000000000000004">
      <c r="A749" s="3" t="s">
        <v>3094</v>
      </c>
      <c r="B749" s="3" t="s">
        <v>3095</v>
      </c>
      <c r="C749" s="3" t="s">
        <v>1587</v>
      </c>
    </row>
    <row r="750" spans="1:3" x14ac:dyDescent="0.55000000000000004">
      <c r="A750" s="3" t="s">
        <v>3096</v>
      </c>
      <c r="B750" s="3" t="s">
        <v>3097</v>
      </c>
      <c r="C750" s="3" t="s">
        <v>1587</v>
      </c>
    </row>
    <row r="751" spans="1:3" x14ac:dyDescent="0.55000000000000004">
      <c r="A751" s="3" t="s">
        <v>3098</v>
      </c>
      <c r="B751" s="3" t="s">
        <v>3099</v>
      </c>
      <c r="C751" s="3" t="s">
        <v>1601</v>
      </c>
    </row>
    <row r="752" spans="1:3" x14ac:dyDescent="0.55000000000000004">
      <c r="A752" s="3" t="s">
        <v>3100</v>
      </c>
      <c r="B752" s="3" t="s">
        <v>3101</v>
      </c>
      <c r="C752" s="3" t="s">
        <v>1638</v>
      </c>
    </row>
    <row r="753" spans="1:3" x14ac:dyDescent="0.55000000000000004">
      <c r="A753" s="3" t="s">
        <v>3102</v>
      </c>
      <c r="B753" s="3" t="s">
        <v>3103</v>
      </c>
      <c r="C753" s="3" t="s">
        <v>1587</v>
      </c>
    </row>
    <row r="754" spans="1:3" x14ac:dyDescent="0.55000000000000004">
      <c r="A754" s="3" t="s">
        <v>3104</v>
      </c>
      <c r="B754" s="3" t="s">
        <v>3105</v>
      </c>
      <c r="C754" s="3" t="s">
        <v>1955</v>
      </c>
    </row>
    <row r="755" spans="1:3" x14ac:dyDescent="0.55000000000000004">
      <c r="A755" s="3" t="s">
        <v>3106</v>
      </c>
      <c r="B755" s="3" t="s">
        <v>3107</v>
      </c>
      <c r="C755" s="3" t="s">
        <v>1717</v>
      </c>
    </row>
    <row r="756" spans="1:3" x14ac:dyDescent="0.55000000000000004">
      <c r="A756" s="3" t="s">
        <v>3108</v>
      </c>
      <c r="B756" s="3" t="s">
        <v>3109</v>
      </c>
      <c r="C756" s="3" t="s">
        <v>1929</v>
      </c>
    </row>
    <row r="757" spans="1:3" x14ac:dyDescent="0.55000000000000004">
      <c r="A757" s="3" t="s">
        <v>3110</v>
      </c>
      <c r="B757" s="3" t="s">
        <v>3111</v>
      </c>
      <c r="C757" s="3" t="s">
        <v>1601</v>
      </c>
    </row>
    <row r="758" spans="1:3" x14ac:dyDescent="0.55000000000000004">
      <c r="A758" s="3" t="s">
        <v>3112</v>
      </c>
      <c r="B758" s="3" t="s">
        <v>3111</v>
      </c>
      <c r="C758" s="3" t="s">
        <v>1673</v>
      </c>
    </row>
    <row r="759" spans="1:3" x14ac:dyDescent="0.55000000000000004">
      <c r="A759" s="3" t="s">
        <v>3113</v>
      </c>
      <c r="B759" s="3" t="s">
        <v>3114</v>
      </c>
      <c r="C759" s="3" t="s">
        <v>1584</v>
      </c>
    </row>
    <row r="760" spans="1:3" x14ac:dyDescent="0.55000000000000004">
      <c r="A760" s="3" t="s">
        <v>3115</v>
      </c>
      <c r="B760" s="3" t="s">
        <v>3116</v>
      </c>
      <c r="C760" s="3" t="s">
        <v>1581</v>
      </c>
    </row>
    <row r="761" spans="1:3" x14ac:dyDescent="0.55000000000000004">
      <c r="A761" s="3" t="s">
        <v>3115</v>
      </c>
      <c r="B761" s="3" t="s">
        <v>3116</v>
      </c>
      <c r="C761" s="3" t="s">
        <v>1581</v>
      </c>
    </row>
    <row r="762" spans="1:3" x14ac:dyDescent="0.55000000000000004">
      <c r="A762" s="3" t="s">
        <v>3117</v>
      </c>
      <c r="B762" s="3" t="s">
        <v>3118</v>
      </c>
      <c r="C762" s="3" t="s">
        <v>1587</v>
      </c>
    </row>
    <row r="763" spans="1:3" x14ac:dyDescent="0.55000000000000004">
      <c r="A763" s="3" t="s">
        <v>3119</v>
      </c>
      <c r="B763" s="3" t="s">
        <v>3120</v>
      </c>
      <c r="C763" s="3" t="s">
        <v>1587</v>
      </c>
    </row>
    <row r="764" spans="1:3" x14ac:dyDescent="0.55000000000000004">
      <c r="A764" s="3" t="s">
        <v>3121</v>
      </c>
      <c r="B764" s="3" t="s">
        <v>3122</v>
      </c>
      <c r="C764" s="3" t="s">
        <v>1587</v>
      </c>
    </row>
    <row r="765" spans="1:3" x14ac:dyDescent="0.55000000000000004">
      <c r="A765" s="3" t="s">
        <v>3123</v>
      </c>
      <c r="B765" s="3" t="s">
        <v>3124</v>
      </c>
      <c r="C765" s="3" t="s">
        <v>1587</v>
      </c>
    </row>
    <row r="766" spans="1:3" x14ac:dyDescent="0.55000000000000004">
      <c r="A766" s="3" t="s">
        <v>3125</v>
      </c>
      <c r="B766" s="3" t="s">
        <v>3126</v>
      </c>
      <c r="C766" s="3" t="s">
        <v>1846</v>
      </c>
    </row>
    <row r="767" spans="1:3" x14ac:dyDescent="0.55000000000000004">
      <c r="A767" s="3" t="s">
        <v>3127</v>
      </c>
      <c r="B767" s="3" t="s">
        <v>3128</v>
      </c>
      <c r="C767" s="3" t="s">
        <v>1587</v>
      </c>
    </row>
    <row r="768" spans="1:3" x14ac:dyDescent="0.55000000000000004">
      <c r="A768" s="3" t="s">
        <v>3129</v>
      </c>
      <c r="B768" s="3" t="s">
        <v>3130</v>
      </c>
      <c r="C768" s="3" t="s">
        <v>3131</v>
      </c>
    </row>
    <row r="769" spans="1:3" x14ac:dyDescent="0.55000000000000004">
      <c r="A769" s="3" t="s">
        <v>3132</v>
      </c>
      <c r="B769" s="3" t="s">
        <v>3133</v>
      </c>
      <c r="C769" s="3" t="s">
        <v>3134</v>
      </c>
    </row>
    <row r="770" spans="1:3" x14ac:dyDescent="0.55000000000000004">
      <c r="A770" s="3" t="s">
        <v>3135</v>
      </c>
      <c r="B770" s="3" t="s">
        <v>3136</v>
      </c>
      <c r="C770" s="3" t="s">
        <v>1587</v>
      </c>
    </row>
    <row r="771" spans="1:3" x14ac:dyDescent="0.55000000000000004">
      <c r="A771" s="3" t="s">
        <v>3137</v>
      </c>
      <c r="B771" s="3" t="s">
        <v>3138</v>
      </c>
      <c r="C771" s="3" t="s">
        <v>1846</v>
      </c>
    </row>
    <row r="772" spans="1:3" x14ac:dyDescent="0.55000000000000004">
      <c r="A772" s="3" t="s">
        <v>3139</v>
      </c>
      <c r="B772" s="3" t="s">
        <v>3140</v>
      </c>
      <c r="C772" s="3" t="s">
        <v>1638</v>
      </c>
    </row>
    <row r="773" spans="1:3" x14ac:dyDescent="0.55000000000000004">
      <c r="A773" s="3" t="s">
        <v>3141</v>
      </c>
      <c r="B773" s="3" t="s">
        <v>3142</v>
      </c>
      <c r="C773" s="3" t="s">
        <v>1968</v>
      </c>
    </row>
    <row r="774" spans="1:3" x14ac:dyDescent="0.55000000000000004">
      <c r="A774" s="3" t="s">
        <v>3143</v>
      </c>
      <c r="B774" s="3" t="s">
        <v>3144</v>
      </c>
      <c r="C774" s="3" t="s">
        <v>1749</v>
      </c>
    </row>
    <row r="775" spans="1:3" x14ac:dyDescent="0.55000000000000004">
      <c r="A775" s="3" t="s">
        <v>3145</v>
      </c>
      <c r="B775" s="3" t="s">
        <v>3146</v>
      </c>
      <c r="C775" s="3" t="s">
        <v>1638</v>
      </c>
    </row>
    <row r="776" spans="1:3" x14ac:dyDescent="0.55000000000000004">
      <c r="A776" s="3" t="s">
        <v>3147</v>
      </c>
      <c r="B776" s="3" t="s">
        <v>3148</v>
      </c>
      <c r="C776" s="3" t="s">
        <v>1846</v>
      </c>
    </row>
    <row r="777" spans="1:3" x14ac:dyDescent="0.55000000000000004">
      <c r="A777" s="3" t="s">
        <v>3149</v>
      </c>
      <c r="B777" s="3" t="s">
        <v>3150</v>
      </c>
      <c r="C777" s="3" t="s">
        <v>1587</v>
      </c>
    </row>
    <row r="778" spans="1:3" x14ac:dyDescent="0.55000000000000004">
      <c r="A778" s="3" t="s">
        <v>3151</v>
      </c>
      <c r="B778" s="3" t="s">
        <v>3152</v>
      </c>
      <c r="C778" s="3" t="s">
        <v>1769</v>
      </c>
    </row>
    <row r="779" spans="1:3" x14ac:dyDescent="0.55000000000000004">
      <c r="A779" s="3" t="s">
        <v>3153</v>
      </c>
      <c r="B779" s="3" t="s">
        <v>3154</v>
      </c>
      <c r="C779" s="3" t="s">
        <v>2594</v>
      </c>
    </row>
    <row r="780" spans="1:3" x14ac:dyDescent="0.55000000000000004">
      <c r="A780" s="3" t="s">
        <v>3155</v>
      </c>
      <c r="B780" s="3" t="s">
        <v>3156</v>
      </c>
      <c r="C780" s="3" t="s">
        <v>2468</v>
      </c>
    </row>
    <row r="781" spans="1:3" x14ac:dyDescent="0.55000000000000004">
      <c r="A781" s="3" t="s">
        <v>3157</v>
      </c>
      <c r="B781" s="3" t="s">
        <v>3158</v>
      </c>
      <c r="C781" s="3" t="s">
        <v>1587</v>
      </c>
    </row>
    <row r="782" spans="1:3" x14ac:dyDescent="0.55000000000000004">
      <c r="A782" s="3" t="s">
        <v>3159</v>
      </c>
      <c r="B782" s="3" t="s">
        <v>3160</v>
      </c>
      <c r="C782" s="3" t="s">
        <v>1955</v>
      </c>
    </row>
    <row r="783" spans="1:3" x14ac:dyDescent="0.55000000000000004">
      <c r="A783" s="3" t="s">
        <v>3161</v>
      </c>
      <c r="B783" s="3" t="s">
        <v>3162</v>
      </c>
      <c r="C783" s="3" t="s">
        <v>3163</v>
      </c>
    </row>
    <row r="784" spans="1:3" x14ac:dyDescent="0.55000000000000004">
      <c r="A784" s="3" t="s">
        <v>3164</v>
      </c>
      <c r="B784" s="3" t="s">
        <v>3165</v>
      </c>
      <c r="C784" s="3" t="s">
        <v>1673</v>
      </c>
    </row>
    <row r="785" spans="1:3" x14ac:dyDescent="0.55000000000000004">
      <c r="A785" s="3" t="s">
        <v>3166</v>
      </c>
      <c r="B785" s="3" t="s">
        <v>3167</v>
      </c>
      <c r="C785" s="3" t="s">
        <v>3168</v>
      </c>
    </row>
    <row r="786" spans="1:3" x14ac:dyDescent="0.55000000000000004">
      <c r="A786" s="3" t="s">
        <v>3169</v>
      </c>
      <c r="B786" s="3" t="s">
        <v>1178</v>
      </c>
      <c r="C786" s="3" t="s">
        <v>1955</v>
      </c>
    </row>
    <row r="787" spans="1:3" x14ac:dyDescent="0.55000000000000004">
      <c r="A787" s="3" t="s">
        <v>1542</v>
      </c>
      <c r="B787" s="3" t="s">
        <v>1178</v>
      </c>
      <c r="C787" s="3" t="s">
        <v>1955</v>
      </c>
    </row>
    <row r="788" spans="1:3" x14ac:dyDescent="0.55000000000000004">
      <c r="A788" s="3" t="s">
        <v>1541</v>
      </c>
      <c r="B788" s="3" t="s">
        <v>1178</v>
      </c>
      <c r="C788" s="3" t="s">
        <v>1955</v>
      </c>
    </row>
    <row r="789" spans="1:3" x14ac:dyDescent="0.55000000000000004">
      <c r="A789" s="3" t="s">
        <v>3170</v>
      </c>
      <c r="B789" s="3" t="s">
        <v>1178</v>
      </c>
      <c r="C789" s="3" t="s">
        <v>1955</v>
      </c>
    </row>
    <row r="790" spans="1:3" x14ac:dyDescent="0.55000000000000004">
      <c r="A790" s="3" t="s">
        <v>3171</v>
      </c>
      <c r="B790" s="3" t="s">
        <v>1178</v>
      </c>
      <c r="C790" s="3" t="s">
        <v>1955</v>
      </c>
    </row>
    <row r="791" spans="1:3" x14ac:dyDescent="0.55000000000000004">
      <c r="A791" s="3" t="s">
        <v>3172</v>
      </c>
      <c r="B791" s="3" t="s">
        <v>3173</v>
      </c>
      <c r="C791" s="3" t="s">
        <v>1581</v>
      </c>
    </row>
    <row r="792" spans="1:3" x14ac:dyDescent="0.55000000000000004">
      <c r="A792" s="3" t="s">
        <v>3172</v>
      </c>
      <c r="B792" s="3" t="s">
        <v>3173</v>
      </c>
      <c r="C792" s="3" t="s">
        <v>1581</v>
      </c>
    </row>
    <row r="793" spans="1:3" x14ac:dyDescent="0.55000000000000004">
      <c r="A793" s="3" t="s">
        <v>3174</v>
      </c>
      <c r="B793" s="3" t="s">
        <v>3175</v>
      </c>
      <c r="C793" s="3" t="s">
        <v>1906</v>
      </c>
    </row>
    <row r="794" spans="1:3" x14ac:dyDescent="0.55000000000000004">
      <c r="A794" s="3" t="s">
        <v>3176</v>
      </c>
      <c r="B794" s="3" t="s">
        <v>3177</v>
      </c>
      <c r="C794" s="3" t="s">
        <v>1690</v>
      </c>
    </row>
    <row r="795" spans="1:3" x14ac:dyDescent="0.55000000000000004">
      <c r="A795" s="3" t="s">
        <v>3178</v>
      </c>
      <c r="B795" s="3" t="s">
        <v>3179</v>
      </c>
      <c r="C795" s="3" t="s">
        <v>1587</v>
      </c>
    </row>
    <row r="796" spans="1:3" x14ac:dyDescent="0.55000000000000004">
      <c r="A796" s="3" t="s">
        <v>3180</v>
      </c>
      <c r="B796" s="3" t="s">
        <v>3181</v>
      </c>
      <c r="C796" s="3" t="s">
        <v>1613</v>
      </c>
    </row>
    <row r="797" spans="1:3" x14ac:dyDescent="0.55000000000000004">
      <c r="A797" s="3" t="s">
        <v>3182</v>
      </c>
      <c r="B797" s="3" t="s">
        <v>3183</v>
      </c>
      <c r="C797" s="3" t="s">
        <v>1587</v>
      </c>
    </row>
    <row r="798" spans="1:3" x14ac:dyDescent="0.55000000000000004">
      <c r="A798" s="3" t="s">
        <v>3184</v>
      </c>
      <c r="B798" s="3" t="s">
        <v>3185</v>
      </c>
      <c r="C798" s="3" t="s">
        <v>1576</v>
      </c>
    </row>
    <row r="799" spans="1:3" x14ac:dyDescent="0.55000000000000004">
      <c r="A799" s="3" t="s">
        <v>3186</v>
      </c>
      <c r="B799" s="3" t="s">
        <v>3187</v>
      </c>
      <c r="C799" s="3" t="s">
        <v>1601</v>
      </c>
    </row>
    <row r="800" spans="1:3" x14ac:dyDescent="0.55000000000000004">
      <c r="A800" s="3" t="s">
        <v>3188</v>
      </c>
      <c r="B800" s="3" t="s">
        <v>3189</v>
      </c>
      <c r="C800" s="3" t="s">
        <v>1638</v>
      </c>
    </row>
    <row r="801" spans="1:3" x14ac:dyDescent="0.55000000000000004">
      <c r="A801" s="3" t="s">
        <v>1522</v>
      </c>
      <c r="B801" s="3" t="s">
        <v>3190</v>
      </c>
      <c r="C801" s="3" t="s">
        <v>1587</v>
      </c>
    </row>
    <row r="802" spans="1:3" x14ac:dyDescent="0.55000000000000004">
      <c r="A802" s="3" t="s">
        <v>3191</v>
      </c>
      <c r="B802" s="3" t="s">
        <v>3190</v>
      </c>
      <c r="C802" s="3" t="s">
        <v>1587</v>
      </c>
    </row>
    <row r="803" spans="1:3" x14ac:dyDescent="0.55000000000000004">
      <c r="A803" s="3" t="s">
        <v>3192</v>
      </c>
      <c r="B803" s="3" t="s">
        <v>3193</v>
      </c>
      <c r="C803" s="3" t="s">
        <v>1601</v>
      </c>
    </row>
    <row r="804" spans="1:3" x14ac:dyDescent="0.55000000000000004">
      <c r="A804" s="3" t="s">
        <v>3194</v>
      </c>
      <c r="B804" s="3" t="s">
        <v>3195</v>
      </c>
      <c r="C804" s="3" t="s">
        <v>1587</v>
      </c>
    </row>
    <row r="805" spans="1:3" x14ac:dyDescent="0.55000000000000004">
      <c r="A805" s="3" t="s">
        <v>3196</v>
      </c>
      <c r="B805" s="3" t="s">
        <v>3197</v>
      </c>
      <c r="C805" s="3" t="s">
        <v>1638</v>
      </c>
    </row>
    <row r="806" spans="1:3" x14ac:dyDescent="0.55000000000000004">
      <c r="A806" s="3" t="s">
        <v>3198</v>
      </c>
      <c r="B806" s="3" t="s">
        <v>3199</v>
      </c>
      <c r="C806" s="3" t="s">
        <v>1924</v>
      </c>
    </row>
    <row r="807" spans="1:3" x14ac:dyDescent="0.55000000000000004">
      <c r="A807" s="3" t="s">
        <v>3200</v>
      </c>
      <c r="B807" s="3" t="s">
        <v>3201</v>
      </c>
      <c r="C807" s="3" t="s">
        <v>1587</v>
      </c>
    </row>
    <row r="808" spans="1:3" x14ac:dyDescent="0.55000000000000004">
      <c r="A808" s="3" t="s">
        <v>3202</v>
      </c>
      <c r="B808" s="3" t="s">
        <v>3203</v>
      </c>
      <c r="C808" s="3" t="s">
        <v>2971</v>
      </c>
    </row>
    <row r="809" spans="1:3" x14ac:dyDescent="0.55000000000000004">
      <c r="A809" s="3" t="s">
        <v>3204</v>
      </c>
      <c r="B809" s="3" t="s">
        <v>3205</v>
      </c>
      <c r="C809" s="3" t="s">
        <v>1697</v>
      </c>
    </row>
    <row r="810" spans="1:3" x14ac:dyDescent="0.55000000000000004">
      <c r="A810" s="3" t="s">
        <v>3206</v>
      </c>
      <c r="B810" s="3" t="s">
        <v>3207</v>
      </c>
      <c r="C810" s="3" t="s">
        <v>2358</v>
      </c>
    </row>
    <row r="811" spans="1:3" x14ac:dyDescent="0.55000000000000004">
      <c r="A811" s="3" t="s">
        <v>3208</v>
      </c>
      <c r="B811" s="3" t="s">
        <v>3209</v>
      </c>
      <c r="C811" s="3" t="s">
        <v>2921</v>
      </c>
    </row>
    <row r="812" spans="1:3" x14ac:dyDescent="0.55000000000000004">
      <c r="A812" s="3" t="s">
        <v>3210</v>
      </c>
      <c r="B812" s="3" t="s">
        <v>3211</v>
      </c>
      <c r="C812" s="3" t="s">
        <v>1769</v>
      </c>
    </row>
    <row r="813" spans="1:3" x14ac:dyDescent="0.55000000000000004">
      <c r="A813" s="3" t="s">
        <v>3212</v>
      </c>
      <c r="B813" s="3" t="s">
        <v>3213</v>
      </c>
      <c r="C813" s="3" t="s">
        <v>3214</v>
      </c>
    </row>
    <row r="814" spans="1:3" x14ac:dyDescent="0.55000000000000004">
      <c r="A814" s="3" t="s">
        <v>3215</v>
      </c>
      <c r="B814" s="3" t="s">
        <v>3216</v>
      </c>
      <c r="C814" s="3" t="s">
        <v>1955</v>
      </c>
    </row>
    <row r="815" spans="1:3" x14ac:dyDescent="0.55000000000000004">
      <c r="A815" s="3" t="s">
        <v>3217</v>
      </c>
      <c r="B815" s="3" t="s">
        <v>3218</v>
      </c>
      <c r="C815" s="3" t="s">
        <v>3218</v>
      </c>
    </row>
    <row r="816" spans="1:3" x14ac:dyDescent="0.55000000000000004">
      <c r="A816" s="3" t="s">
        <v>3219</v>
      </c>
      <c r="B816" s="3" t="s">
        <v>3220</v>
      </c>
      <c r="C816" s="3" t="s">
        <v>1659</v>
      </c>
    </row>
    <row r="817" spans="1:3" x14ac:dyDescent="0.55000000000000004">
      <c r="A817" s="3" t="s">
        <v>3221</v>
      </c>
      <c r="B817" s="3" t="s">
        <v>3222</v>
      </c>
      <c r="C817" s="3" t="s">
        <v>1769</v>
      </c>
    </row>
    <row r="818" spans="1:3" x14ac:dyDescent="0.55000000000000004">
      <c r="A818" s="3" t="s">
        <v>3223</v>
      </c>
      <c r="B818" s="3" t="s">
        <v>3224</v>
      </c>
      <c r="C818" s="3" t="s">
        <v>1587</v>
      </c>
    </row>
    <row r="819" spans="1:3" x14ac:dyDescent="0.55000000000000004">
      <c r="A819" s="3" t="s">
        <v>3225</v>
      </c>
      <c r="B819" s="3" t="s">
        <v>3226</v>
      </c>
      <c r="C819" s="3" t="s">
        <v>1638</v>
      </c>
    </row>
    <row r="820" spans="1:3" x14ac:dyDescent="0.55000000000000004">
      <c r="A820" s="3" t="s">
        <v>3227</v>
      </c>
      <c r="B820" s="3" t="s">
        <v>3228</v>
      </c>
      <c r="C820" s="3" t="s">
        <v>1613</v>
      </c>
    </row>
    <row r="821" spans="1:3" x14ac:dyDescent="0.55000000000000004">
      <c r="A821" s="3" t="s">
        <v>3229</v>
      </c>
      <c r="B821" s="3" t="s">
        <v>3230</v>
      </c>
      <c r="C821" s="3" t="s">
        <v>1587</v>
      </c>
    </row>
    <row r="822" spans="1:3" x14ac:dyDescent="0.55000000000000004">
      <c r="A822" s="3" t="s">
        <v>3231</v>
      </c>
      <c r="B822" s="3" t="s">
        <v>3232</v>
      </c>
      <c r="C822" s="3" t="s">
        <v>1587</v>
      </c>
    </row>
    <row r="823" spans="1:3" x14ac:dyDescent="0.55000000000000004">
      <c r="A823" s="3" t="s">
        <v>1549</v>
      </c>
      <c r="B823" s="3" t="s">
        <v>3233</v>
      </c>
      <c r="C823" s="3" t="s">
        <v>1673</v>
      </c>
    </row>
    <row r="824" spans="1:3" x14ac:dyDescent="0.55000000000000004">
      <c r="A824" s="3" t="s">
        <v>3234</v>
      </c>
      <c r="B824" s="3" t="s">
        <v>3235</v>
      </c>
      <c r="C824" s="3" t="s">
        <v>1848</v>
      </c>
    </row>
    <row r="825" spans="1:3" x14ac:dyDescent="0.55000000000000004">
      <c r="B825" s="3" t="s">
        <v>3236</v>
      </c>
    </row>
    <row r="826" spans="1:3" x14ac:dyDescent="0.55000000000000004">
      <c r="A826" s="3" t="s">
        <v>3237</v>
      </c>
      <c r="B826" s="3" t="s">
        <v>3238</v>
      </c>
      <c r="C826" s="3" t="s">
        <v>3239</v>
      </c>
    </row>
    <row r="827" spans="1:3" x14ac:dyDescent="0.55000000000000004">
      <c r="A827" s="3" t="s">
        <v>3240</v>
      </c>
      <c r="B827" s="3" t="s">
        <v>3241</v>
      </c>
      <c r="C827" s="3" t="s">
        <v>3242</v>
      </c>
    </row>
    <row r="828" spans="1:3" x14ac:dyDescent="0.55000000000000004">
      <c r="A828" s="3" t="s">
        <v>3243</v>
      </c>
      <c r="B828" s="3" t="s">
        <v>3244</v>
      </c>
      <c r="C828" s="3" t="s">
        <v>1973</v>
      </c>
    </row>
    <row r="829" spans="1:3" x14ac:dyDescent="0.55000000000000004">
      <c r="A829" s="3" t="s">
        <v>3245</v>
      </c>
      <c r="B829" s="3" t="s">
        <v>3246</v>
      </c>
      <c r="C829" s="3" t="s">
        <v>3247</v>
      </c>
    </row>
    <row r="830" spans="1:3" x14ac:dyDescent="0.55000000000000004">
      <c r="A830" s="3" t="s">
        <v>3248</v>
      </c>
      <c r="B830" s="3" t="s">
        <v>3249</v>
      </c>
      <c r="C830" s="3" t="s">
        <v>1673</v>
      </c>
    </row>
    <row r="831" spans="1:3" x14ac:dyDescent="0.55000000000000004">
      <c r="A831" s="3" t="s">
        <v>3250</v>
      </c>
      <c r="B831" s="3" t="s">
        <v>1176</v>
      </c>
      <c r="C831" s="3" t="s">
        <v>3251</v>
      </c>
    </row>
    <row r="832" spans="1:3" x14ac:dyDescent="0.55000000000000004">
      <c r="A832" s="3" t="s">
        <v>3252</v>
      </c>
      <c r="B832" s="3" t="s">
        <v>3253</v>
      </c>
      <c r="C832" s="3" t="s">
        <v>1769</v>
      </c>
    </row>
    <row r="833" spans="1:3" x14ac:dyDescent="0.55000000000000004">
      <c r="A833" s="3" t="s">
        <v>3254</v>
      </c>
      <c r="B833" s="3" t="s">
        <v>3253</v>
      </c>
      <c r="C833" s="3" t="s">
        <v>1769</v>
      </c>
    </row>
    <row r="834" spans="1:3" x14ac:dyDescent="0.55000000000000004">
      <c r="A834" s="3" t="s">
        <v>3255</v>
      </c>
      <c r="B834" s="3" t="s">
        <v>3256</v>
      </c>
      <c r="C834" s="3" t="s">
        <v>3257</v>
      </c>
    </row>
    <row r="835" spans="1:3" x14ac:dyDescent="0.55000000000000004">
      <c r="A835" s="3" t="s">
        <v>3258</v>
      </c>
      <c r="B835" s="3" t="s">
        <v>3259</v>
      </c>
      <c r="C835" s="3" t="s">
        <v>3260</v>
      </c>
    </row>
    <row r="836" spans="1:3" x14ac:dyDescent="0.55000000000000004">
      <c r="A836" s="3" t="s">
        <v>3261</v>
      </c>
      <c r="B836" s="3" t="s">
        <v>3262</v>
      </c>
      <c r="C836" s="3" t="s">
        <v>1885</v>
      </c>
    </row>
    <row r="837" spans="1:3" x14ac:dyDescent="0.55000000000000004">
      <c r="A837" s="3" t="s">
        <v>3263</v>
      </c>
      <c r="B837" s="3" t="s">
        <v>3264</v>
      </c>
      <c r="C837" s="3" t="s">
        <v>1955</v>
      </c>
    </row>
    <row r="838" spans="1:3" x14ac:dyDescent="0.55000000000000004">
      <c r="A838" s="3" t="s">
        <v>3265</v>
      </c>
      <c r="B838" s="3" t="s">
        <v>3266</v>
      </c>
      <c r="C838" s="3" t="s">
        <v>1587</v>
      </c>
    </row>
    <row r="839" spans="1:3" x14ac:dyDescent="0.55000000000000004">
      <c r="A839" s="3" t="s">
        <v>3267</v>
      </c>
      <c r="B839" s="3" t="s">
        <v>3268</v>
      </c>
      <c r="C839" s="3" t="s">
        <v>1678</v>
      </c>
    </row>
    <row r="840" spans="1:3" x14ac:dyDescent="0.55000000000000004">
      <c r="A840" s="3" t="s">
        <v>3269</v>
      </c>
      <c r="B840" s="3" t="s">
        <v>3270</v>
      </c>
      <c r="C840" s="3" t="s">
        <v>1587</v>
      </c>
    </row>
    <row r="841" spans="1:3" x14ac:dyDescent="0.55000000000000004">
      <c r="A841" s="3" t="s">
        <v>1566</v>
      </c>
      <c r="B841" s="3" t="s">
        <v>3271</v>
      </c>
      <c r="C841" s="3" t="s">
        <v>1717</v>
      </c>
    </row>
    <row r="842" spans="1:3" x14ac:dyDescent="0.55000000000000004">
      <c r="A842" s="3" t="s">
        <v>3272</v>
      </c>
      <c r="B842" s="3" t="s">
        <v>3273</v>
      </c>
      <c r="C842" s="3" t="s">
        <v>1587</v>
      </c>
    </row>
    <row r="843" spans="1:3" x14ac:dyDescent="0.55000000000000004">
      <c r="A843" s="3" t="s">
        <v>3274</v>
      </c>
      <c r="B843" s="3" t="s">
        <v>3275</v>
      </c>
      <c r="C843" s="3" t="s">
        <v>1601</v>
      </c>
    </row>
    <row r="844" spans="1:3" x14ac:dyDescent="0.55000000000000004">
      <c r="A844" s="3" t="s">
        <v>3276</v>
      </c>
      <c r="B844" s="3" t="s">
        <v>3277</v>
      </c>
      <c r="C844" s="3" t="s">
        <v>3278</v>
      </c>
    </row>
    <row r="845" spans="1:3" x14ac:dyDescent="0.55000000000000004">
      <c r="A845" s="3" t="s">
        <v>3279</v>
      </c>
      <c r="B845" s="3" t="s">
        <v>3280</v>
      </c>
      <c r="C845" s="3" t="s">
        <v>1673</v>
      </c>
    </row>
    <row r="846" spans="1:3" x14ac:dyDescent="0.55000000000000004">
      <c r="A846" s="3" t="s">
        <v>3281</v>
      </c>
      <c r="B846" s="3" t="s">
        <v>3282</v>
      </c>
      <c r="C846" s="3" t="s">
        <v>3283</v>
      </c>
    </row>
    <row r="847" spans="1:3" x14ac:dyDescent="0.55000000000000004">
      <c r="A847" s="3" t="s">
        <v>3284</v>
      </c>
      <c r="B847" s="3" t="s">
        <v>3285</v>
      </c>
      <c r="C847" s="3" t="s">
        <v>2106</v>
      </c>
    </row>
    <row r="848" spans="1:3" x14ac:dyDescent="0.55000000000000004">
      <c r="A848" s="3" t="s">
        <v>3286</v>
      </c>
      <c r="B848" s="3" t="s">
        <v>3287</v>
      </c>
      <c r="C848" s="3" t="s">
        <v>2702</v>
      </c>
    </row>
    <row r="849" spans="1:3" x14ac:dyDescent="0.55000000000000004">
      <c r="A849" s="3" t="s">
        <v>3288</v>
      </c>
      <c r="B849" s="3" t="s">
        <v>3289</v>
      </c>
      <c r="C849" s="3" t="s">
        <v>1885</v>
      </c>
    </row>
    <row r="850" spans="1:3" x14ac:dyDescent="0.55000000000000004">
      <c r="A850" s="3" t="s">
        <v>3290</v>
      </c>
      <c r="B850" s="3" t="s">
        <v>3291</v>
      </c>
      <c r="C850" s="3" t="s">
        <v>1587</v>
      </c>
    </row>
    <row r="851" spans="1:3" x14ac:dyDescent="0.55000000000000004">
      <c r="A851" s="3" t="s">
        <v>3292</v>
      </c>
      <c r="B851" s="3" t="s">
        <v>3293</v>
      </c>
      <c r="C851" s="3" t="s">
        <v>2358</v>
      </c>
    </row>
    <row r="852" spans="1:3" x14ac:dyDescent="0.55000000000000004">
      <c r="A852" s="3" t="s">
        <v>3294</v>
      </c>
      <c r="B852" s="3" t="s">
        <v>3295</v>
      </c>
      <c r="C852" s="3" t="s">
        <v>1613</v>
      </c>
    </row>
    <row r="853" spans="1:3" x14ac:dyDescent="0.55000000000000004">
      <c r="A853" s="3" t="s">
        <v>3296</v>
      </c>
      <c r="B853" s="3" t="s">
        <v>3297</v>
      </c>
      <c r="C853" s="3" t="s">
        <v>1587</v>
      </c>
    </row>
    <row r="854" spans="1:3" x14ac:dyDescent="0.55000000000000004">
      <c r="A854" s="3" t="s">
        <v>3298</v>
      </c>
      <c r="B854" s="3" t="s">
        <v>3299</v>
      </c>
      <c r="C854" s="3" t="s">
        <v>1621</v>
      </c>
    </row>
    <row r="855" spans="1:3" x14ac:dyDescent="0.55000000000000004">
      <c r="A855" s="3" t="s">
        <v>3298</v>
      </c>
      <c r="B855" s="3" t="s">
        <v>3299</v>
      </c>
      <c r="C855" s="3" t="s">
        <v>1621</v>
      </c>
    </row>
    <row r="856" spans="1:3" x14ac:dyDescent="0.55000000000000004">
      <c r="A856" s="3" t="s">
        <v>3300</v>
      </c>
      <c r="B856" s="3" t="s">
        <v>3301</v>
      </c>
      <c r="C856" s="3" t="s">
        <v>1638</v>
      </c>
    </row>
    <row r="857" spans="1:3" x14ac:dyDescent="0.55000000000000004">
      <c r="A857" s="3" t="s">
        <v>3302</v>
      </c>
      <c r="B857" s="3" t="s">
        <v>3303</v>
      </c>
      <c r="C857" s="3" t="s">
        <v>1678</v>
      </c>
    </row>
    <row r="858" spans="1:3" x14ac:dyDescent="0.55000000000000004">
      <c r="A858" s="3" t="s">
        <v>3304</v>
      </c>
      <c r="B858" s="3" t="s">
        <v>3305</v>
      </c>
      <c r="C858" s="3" t="s">
        <v>1587</v>
      </c>
    </row>
    <row r="859" spans="1:3" x14ac:dyDescent="0.55000000000000004">
      <c r="A859" s="3" t="s">
        <v>3306</v>
      </c>
      <c r="B859" s="3" t="s">
        <v>3307</v>
      </c>
      <c r="C859" s="3" t="s">
        <v>3308</v>
      </c>
    </row>
    <row r="860" spans="1:3" x14ac:dyDescent="0.55000000000000004">
      <c r="A860" s="3" t="s">
        <v>3309</v>
      </c>
      <c r="B860" s="3" t="s">
        <v>3310</v>
      </c>
      <c r="C860" s="3" t="s">
        <v>1587</v>
      </c>
    </row>
    <row r="861" spans="1:3" x14ac:dyDescent="0.55000000000000004">
      <c r="A861" s="3" t="s">
        <v>3311</v>
      </c>
      <c r="B861" s="3" t="s">
        <v>3312</v>
      </c>
      <c r="C861" s="3" t="s">
        <v>1587</v>
      </c>
    </row>
    <row r="862" spans="1:3" x14ac:dyDescent="0.55000000000000004">
      <c r="A862" s="3" t="s">
        <v>3313</v>
      </c>
      <c r="B862" s="3" t="s">
        <v>3314</v>
      </c>
      <c r="C862" s="3" t="s">
        <v>2707</v>
      </c>
    </row>
    <row r="863" spans="1:3" x14ac:dyDescent="0.55000000000000004">
      <c r="A863" s="3" t="s">
        <v>3315</v>
      </c>
      <c r="B863" s="3" t="s">
        <v>3316</v>
      </c>
      <c r="C863" s="3" t="s">
        <v>1641</v>
      </c>
    </row>
    <row r="864" spans="1:3" x14ac:dyDescent="0.55000000000000004">
      <c r="A864" s="3" t="s">
        <v>3317</v>
      </c>
      <c r="B864" s="3" t="s">
        <v>3318</v>
      </c>
      <c r="C864" s="3" t="s">
        <v>1601</v>
      </c>
    </row>
    <row r="865" spans="1:3" x14ac:dyDescent="0.55000000000000004">
      <c r="A865" s="3" t="s">
        <v>3319</v>
      </c>
      <c r="B865" s="3" t="s">
        <v>3320</v>
      </c>
      <c r="C865" s="3" t="s">
        <v>1587</v>
      </c>
    </row>
    <row r="866" spans="1:3" x14ac:dyDescent="0.55000000000000004">
      <c r="A866" s="3" t="s">
        <v>3321</v>
      </c>
      <c r="B866" s="3" t="s">
        <v>3322</v>
      </c>
      <c r="C866" s="3" t="s">
        <v>1587</v>
      </c>
    </row>
    <row r="867" spans="1:3" x14ac:dyDescent="0.55000000000000004">
      <c r="A867" s="3" t="s">
        <v>3323</v>
      </c>
      <c r="B867" s="3" t="s">
        <v>3324</v>
      </c>
      <c r="C867" s="3" t="s">
        <v>1829</v>
      </c>
    </row>
    <row r="868" spans="1:3" x14ac:dyDescent="0.55000000000000004">
      <c r="A868" s="3" t="s">
        <v>3325</v>
      </c>
      <c r="B868" s="3" t="s">
        <v>3326</v>
      </c>
      <c r="C868" s="3" t="s">
        <v>1869</v>
      </c>
    </row>
    <row r="869" spans="1:3" x14ac:dyDescent="0.55000000000000004">
      <c r="A869" s="3" t="s">
        <v>3327</v>
      </c>
      <c r="B869" s="3" t="s">
        <v>3328</v>
      </c>
      <c r="C869" s="3" t="s">
        <v>1587</v>
      </c>
    </row>
    <row r="870" spans="1:3" x14ac:dyDescent="0.55000000000000004">
      <c r="A870" s="3" t="s">
        <v>3329</v>
      </c>
      <c r="B870" s="3" t="s">
        <v>3330</v>
      </c>
      <c r="C870" s="3" t="s">
        <v>1581</v>
      </c>
    </row>
    <row r="871" spans="1:3" x14ac:dyDescent="0.55000000000000004">
      <c r="A871" s="3" t="s">
        <v>3329</v>
      </c>
      <c r="B871" s="3" t="s">
        <v>3330</v>
      </c>
      <c r="C871" s="3" t="s">
        <v>1581</v>
      </c>
    </row>
    <row r="872" spans="1:3" x14ac:dyDescent="0.55000000000000004">
      <c r="A872" s="3" t="s">
        <v>3331</v>
      </c>
      <c r="B872" s="3" t="s">
        <v>3332</v>
      </c>
      <c r="C872" s="3" t="s">
        <v>1587</v>
      </c>
    </row>
    <row r="873" spans="1:3" x14ac:dyDescent="0.55000000000000004">
      <c r="A873" s="3" t="s">
        <v>3333</v>
      </c>
      <c r="B873" s="3" t="s">
        <v>3334</v>
      </c>
      <c r="C873" s="3" t="s">
        <v>1613</v>
      </c>
    </row>
    <row r="874" spans="1:3" x14ac:dyDescent="0.55000000000000004">
      <c r="A874" s="3" t="s">
        <v>1539</v>
      </c>
      <c r="B874" s="3" t="s">
        <v>3334</v>
      </c>
      <c r="C874" s="3" t="s">
        <v>1613</v>
      </c>
    </row>
    <row r="875" spans="1:3" x14ac:dyDescent="0.55000000000000004">
      <c r="A875" s="3" t="s">
        <v>3335</v>
      </c>
      <c r="B875" s="3" t="s">
        <v>3336</v>
      </c>
      <c r="C875" s="3" t="s">
        <v>1673</v>
      </c>
    </row>
    <row r="876" spans="1:3" x14ac:dyDescent="0.55000000000000004">
      <c r="A876" s="3" t="s">
        <v>3337</v>
      </c>
      <c r="B876" s="3" t="s">
        <v>3338</v>
      </c>
      <c r="C876" s="3" t="s">
        <v>1641</v>
      </c>
    </row>
    <row r="877" spans="1:3" x14ac:dyDescent="0.55000000000000004">
      <c r="A877" s="3" t="s">
        <v>3339</v>
      </c>
      <c r="B877" s="3" t="s">
        <v>3340</v>
      </c>
      <c r="C877" s="3" t="s">
        <v>1587</v>
      </c>
    </row>
    <row r="878" spans="1:3" x14ac:dyDescent="0.55000000000000004">
      <c r="A878" s="3" t="s">
        <v>3341</v>
      </c>
      <c r="B878" s="3" t="s">
        <v>3342</v>
      </c>
      <c r="C878" s="3" t="s">
        <v>2038</v>
      </c>
    </row>
    <row r="879" spans="1:3" x14ac:dyDescent="0.55000000000000004">
      <c r="A879" s="3" t="s">
        <v>3343</v>
      </c>
      <c r="B879" s="3" t="s">
        <v>3344</v>
      </c>
      <c r="C879" s="3" t="s">
        <v>1601</v>
      </c>
    </row>
    <row r="880" spans="1:3" x14ac:dyDescent="0.55000000000000004">
      <c r="A880" s="3" t="s">
        <v>3345</v>
      </c>
      <c r="B880" s="3" t="s">
        <v>3346</v>
      </c>
      <c r="C880" s="3" t="s">
        <v>1587</v>
      </c>
    </row>
    <row r="881" spans="1:3" x14ac:dyDescent="0.55000000000000004">
      <c r="A881" s="3" t="s">
        <v>3347</v>
      </c>
      <c r="B881" s="3" t="s">
        <v>3348</v>
      </c>
      <c r="C881" s="3" t="s">
        <v>1613</v>
      </c>
    </row>
    <row r="882" spans="1:3" x14ac:dyDescent="0.55000000000000004">
      <c r="A882" s="3" t="s">
        <v>3349</v>
      </c>
      <c r="B882" s="3" t="s">
        <v>3350</v>
      </c>
      <c r="C882" s="3" t="s">
        <v>1638</v>
      </c>
    </row>
    <row r="883" spans="1:3" x14ac:dyDescent="0.55000000000000004">
      <c r="A883" s="3" t="s">
        <v>3351</v>
      </c>
      <c r="B883" s="3" t="s">
        <v>3352</v>
      </c>
      <c r="C883" s="3" t="s">
        <v>1601</v>
      </c>
    </row>
    <row r="884" spans="1:3" x14ac:dyDescent="0.55000000000000004">
      <c r="A884" s="3" t="s">
        <v>1552</v>
      </c>
      <c r="B884" s="3" t="s">
        <v>3353</v>
      </c>
      <c r="C884" s="3" t="s">
        <v>1601</v>
      </c>
    </row>
    <row r="885" spans="1:3" x14ac:dyDescent="0.55000000000000004">
      <c r="A885" s="3" t="s">
        <v>1524</v>
      </c>
      <c r="B885" s="3" t="s">
        <v>3354</v>
      </c>
      <c r="C885" s="3" t="s">
        <v>1587</v>
      </c>
    </row>
    <row r="886" spans="1:3" x14ac:dyDescent="0.55000000000000004">
      <c r="A886" s="3" t="s">
        <v>3355</v>
      </c>
      <c r="B886" s="3" t="s">
        <v>3356</v>
      </c>
      <c r="C886" s="3" t="s">
        <v>1846</v>
      </c>
    </row>
    <row r="887" spans="1:3" x14ac:dyDescent="0.55000000000000004">
      <c r="A887" s="3" t="s">
        <v>3357</v>
      </c>
      <c r="B887" s="3" t="s">
        <v>3358</v>
      </c>
      <c r="C887" s="3" t="s">
        <v>1587</v>
      </c>
    </row>
    <row r="888" spans="1:3" x14ac:dyDescent="0.55000000000000004">
      <c r="A888" s="3" t="s">
        <v>3359</v>
      </c>
      <c r="B888" s="3" t="s">
        <v>3360</v>
      </c>
      <c r="C888" s="3" t="s">
        <v>1665</v>
      </c>
    </row>
    <row r="889" spans="1:3" x14ac:dyDescent="0.55000000000000004">
      <c r="A889" s="3" t="s">
        <v>3361</v>
      </c>
      <c r="B889" s="3" t="s">
        <v>3362</v>
      </c>
      <c r="C889" s="3" t="s">
        <v>1652</v>
      </c>
    </row>
    <row r="890" spans="1:3" x14ac:dyDescent="0.55000000000000004">
      <c r="A890" s="3" t="s">
        <v>3363</v>
      </c>
      <c r="B890" s="3" t="s">
        <v>3362</v>
      </c>
      <c r="C890" s="3" t="s">
        <v>1652</v>
      </c>
    </row>
    <row r="891" spans="1:3" x14ac:dyDescent="0.55000000000000004">
      <c r="A891" s="3" t="s">
        <v>3364</v>
      </c>
      <c r="B891" s="3" t="s">
        <v>3362</v>
      </c>
      <c r="C891" s="3" t="s">
        <v>1652</v>
      </c>
    </row>
    <row r="892" spans="1:3" x14ac:dyDescent="0.55000000000000004">
      <c r="A892" s="3" t="s">
        <v>3365</v>
      </c>
      <c r="B892" s="3" t="s">
        <v>3366</v>
      </c>
      <c r="C892" s="3" t="s">
        <v>1613</v>
      </c>
    </row>
    <row r="893" spans="1:3" x14ac:dyDescent="0.55000000000000004">
      <c r="A893" s="3" t="s">
        <v>3367</v>
      </c>
      <c r="B893" s="3" t="s">
        <v>3368</v>
      </c>
      <c r="C893" s="3" t="s">
        <v>1587</v>
      </c>
    </row>
    <row r="894" spans="1:3" x14ac:dyDescent="0.55000000000000004">
      <c r="A894" s="3" t="s">
        <v>3369</v>
      </c>
      <c r="B894" s="3" t="s">
        <v>3370</v>
      </c>
      <c r="C894" s="3" t="s">
        <v>1587</v>
      </c>
    </row>
    <row r="895" spans="1:3" x14ac:dyDescent="0.55000000000000004">
      <c r="A895" s="3" t="s">
        <v>3371</v>
      </c>
      <c r="B895" s="3" t="s">
        <v>3372</v>
      </c>
      <c r="C895" s="3" t="s">
        <v>1587</v>
      </c>
    </row>
    <row r="896" spans="1:3" x14ac:dyDescent="0.55000000000000004">
      <c r="A896" s="3" t="s">
        <v>3373</v>
      </c>
      <c r="B896" s="3" t="s">
        <v>3374</v>
      </c>
      <c r="C896" s="3" t="s">
        <v>1587</v>
      </c>
    </row>
    <row r="897" spans="1:3" x14ac:dyDescent="0.55000000000000004">
      <c r="A897" s="3" t="s">
        <v>3375</v>
      </c>
      <c r="B897" s="3" t="s">
        <v>3376</v>
      </c>
      <c r="C897" s="3" t="s">
        <v>3377</v>
      </c>
    </row>
    <row r="898" spans="1:3" x14ac:dyDescent="0.55000000000000004">
      <c r="A898" s="3" t="s">
        <v>3378</v>
      </c>
      <c r="B898" s="3" t="s">
        <v>3376</v>
      </c>
      <c r="C898" s="3" t="s">
        <v>3377</v>
      </c>
    </row>
    <row r="899" spans="1:3" x14ac:dyDescent="0.55000000000000004">
      <c r="A899" s="3" t="s">
        <v>3379</v>
      </c>
      <c r="B899" s="3" t="s">
        <v>3380</v>
      </c>
      <c r="C899" s="3" t="s">
        <v>1690</v>
      </c>
    </row>
    <row r="900" spans="1:3" x14ac:dyDescent="0.55000000000000004">
      <c r="A900" s="3" t="s">
        <v>3381</v>
      </c>
      <c r="B900" s="3" t="s">
        <v>3382</v>
      </c>
      <c r="C900" s="3" t="s">
        <v>1641</v>
      </c>
    </row>
    <row r="901" spans="1:3" x14ac:dyDescent="0.55000000000000004">
      <c r="A901" s="3" t="s">
        <v>3383</v>
      </c>
      <c r="B901" s="3" t="s">
        <v>3384</v>
      </c>
      <c r="C901" s="3" t="s">
        <v>1587</v>
      </c>
    </row>
    <row r="902" spans="1:3" x14ac:dyDescent="0.55000000000000004">
      <c r="A902" s="3" t="s">
        <v>3385</v>
      </c>
      <c r="B902" s="3" t="s">
        <v>3386</v>
      </c>
      <c r="C902" s="3" t="s">
        <v>1641</v>
      </c>
    </row>
    <row r="903" spans="1:3" x14ac:dyDescent="0.55000000000000004">
      <c r="A903" s="3" t="s">
        <v>3387</v>
      </c>
      <c r="B903" s="3" t="s">
        <v>3388</v>
      </c>
      <c r="C903" s="3" t="s">
        <v>1587</v>
      </c>
    </row>
    <row r="904" spans="1:3" x14ac:dyDescent="0.55000000000000004">
      <c r="A904" s="3" t="s">
        <v>3389</v>
      </c>
      <c r="B904" s="3" t="s">
        <v>3390</v>
      </c>
      <c r="C904" s="3" t="s">
        <v>1587</v>
      </c>
    </row>
    <row r="905" spans="1:3" x14ac:dyDescent="0.55000000000000004">
      <c r="A905" s="3" t="s">
        <v>3391</v>
      </c>
      <c r="B905" s="3" t="s">
        <v>3392</v>
      </c>
      <c r="C905" s="3" t="s">
        <v>3393</v>
      </c>
    </row>
    <row r="906" spans="1:3" x14ac:dyDescent="0.55000000000000004">
      <c r="A906" s="3" t="s">
        <v>3394</v>
      </c>
      <c r="B906" s="3" t="s">
        <v>3395</v>
      </c>
      <c r="C906" s="3" t="s">
        <v>1587</v>
      </c>
    </row>
    <row r="907" spans="1:3" x14ac:dyDescent="0.55000000000000004">
      <c r="A907" s="3" t="s">
        <v>3396</v>
      </c>
      <c r="B907" s="3" t="s">
        <v>3397</v>
      </c>
      <c r="C907" s="3" t="s">
        <v>3398</v>
      </c>
    </row>
    <row r="908" spans="1:3" x14ac:dyDescent="0.55000000000000004">
      <c r="A908" s="3" t="s">
        <v>3399</v>
      </c>
      <c r="B908" s="3" t="s">
        <v>3400</v>
      </c>
      <c r="C908" s="3" t="s">
        <v>2746</v>
      </c>
    </row>
    <row r="909" spans="1:3" x14ac:dyDescent="0.55000000000000004">
      <c r="A909" s="3" t="s">
        <v>3401</v>
      </c>
      <c r="B909" s="3" t="s">
        <v>3402</v>
      </c>
      <c r="C909" s="3" t="s">
        <v>1601</v>
      </c>
    </row>
    <row r="910" spans="1:3" x14ac:dyDescent="0.55000000000000004">
      <c r="A910" s="3" t="s">
        <v>3403</v>
      </c>
      <c r="B910" s="3" t="s">
        <v>3404</v>
      </c>
      <c r="C910" s="3" t="s">
        <v>1581</v>
      </c>
    </row>
    <row r="911" spans="1:3" x14ac:dyDescent="0.55000000000000004">
      <c r="A911" s="3" t="s">
        <v>3403</v>
      </c>
      <c r="B911" s="3" t="s">
        <v>3404</v>
      </c>
      <c r="C911" s="3" t="s">
        <v>1581</v>
      </c>
    </row>
    <row r="912" spans="1:3" x14ac:dyDescent="0.55000000000000004">
      <c r="A912" s="3" t="s">
        <v>3405</v>
      </c>
      <c r="B912" s="3" t="s">
        <v>3406</v>
      </c>
      <c r="C912" s="3" t="s">
        <v>1587</v>
      </c>
    </row>
    <row r="913" spans="1:3" x14ac:dyDescent="0.55000000000000004">
      <c r="A913" s="3" t="s">
        <v>3407</v>
      </c>
      <c r="B913" s="3" t="s">
        <v>3408</v>
      </c>
      <c r="C913" s="3" t="s">
        <v>3130</v>
      </c>
    </row>
    <row r="914" spans="1:3" x14ac:dyDescent="0.55000000000000004">
      <c r="A914" s="3" t="s">
        <v>3409</v>
      </c>
      <c r="B914" s="3" t="s">
        <v>3410</v>
      </c>
      <c r="C914" s="3" t="s">
        <v>1581</v>
      </c>
    </row>
    <row r="915" spans="1:3" x14ac:dyDescent="0.55000000000000004">
      <c r="A915" s="3" t="s">
        <v>3409</v>
      </c>
      <c r="B915" s="3" t="s">
        <v>3410</v>
      </c>
      <c r="C915" s="3" t="s">
        <v>1581</v>
      </c>
    </row>
    <row r="916" spans="1:3" x14ac:dyDescent="0.55000000000000004">
      <c r="A916" s="3" t="s">
        <v>3411</v>
      </c>
      <c r="B916" s="3" t="s">
        <v>3412</v>
      </c>
      <c r="C916" s="3" t="s">
        <v>2962</v>
      </c>
    </row>
    <row r="917" spans="1:3" x14ac:dyDescent="0.55000000000000004">
      <c r="A917" s="3" t="s">
        <v>3413</v>
      </c>
      <c r="B917" s="3" t="s">
        <v>3414</v>
      </c>
      <c r="C917" s="3" t="s">
        <v>1587</v>
      </c>
    </row>
    <row r="918" spans="1:3" x14ac:dyDescent="0.55000000000000004">
      <c r="A918" s="3" t="s">
        <v>3415</v>
      </c>
      <c r="B918" s="3" t="s">
        <v>3416</v>
      </c>
      <c r="C918" s="3" t="s">
        <v>1601</v>
      </c>
    </row>
    <row r="919" spans="1:3" x14ac:dyDescent="0.55000000000000004">
      <c r="A919" s="3" t="s">
        <v>3417</v>
      </c>
      <c r="B919" s="3" t="s">
        <v>3418</v>
      </c>
      <c r="C919" s="3" t="s">
        <v>3419</v>
      </c>
    </row>
    <row r="920" spans="1:3" x14ac:dyDescent="0.55000000000000004">
      <c r="A920" s="3" t="s">
        <v>3420</v>
      </c>
      <c r="B920" s="3" t="s">
        <v>3421</v>
      </c>
      <c r="C920" s="3" t="s">
        <v>1587</v>
      </c>
    </row>
    <row r="921" spans="1:3" x14ac:dyDescent="0.55000000000000004">
      <c r="A921" s="3" t="s">
        <v>3422</v>
      </c>
      <c r="B921" s="3" t="s">
        <v>3423</v>
      </c>
      <c r="C921" s="3" t="s">
        <v>1638</v>
      </c>
    </row>
    <row r="922" spans="1:3" x14ac:dyDescent="0.55000000000000004">
      <c r="A922" s="3" t="s">
        <v>3424</v>
      </c>
      <c r="B922" s="3" t="s">
        <v>3425</v>
      </c>
      <c r="C922" s="3" t="s">
        <v>1581</v>
      </c>
    </row>
    <row r="923" spans="1:3" x14ac:dyDescent="0.55000000000000004">
      <c r="A923" s="3" t="s">
        <v>3426</v>
      </c>
      <c r="B923" s="3" t="s">
        <v>3425</v>
      </c>
      <c r="C923" s="3" t="s">
        <v>1581</v>
      </c>
    </row>
    <row r="924" spans="1:3" x14ac:dyDescent="0.55000000000000004">
      <c r="A924" s="3" t="s">
        <v>3427</v>
      </c>
      <c r="B924" s="3" t="s">
        <v>3425</v>
      </c>
      <c r="C924" s="3" t="s">
        <v>1581</v>
      </c>
    </row>
    <row r="925" spans="1:3" x14ac:dyDescent="0.55000000000000004">
      <c r="A925" s="3" t="s">
        <v>3426</v>
      </c>
      <c r="B925" s="3" t="s">
        <v>3425</v>
      </c>
      <c r="C925" s="3" t="s">
        <v>1581</v>
      </c>
    </row>
    <row r="926" spans="1:3" x14ac:dyDescent="0.55000000000000004">
      <c r="A926" s="3" t="s">
        <v>3428</v>
      </c>
      <c r="B926" s="3" t="s">
        <v>3429</v>
      </c>
      <c r="C926" s="3" t="s">
        <v>1587</v>
      </c>
    </row>
    <row r="927" spans="1:3" x14ac:dyDescent="0.55000000000000004">
      <c r="A927" s="3" t="s">
        <v>3430</v>
      </c>
      <c r="B927" s="3" t="s">
        <v>1191</v>
      </c>
      <c r="C927" s="3" t="s">
        <v>1769</v>
      </c>
    </row>
    <row r="928" spans="1:3" x14ac:dyDescent="0.55000000000000004">
      <c r="A928" s="3" t="s">
        <v>3431</v>
      </c>
      <c r="B928" s="3" t="s">
        <v>3432</v>
      </c>
      <c r="C928" s="3" t="s">
        <v>1613</v>
      </c>
    </row>
    <row r="929" spans="1:3" x14ac:dyDescent="0.55000000000000004">
      <c r="A929" s="3" t="s">
        <v>3433</v>
      </c>
      <c r="B929" s="3" t="s">
        <v>3434</v>
      </c>
      <c r="C929" s="3" t="s">
        <v>1601</v>
      </c>
    </row>
    <row r="930" spans="1:3" x14ac:dyDescent="0.55000000000000004">
      <c r="A930" s="3" t="s">
        <v>3435</v>
      </c>
      <c r="B930" s="3" t="s">
        <v>3436</v>
      </c>
      <c r="C930" s="3" t="s">
        <v>1587</v>
      </c>
    </row>
    <row r="931" spans="1:3" x14ac:dyDescent="0.55000000000000004">
      <c r="A931" s="3" t="s">
        <v>3437</v>
      </c>
      <c r="B931" s="3" t="s">
        <v>3438</v>
      </c>
      <c r="C931" s="3" t="s">
        <v>3439</v>
      </c>
    </row>
    <row r="932" spans="1:3" x14ac:dyDescent="0.55000000000000004">
      <c r="A932" s="3" t="s">
        <v>3440</v>
      </c>
      <c r="B932" s="3" t="s">
        <v>3441</v>
      </c>
      <c r="C932" s="3" t="s">
        <v>1613</v>
      </c>
    </row>
    <row r="933" spans="1:3" x14ac:dyDescent="0.55000000000000004">
      <c r="A933" s="3" t="s">
        <v>3442</v>
      </c>
      <c r="B933" s="3" t="s">
        <v>3443</v>
      </c>
      <c r="C933" s="3" t="s">
        <v>1756</v>
      </c>
    </row>
    <row r="934" spans="1:3" x14ac:dyDescent="0.55000000000000004">
      <c r="A934" s="3" t="s">
        <v>1550</v>
      </c>
      <c r="B934" s="3" t="s">
        <v>3443</v>
      </c>
      <c r="C934" s="3" t="s">
        <v>1756</v>
      </c>
    </row>
    <row r="935" spans="1:3" x14ac:dyDescent="0.55000000000000004">
      <c r="A935" s="3" t="s">
        <v>3444</v>
      </c>
      <c r="B935" s="3" t="s">
        <v>3443</v>
      </c>
      <c r="C935" s="3" t="s">
        <v>1756</v>
      </c>
    </row>
    <row r="936" spans="1:3" x14ac:dyDescent="0.55000000000000004">
      <c r="A936" s="3" t="s">
        <v>3445</v>
      </c>
      <c r="B936" s="3" t="s">
        <v>3446</v>
      </c>
      <c r="C936" s="3" t="s">
        <v>1587</v>
      </c>
    </row>
    <row r="937" spans="1:3" x14ac:dyDescent="0.55000000000000004">
      <c r="A937" s="3" t="s">
        <v>3447</v>
      </c>
      <c r="B937" s="3" t="s">
        <v>3448</v>
      </c>
      <c r="C937" s="3" t="s">
        <v>1613</v>
      </c>
    </row>
    <row r="938" spans="1:3" x14ac:dyDescent="0.55000000000000004">
      <c r="A938" s="3" t="s">
        <v>3449</v>
      </c>
      <c r="B938" s="3" t="s">
        <v>3450</v>
      </c>
      <c r="C938" s="3" t="s">
        <v>1613</v>
      </c>
    </row>
    <row r="939" spans="1:3" x14ac:dyDescent="0.55000000000000004">
      <c r="A939" s="3" t="s">
        <v>3451</v>
      </c>
      <c r="B939" s="3" t="s">
        <v>3452</v>
      </c>
      <c r="C939" s="3" t="s">
        <v>1846</v>
      </c>
    </row>
    <row r="940" spans="1:3" x14ac:dyDescent="0.55000000000000004">
      <c r="A940" s="3" t="s">
        <v>3453</v>
      </c>
      <c r="B940" s="3" t="s">
        <v>3454</v>
      </c>
      <c r="C940" s="3" t="s">
        <v>1638</v>
      </c>
    </row>
    <row r="941" spans="1:3" x14ac:dyDescent="0.55000000000000004">
      <c r="A941" s="3" t="s">
        <v>3455</v>
      </c>
      <c r="B941" s="3" t="s">
        <v>3454</v>
      </c>
      <c r="C941" s="3" t="s">
        <v>1638</v>
      </c>
    </row>
    <row r="942" spans="1:3" x14ac:dyDescent="0.55000000000000004">
      <c r="A942" s="3" t="s">
        <v>3456</v>
      </c>
      <c r="B942" s="3" t="s">
        <v>3457</v>
      </c>
      <c r="C942" s="3" t="s">
        <v>1690</v>
      </c>
    </row>
    <row r="943" spans="1:3" x14ac:dyDescent="0.55000000000000004">
      <c r="A943" s="3" t="s">
        <v>1533</v>
      </c>
      <c r="B943" s="3" t="s">
        <v>3458</v>
      </c>
      <c r="C943" s="3" t="s">
        <v>1635</v>
      </c>
    </row>
    <row r="944" spans="1:3" x14ac:dyDescent="0.55000000000000004">
      <c r="A944" s="3" t="s">
        <v>1547</v>
      </c>
      <c r="B944" s="3" t="s">
        <v>3459</v>
      </c>
      <c r="C944" s="3" t="s">
        <v>1929</v>
      </c>
    </row>
    <row r="945" spans="1:3" x14ac:dyDescent="0.55000000000000004">
      <c r="A945" s="3" t="s">
        <v>3460</v>
      </c>
      <c r="B945" s="3" t="s">
        <v>3461</v>
      </c>
      <c r="C945" s="3" t="s">
        <v>1929</v>
      </c>
    </row>
    <row r="946" spans="1:3" x14ac:dyDescent="0.55000000000000004">
      <c r="A946" s="3" t="s">
        <v>3462</v>
      </c>
      <c r="B946" s="3" t="s">
        <v>3463</v>
      </c>
      <c r="C946" s="3" t="s">
        <v>1673</v>
      </c>
    </row>
    <row r="947" spans="1:3" x14ac:dyDescent="0.55000000000000004">
      <c r="A947" s="3" t="s">
        <v>3464</v>
      </c>
      <c r="B947" s="3" t="s">
        <v>3465</v>
      </c>
      <c r="C947" s="3" t="s">
        <v>1756</v>
      </c>
    </row>
    <row r="948" spans="1:3" x14ac:dyDescent="0.55000000000000004">
      <c r="A948" s="3" t="s">
        <v>3466</v>
      </c>
      <c r="B948" s="3" t="s">
        <v>3467</v>
      </c>
      <c r="C948" s="3" t="s">
        <v>3468</v>
      </c>
    </row>
    <row r="949" spans="1:3" x14ac:dyDescent="0.55000000000000004">
      <c r="A949" s="3" t="s">
        <v>3469</v>
      </c>
      <c r="B949" s="3" t="s">
        <v>3470</v>
      </c>
      <c r="C949" s="3" t="s">
        <v>1587</v>
      </c>
    </row>
    <row r="950" spans="1:3" x14ac:dyDescent="0.55000000000000004">
      <c r="A950" s="3" t="s">
        <v>3471</v>
      </c>
      <c r="B950" s="3" t="s">
        <v>3472</v>
      </c>
      <c r="C950" s="3" t="s">
        <v>1587</v>
      </c>
    </row>
    <row r="951" spans="1:3" x14ac:dyDescent="0.55000000000000004">
      <c r="A951" s="3" t="s">
        <v>3473</v>
      </c>
      <c r="B951" s="3" t="s">
        <v>3474</v>
      </c>
      <c r="C951" s="3" t="s">
        <v>1587</v>
      </c>
    </row>
    <row r="952" spans="1:3" x14ac:dyDescent="0.55000000000000004">
      <c r="A952" s="3" t="s">
        <v>3475</v>
      </c>
      <c r="B952" s="3" t="s">
        <v>3476</v>
      </c>
      <c r="C952" s="3" t="s">
        <v>1665</v>
      </c>
    </row>
    <row r="953" spans="1:3" x14ac:dyDescent="0.55000000000000004">
      <c r="A953" s="3" t="s">
        <v>3477</v>
      </c>
      <c r="B953" s="3" t="s">
        <v>3478</v>
      </c>
      <c r="C953" s="3" t="s">
        <v>3479</v>
      </c>
    </row>
    <row r="954" spans="1:3" x14ac:dyDescent="0.55000000000000004">
      <c r="A954" s="3" t="s">
        <v>3480</v>
      </c>
      <c r="B954" s="3" t="s">
        <v>3481</v>
      </c>
      <c r="C954" s="3" t="s">
        <v>3482</v>
      </c>
    </row>
    <row r="955" spans="1:3" x14ac:dyDescent="0.55000000000000004">
      <c r="A955" s="3" t="s">
        <v>3483</v>
      </c>
      <c r="B955" s="3" t="s">
        <v>3484</v>
      </c>
      <c r="C955" s="3" t="s">
        <v>1621</v>
      </c>
    </row>
    <row r="956" spans="1:3" x14ac:dyDescent="0.55000000000000004">
      <c r="A956" s="3" t="s">
        <v>3485</v>
      </c>
      <c r="B956" s="3" t="s">
        <v>3486</v>
      </c>
      <c r="C956" s="3" t="s">
        <v>1641</v>
      </c>
    </row>
    <row r="957" spans="1:3" x14ac:dyDescent="0.55000000000000004">
      <c r="A957" s="3" t="s">
        <v>3487</v>
      </c>
      <c r="B957" s="3" t="s">
        <v>3488</v>
      </c>
      <c r="C957" s="3" t="s">
        <v>1641</v>
      </c>
    </row>
    <row r="958" spans="1:3" x14ac:dyDescent="0.55000000000000004">
      <c r="A958" s="3" t="s">
        <v>3489</v>
      </c>
      <c r="B958" s="3" t="s">
        <v>3488</v>
      </c>
      <c r="C958" s="3" t="s">
        <v>1641</v>
      </c>
    </row>
    <row r="959" spans="1:3" x14ac:dyDescent="0.55000000000000004">
      <c r="A959" s="3" t="s">
        <v>3490</v>
      </c>
      <c r="B959" s="3" t="s">
        <v>3491</v>
      </c>
      <c r="C959" s="3" t="s">
        <v>1641</v>
      </c>
    </row>
    <row r="960" spans="1:3" x14ac:dyDescent="0.55000000000000004">
      <c r="A960" s="3" t="s">
        <v>3492</v>
      </c>
      <c r="B960" s="3" t="s">
        <v>3493</v>
      </c>
      <c r="C960" s="3" t="s">
        <v>3398</v>
      </c>
    </row>
    <row r="961" spans="1:3" x14ac:dyDescent="0.55000000000000004">
      <c r="A961" s="3" t="s">
        <v>3494</v>
      </c>
      <c r="B961" s="3" t="s">
        <v>3495</v>
      </c>
      <c r="C961" s="3" t="s">
        <v>1848</v>
      </c>
    </row>
    <row r="962" spans="1:3" x14ac:dyDescent="0.55000000000000004">
      <c r="A962" s="3" t="s">
        <v>3496</v>
      </c>
      <c r="B962" s="3" t="s">
        <v>3497</v>
      </c>
      <c r="C962" s="3" t="s">
        <v>1581</v>
      </c>
    </row>
    <row r="963" spans="1:3" x14ac:dyDescent="0.55000000000000004">
      <c r="A963" s="3" t="s">
        <v>3496</v>
      </c>
      <c r="B963" s="3" t="s">
        <v>3497</v>
      </c>
      <c r="C963" s="3" t="s">
        <v>1581</v>
      </c>
    </row>
    <row r="964" spans="1:3" x14ac:dyDescent="0.55000000000000004">
      <c r="A964" s="3" t="s">
        <v>3498</v>
      </c>
      <c r="B964" s="3" t="s">
        <v>3499</v>
      </c>
      <c r="C964" s="3" t="s">
        <v>1846</v>
      </c>
    </row>
    <row r="965" spans="1:3" x14ac:dyDescent="0.55000000000000004">
      <c r="A965" s="3" t="s">
        <v>3500</v>
      </c>
      <c r="B965" s="3" t="s">
        <v>3501</v>
      </c>
      <c r="C965" s="3" t="s">
        <v>2707</v>
      </c>
    </row>
    <row r="966" spans="1:3" x14ac:dyDescent="0.55000000000000004">
      <c r="A966" s="3" t="s">
        <v>3502</v>
      </c>
      <c r="B966" s="3" t="s">
        <v>3503</v>
      </c>
      <c r="C966" s="3" t="s">
        <v>1846</v>
      </c>
    </row>
    <row r="967" spans="1:3" x14ac:dyDescent="0.55000000000000004">
      <c r="A967" s="3" t="s">
        <v>3504</v>
      </c>
      <c r="B967" s="3" t="s">
        <v>3505</v>
      </c>
      <c r="C967" s="3" t="s">
        <v>1641</v>
      </c>
    </row>
    <row r="968" spans="1:3" x14ac:dyDescent="0.55000000000000004">
      <c r="A968" s="3" t="s">
        <v>3506</v>
      </c>
      <c r="B968" s="3" t="s">
        <v>3507</v>
      </c>
      <c r="C968" s="3" t="s">
        <v>1846</v>
      </c>
    </row>
    <row r="969" spans="1:3" x14ac:dyDescent="0.55000000000000004">
      <c r="A969" s="3" t="s">
        <v>3508</v>
      </c>
      <c r="B969" s="3" t="s">
        <v>3509</v>
      </c>
      <c r="C969" s="3" t="s">
        <v>1638</v>
      </c>
    </row>
    <row r="970" spans="1:3" x14ac:dyDescent="0.55000000000000004">
      <c r="A970" s="3" t="s">
        <v>3510</v>
      </c>
      <c r="B970" s="3" t="s">
        <v>3511</v>
      </c>
      <c r="C970" s="3" t="s">
        <v>1587</v>
      </c>
    </row>
    <row r="971" spans="1:3" x14ac:dyDescent="0.55000000000000004">
      <c r="A971" s="3" t="s">
        <v>3512</v>
      </c>
      <c r="B971" s="3" t="s">
        <v>3513</v>
      </c>
      <c r="C971" s="3" t="s">
        <v>1793</v>
      </c>
    </row>
    <row r="972" spans="1:3" x14ac:dyDescent="0.55000000000000004">
      <c r="A972" s="3" t="s">
        <v>3514</v>
      </c>
      <c r="B972" s="3" t="s">
        <v>3515</v>
      </c>
      <c r="C972" s="3" t="s">
        <v>1652</v>
      </c>
    </row>
    <row r="973" spans="1:3" x14ac:dyDescent="0.55000000000000004">
      <c r="A973" s="3" t="s">
        <v>3516</v>
      </c>
      <c r="B973" s="3" t="s">
        <v>3517</v>
      </c>
      <c r="C973" s="3" t="s">
        <v>1587</v>
      </c>
    </row>
    <row r="974" spans="1:3" x14ac:dyDescent="0.55000000000000004">
      <c r="A974" s="3" t="s">
        <v>3518</v>
      </c>
      <c r="B974" s="3" t="s">
        <v>3519</v>
      </c>
      <c r="C974" s="3" t="s">
        <v>1613</v>
      </c>
    </row>
    <row r="975" spans="1:3" x14ac:dyDescent="0.55000000000000004">
      <c r="A975" s="3" t="s">
        <v>3520</v>
      </c>
      <c r="B975" s="3" t="s">
        <v>3521</v>
      </c>
      <c r="C975" s="3" t="s">
        <v>1613</v>
      </c>
    </row>
    <row r="976" spans="1:3" x14ac:dyDescent="0.55000000000000004">
      <c r="A976" s="3" t="s">
        <v>3522</v>
      </c>
      <c r="B976" s="3" t="s">
        <v>3523</v>
      </c>
      <c r="C976" s="3" t="s">
        <v>1576</v>
      </c>
    </row>
    <row r="977" spans="1:3" x14ac:dyDescent="0.55000000000000004">
      <c r="A977" s="3" t="s">
        <v>3524</v>
      </c>
      <c r="B977" s="3" t="s">
        <v>3525</v>
      </c>
      <c r="C977" s="3" t="s">
        <v>1756</v>
      </c>
    </row>
    <row r="978" spans="1:3" x14ac:dyDescent="0.55000000000000004">
      <c r="A978" s="3" t="s">
        <v>3526</v>
      </c>
      <c r="B978" s="3" t="s">
        <v>3527</v>
      </c>
      <c r="C978" s="3" t="s">
        <v>1587</v>
      </c>
    </row>
    <row r="979" spans="1:3" x14ac:dyDescent="0.55000000000000004">
      <c r="A979" s="3" t="s">
        <v>3528</v>
      </c>
      <c r="B979" s="3" t="s">
        <v>3529</v>
      </c>
      <c r="C979" s="3" t="s">
        <v>1678</v>
      </c>
    </row>
    <row r="980" spans="1:3" x14ac:dyDescent="0.55000000000000004">
      <c r="A980" s="3" t="s">
        <v>3530</v>
      </c>
      <c r="B980" s="3" t="s">
        <v>3529</v>
      </c>
      <c r="C980" s="3" t="s">
        <v>1678</v>
      </c>
    </row>
    <row r="981" spans="1:3" x14ac:dyDescent="0.55000000000000004">
      <c r="A981" s="3" t="s">
        <v>3531</v>
      </c>
      <c r="B981" s="3" t="s">
        <v>3532</v>
      </c>
      <c r="C981" s="3" t="s">
        <v>1641</v>
      </c>
    </row>
    <row r="982" spans="1:3" x14ac:dyDescent="0.55000000000000004">
      <c r="A982" s="3" t="s">
        <v>3533</v>
      </c>
      <c r="B982" s="3" t="s">
        <v>3534</v>
      </c>
      <c r="C982" s="3" t="s">
        <v>1793</v>
      </c>
    </row>
    <row r="983" spans="1:3" x14ac:dyDescent="0.55000000000000004">
      <c r="A983" s="3" t="s">
        <v>3535</v>
      </c>
      <c r="B983" s="3" t="s">
        <v>3536</v>
      </c>
      <c r="C983" s="3" t="s">
        <v>1973</v>
      </c>
    </row>
    <row r="984" spans="1:3" x14ac:dyDescent="0.55000000000000004">
      <c r="A984" s="3" t="s">
        <v>3537</v>
      </c>
      <c r="B984" s="3" t="s">
        <v>3538</v>
      </c>
      <c r="C984" s="3" t="s">
        <v>1587</v>
      </c>
    </row>
    <row r="985" spans="1:3" x14ac:dyDescent="0.55000000000000004">
      <c r="A985" s="3" t="s">
        <v>3539</v>
      </c>
      <c r="B985" s="3" t="s">
        <v>3540</v>
      </c>
      <c r="C985" s="3" t="s">
        <v>1587</v>
      </c>
    </row>
    <row r="986" spans="1:3" x14ac:dyDescent="0.55000000000000004">
      <c r="A986" s="3" t="s">
        <v>3541</v>
      </c>
      <c r="B986" s="3" t="s">
        <v>3542</v>
      </c>
      <c r="C986" s="3" t="s">
        <v>1587</v>
      </c>
    </row>
    <row r="987" spans="1:3" x14ac:dyDescent="0.55000000000000004">
      <c r="A987" s="3" t="s">
        <v>1528</v>
      </c>
      <c r="B987" s="3" t="s">
        <v>3543</v>
      </c>
      <c r="C987" s="3" t="s">
        <v>1587</v>
      </c>
    </row>
    <row r="988" spans="1:3" x14ac:dyDescent="0.55000000000000004">
      <c r="A988" s="3" t="s">
        <v>1514</v>
      </c>
      <c r="B988" s="3" t="s">
        <v>3543</v>
      </c>
      <c r="C988" s="3" t="s">
        <v>1587</v>
      </c>
    </row>
    <row r="989" spans="1:3" x14ac:dyDescent="0.55000000000000004">
      <c r="A989" s="3" t="s">
        <v>3544</v>
      </c>
      <c r="B989" s="3" t="s">
        <v>3543</v>
      </c>
      <c r="C989" s="3" t="s">
        <v>1587</v>
      </c>
    </row>
    <row r="990" spans="1:3" x14ac:dyDescent="0.55000000000000004">
      <c r="A990" s="3" t="s">
        <v>1555</v>
      </c>
      <c r="B990" s="3" t="s">
        <v>3545</v>
      </c>
      <c r="C990" s="3" t="s">
        <v>1587</v>
      </c>
    </row>
    <row r="991" spans="1:3" x14ac:dyDescent="0.55000000000000004">
      <c r="A991" s="3" t="s">
        <v>3546</v>
      </c>
      <c r="B991" s="3" t="s">
        <v>3547</v>
      </c>
      <c r="C991" s="3" t="s">
        <v>1587</v>
      </c>
    </row>
    <row r="992" spans="1:3" x14ac:dyDescent="0.55000000000000004">
      <c r="A992" s="3" t="s">
        <v>3548</v>
      </c>
      <c r="B992" s="3" t="s">
        <v>3549</v>
      </c>
      <c r="C992" s="3" t="s">
        <v>1955</v>
      </c>
    </row>
    <row r="993" spans="1:3" x14ac:dyDescent="0.55000000000000004">
      <c r="A993" s="3" t="s">
        <v>3550</v>
      </c>
      <c r="B993" s="3" t="s">
        <v>3551</v>
      </c>
      <c r="C993" s="3" t="s">
        <v>1613</v>
      </c>
    </row>
    <row r="994" spans="1:3" x14ac:dyDescent="0.55000000000000004">
      <c r="A994" s="3" t="s">
        <v>3552</v>
      </c>
      <c r="B994" s="3" t="s">
        <v>3553</v>
      </c>
      <c r="C994" s="3" t="s">
        <v>1613</v>
      </c>
    </row>
    <row r="995" spans="1:3" x14ac:dyDescent="0.55000000000000004">
      <c r="A995" s="3" t="s">
        <v>3554</v>
      </c>
      <c r="B995" s="3" t="s">
        <v>3555</v>
      </c>
      <c r="C995" s="3" t="s">
        <v>1587</v>
      </c>
    </row>
    <row r="996" spans="1:3" x14ac:dyDescent="0.55000000000000004">
      <c r="A996" s="3" t="s">
        <v>3556</v>
      </c>
      <c r="B996" s="3" t="s">
        <v>3557</v>
      </c>
      <c r="C996" s="3" t="s">
        <v>3558</v>
      </c>
    </row>
    <row r="997" spans="1:3" x14ac:dyDescent="0.55000000000000004">
      <c r="A997" s="3" t="s">
        <v>3559</v>
      </c>
      <c r="B997" s="3" t="s">
        <v>3560</v>
      </c>
      <c r="C997" s="3" t="s">
        <v>1638</v>
      </c>
    </row>
    <row r="998" spans="1:3" x14ac:dyDescent="0.55000000000000004">
      <c r="A998" s="3" t="s">
        <v>3561</v>
      </c>
      <c r="B998" s="3" t="s">
        <v>3562</v>
      </c>
      <c r="C998" s="3" t="s">
        <v>1641</v>
      </c>
    </row>
    <row r="999" spans="1:3" x14ac:dyDescent="0.55000000000000004">
      <c r="A999" s="3" t="s">
        <v>3563</v>
      </c>
      <c r="B999" s="3" t="s">
        <v>3564</v>
      </c>
      <c r="C999" s="3" t="s">
        <v>1846</v>
      </c>
    </row>
    <row r="1000" spans="1:3" x14ac:dyDescent="0.55000000000000004">
      <c r="A1000" s="3" t="s">
        <v>3565</v>
      </c>
      <c r="B1000" s="3" t="s">
        <v>3566</v>
      </c>
      <c r="C1000" s="3" t="s">
        <v>1756</v>
      </c>
    </row>
    <row r="1001" spans="1:3" x14ac:dyDescent="0.55000000000000004">
      <c r="A1001" s="3" t="s">
        <v>3567</v>
      </c>
      <c r="B1001" s="3" t="s">
        <v>3568</v>
      </c>
      <c r="C1001" s="3" t="s">
        <v>1587</v>
      </c>
    </row>
    <row r="1002" spans="1:3" x14ac:dyDescent="0.55000000000000004">
      <c r="A1002" s="3" t="s">
        <v>3569</v>
      </c>
      <c r="B1002" s="3" t="s">
        <v>3570</v>
      </c>
      <c r="C1002" s="3" t="s">
        <v>1587</v>
      </c>
    </row>
    <row r="1003" spans="1:3" x14ac:dyDescent="0.55000000000000004">
      <c r="A1003" s="3" t="s">
        <v>3571</v>
      </c>
      <c r="B1003" s="3" t="s">
        <v>3572</v>
      </c>
      <c r="C1003" s="3" t="s">
        <v>1769</v>
      </c>
    </row>
    <row r="1004" spans="1:3" x14ac:dyDescent="0.55000000000000004">
      <c r="A1004" s="3" t="s">
        <v>3573</v>
      </c>
      <c r="B1004" s="3" t="s">
        <v>3574</v>
      </c>
      <c r="C1004" s="3" t="s">
        <v>1581</v>
      </c>
    </row>
    <row r="1005" spans="1:3" x14ac:dyDescent="0.55000000000000004">
      <c r="A1005" s="3" t="s">
        <v>3573</v>
      </c>
      <c r="B1005" s="3" t="s">
        <v>3574</v>
      </c>
      <c r="C1005" s="3" t="s">
        <v>1581</v>
      </c>
    </row>
    <row r="1006" spans="1:3" x14ac:dyDescent="0.55000000000000004">
      <c r="A1006" s="3" t="s">
        <v>3575</v>
      </c>
      <c r="B1006" s="3" t="s">
        <v>3576</v>
      </c>
      <c r="C1006" s="3" t="s">
        <v>1587</v>
      </c>
    </row>
    <row r="1007" spans="1:3" x14ac:dyDescent="0.55000000000000004">
      <c r="A1007" s="3" t="s">
        <v>3577</v>
      </c>
      <c r="B1007" s="3" t="s">
        <v>3578</v>
      </c>
      <c r="C1007" s="3" t="s">
        <v>1678</v>
      </c>
    </row>
    <row r="1008" spans="1:3" x14ac:dyDescent="0.55000000000000004">
      <c r="A1008" s="3" t="s">
        <v>3579</v>
      </c>
      <c r="B1008" s="3" t="s">
        <v>3580</v>
      </c>
      <c r="C1008" s="3" t="s">
        <v>1587</v>
      </c>
    </row>
    <row r="1009" spans="1:3" x14ac:dyDescent="0.55000000000000004">
      <c r="A1009" s="3" t="s">
        <v>3581</v>
      </c>
      <c r="B1009" s="3" t="s">
        <v>3582</v>
      </c>
      <c r="C1009" s="3" t="s">
        <v>1955</v>
      </c>
    </row>
    <row r="1010" spans="1:3" x14ac:dyDescent="0.55000000000000004">
      <c r="A1010" s="3" t="s">
        <v>3583</v>
      </c>
      <c r="B1010" s="3" t="s">
        <v>3584</v>
      </c>
      <c r="C1010" s="3" t="s">
        <v>3585</v>
      </c>
    </row>
    <row r="1011" spans="1:3" x14ac:dyDescent="0.55000000000000004">
      <c r="A1011" s="3" t="s">
        <v>3586</v>
      </c>
      <c r="B1011" s="3" t="s">
        <v>3587</v>
      </c>
      <c r="C1011" s="3" t="s">
        <v>3588</v>
      </c>
    </row>
    <row r="1012" spans="1:3" x14ac:dyDescent="0.55000000000000004">
      <c r="A1012" s="3" t="s">
        <v>3589</v>
      </c>
      <c r="B1012" s="3" t="s">
        <v>3587</v>
      </c>
      <c r="C1012" s="3" t="s">
        <v>3588</v>
      </c>
    </row>
    <row r="1013" spans="1:3" x14ac:dyDescent="0.55000000000000004">
      <c r="A1013" s="3" t="s">
        <v>3590</v>
      </c>
      <c r="B1013" s="3" t="s">
        <v>3591</v>
      </c>
      <c r="C1013" s="3" t="s">
        <v>1756</v>
      </c>
    </row>
    <row r="1014" spans="1:3" x14ac:dyDescent="0.55000000000000004">
      <c r="A1014" s="3" t="s">
        <v>3592</v>
      </c>
      <c r="B1014" s="3" t="s">
        <v>3593</v>
      </c>
      <c r="C1014" s="3" t="s">
        <v>1601</v>
      </c>
    </row>
    <row r="1015" spans="1:3" x14ac:dyDescent="0.55000000000000004">
      <c r="A1015" s="3" t="s">
        <v>3594</v>
      </c>
      <c r="B1015" s="3" t="s">
        <v>3595</v>
      </c>
      <c r="C1015" s="3" t="s">
        <v>1929</v>
      </c>
    </row>
    <row r="1016" spans="1:3" x14ac:dyDescent="0.55000000000000004">
      <c r="A1016" s="3" t="s">
        <v>3596</v>
      </c>
      <c r="B1016" s="3" t="s">
        <v>3597</v>
      </c>
      <c r="C1016" s="3" t="s">
        <v>1587</v>
      </c>
    </row>
    <row r="1017" spans="1:3" x14ac:dyDescent="0.55000000000000004">
      <c r="A1017" s="3" t="s">
        <v>3598</v>
      </c>
      <c r="B1017" s="3" t="s">
        <v>3599</v>
      </c>
      <c r="C1017" s="3" t="s">
        <v>1601</v>
      </c>
    </row>
    <row r="1018" spans="1:3" x14ac:dyDescent="0.55000000000000004">
      <c r="A1018" s="3" t="s">
        <v>3600</v>
      </c>
      <c r="B1018" s="3" t="s">
        <v>3601</v>
      </c>
      <c r="C1018" s="3" t="s">
        <v>1641</v>
      </c>
    </row>
    <row r="1019" spans="1:3" x14ac:dyDescent="0.55000000000000004">
      <c r="A1019" s="3" t="s">
        <v>3602</v>
      </c>
      <c r="B1019" s="3" t="s">
        <v>3603</v>
      </c>
      <c r="C1019" s="3" t="s">
        <v>2962</v>
      </c>
    </row>
    <row r="1020" spans="1:3" x14ac:dyDescent="0.55000000000000004">
      <c r="A1020" s="3" t="s">
        <v>3604</v>
      </c>
      <c r="B1020" s="3" t="s">
        <v>3605</v>
      </c>
      <c r="C1020" s="3" t="s">
        <v>1641</v>
      </c>
    </row>
    <row r="1021" spans="1:3" x14ac:dyDescent="0.55000000000000004">
      <c r="A1021" s="3" t="s">
        <v>3606</v>
      </c>
      <c r="B1021" s="3" t="s">
        <v>3607</v>
      </c>
      <c r="C1021" s="3" t="s">
        <v>2358</v>
      </c>
    </row>
    <row r="1022" spans="1:3" x14ac:dyDescent="0.55000000000000004">
      <c r="A1022" s="3" t="s">
        <v>3608</v>
      </c>
      <c r="B1022" s="3" t="s">
        <v>3609</v>
      </c>
      <c r="C1022" s="3" t="s">
        <v>1587</v>
      </c>
    </row>
    <row r="1023" spans="1:3" x14ac:dyDescent="0.55000000000000004">
      <c r="A1023" s="3" t="s">
        <v>3610</v>
      </c>
      <c r="B1023" s="3" t="s">
        <v>3611</v>
      </c>
      <c r="C1023" s="3" t="s">
        <v>1641</v>
      </c>
    </row>
    <row r="1024" spans="1:3" x14ac:dyDescent="0.55000000000000004">
      <c r="A1024" s="3" t="s">
        <v>3612</v>
      </c>
      <c r="B1024" s="3" t="s">
        <v>3613</v>
      </c>
      <c r="C1024" s="3" t="s">
        <v>1587</v>
      </c>
    </row>
    <row r="1025" spans="1:3" x14ac:dyDescent="0.55000000000000004">
      <c r="A1025" s="3" t="s">
        <v>3614</v>
      </c>
      <c r="B1025" s="3" t="s">
        <v>3615</v>
      </c>
      <c r="C1025" s="3" t="s">
        <v>1652</v>
      </c>
    </row>
    <row r="1026" spans="1:3" x14ac:dyDescent="0.55000000000000004">
      <c r="A1026" s="3" t="s">
        <v>3616</v>
      </c>
      <c r="B1026" s="3" t="s">
        <v>3617</v>
      </c>
      <c r="C1026" s="3" t="s">
        <v>1613</v>
      </c>
    </row>
    <row r="1027" spans="1:3" x14ac:dyDescent="0.55000000000000004">
      <c r="A1027" s="3" t="s">
        <v>3618</v>
      </c>
      <c r="B1027" s="3" t="s">
        <v>3619</v>
      </c>
      <c r="C1027" s="3" t="s">
        <v>1587</v>
      </c>
    </row>
    <row r="1028" spans="1:3" x14ac:dyDescent="0.55000000000000004">
      <c r="A1028" s="3" t="s">
        <v>3620</v>
      </c>
      <c r="B1028" s="3" t="s">
        <v>3621</v>
      </c>
      <c r="C1028" s="3" t="s">
        <v>1756</v>
      </c>
    </row>
    <row r="1029" spans="1:3" x14ac:dyDescent="0.55000000000000004">
      <c r="A1029" s="3" t="s">
        <v>3622</v>
      </c>
      <c r="B1029" s="3" t="s">
        <v>3623</v>
      </c>
      <c r="C1029" s="3" t="s">
        <v>1587</v>
      </c>
    </row>
    <row r="1030" spans="1:3" x14ac:dyDescent="0.55000000000000004">
      <c r="A1030" s="3" t="s">
        <v>3624</v>
      </c>
      <c r="B1030" s="3" t="s">
        <v>3625</v>
      </c>
      <c r="C1030" s="3" t="s">
        <v>1587</v>
      </c>
    </row>
    <row r="1031" spans="1:3" x14ac:dyDescent="0.55000000000000004">
      <c r="A1031" s="3" t="s">
        <v>3626</v>
      </c>
      <c r="B1031" s="3" t="s">
        <v>3627</v>
      </c>
      <c r="C1031" s="3" t="s">
        <v>1613</v>
      </c>
    </row>
    <row r="1032" spans="1:3" x14ac:dyDescent="0.55000000000000004">
      <c r="A1032" s="3" t="s">
        <v>3628</v>
      </c>
      <c r="B1032" s="3" t="s">
        <v>3629</v>
      </c>
      <c r="C1032" s="3" t="s">
        <v>3630</v>
      </c>
    </row>
    <row r="1033" spans="1:3" x14ac:dyDescent="0.55000000000000004">
      <c r="A1033" s="3" t="s">
        <v>3631</v>
      </c>
      <c r="B1033" s="3" t="s">
        <v>3629</v>
      </c>
      <c r="C1033" s="3" t="s">
        <v>3632</v>
      </c>
    </row>
    <row r="1034" spans="1:3" x14ac:dyDescent="0.55000000000000004">
      <c r="A1034" s="3" t="s">
        <v>3633</v>
      </c>
      <c r="B1034" s="3" t="s">
        <v>3634</v>
      </c>
      <c r="C1034" s="3" t="s">
        <v>1769</v>
      </c>
    </row>
    <row r="1035" spans="1:3" x14ac:dyDescent="0.55000000000000004">
      <c r="A1035" s="3" t="s">
        <v>1523</v>
      </c>
      <c r="B1035" s="3" t="s">
        <v>3635</v>
      </c>
      <c r="C1035" s="3" t="s">
        <v>1587</v>
      </c>
    </row>
    <row r="1036" spans="1:3" x14ac:dyDescent="0.55000000000000004">
      <c r="A1036" s="3" t="s">
        <v>3636</v>
      </c>
      <c r="B1036" s="3" t="s">
        <v>3637</v>
      </c>
      <c r="C1036" s="3" t="s">
        <v>1769</v>
      </c>
    </row>
    <row r="1037" spans="1:3" x14ac:dyDescent="0.55000000000000004">
      <c r="A1037" s="3" t="s">
        <v>3638</v>
      </c>
      <c r="B1037" s="3" t="s">
        <v>3639</v>
      </c>
      <c r="C1037" s="3" t="s">
        <v>1641</v>
      </c>
    </row>
    <row r="1038" spans="1:3" x14ac:dyDescent="0.55000000000000004">
      <c r="A1038" s="3" t="s">
        <v>3640</v>
      </c>
      <c r="B1038" s="3" t="s">
        <v>3639</v>
      </c>
      <c r="C1038" s="3" t="s">
        <v>1641</v>
      </c>
    </row>
    <row r="1039" spans="1:3" x14ac:dyDescent="0.55000000000000004">
      <c r="A1039" s="3" t="s">
        <v>3641</v>
      </c>
      <c r="B1039" s="3" t="s">
        <v>3639</v>
      </c>
      <c r="C1039" s="3" t="s">
        <v>1641</v>
      </c>
    </row>
    <row r="1040" spans="1:3" x14ac:dyDescent="0.55000000000000004">
      <c r="A1040" s="3" t="s">
        <v>3642</v>
      </c>
      <c r="B1040" s="3" t="s">
        <v>3643</v>
      </c>
      <c r="C1040" s="3" t="s">
        <v>1587</v>
      </c>
    </row>
    <row r="1041" spans="1:3" x14ac:dyDescent="0.55000000000000004">
      <c r="A1041" s="3" t="s">
        <v>3644</v>
      </c>
      <c r="B1041" s="3" t="s">
        <v>3645</v>
      </c>
      <c r="C1041" s="3" t="s">
        <v>1576</v>
      </c>
    </row>
    <row r="1042" spans="1:3" x14ac:dyDescent="0.55000000000000004">
      <c r="A1042" s="3" t="s">
        <v>3646</v>
      </c>
      <c r="B1042" s="3" t="s">
        <v>3647</v>
      </c>
      <c r="C1042" s="3" t="s">
        <v>1734</v>
      </c>
    </row>
    <row r="1043" spans="1:3" x14ac:dyDescent="0.55000000000000004">
      <c r="A1043" s="3" t="s">
        <v>3648</v>
      </c>
      <c r="B1043" s="3" t="s">
        <v>3649</v>
      </c>
      <c r="C1043" s="3" t="s">
        <v>1769</v>
      </c>
    </row>
    <row r="1044" spans="1:3" x14ac:dyDescent="0.55000000000000004">
      <c r="A1044" s="3" t="s">
        <v>3650</v>
      </c>
      <c r="B1044" s="3" t="s">
        <v>3651</v>
      </c>
      <c r="C1044" s="3" t="s">
        <v>3652</v>
      </c>
    </row>
    <row r="1045" spans="1:3" x14ac:dyDescent="0.55000000000000004">
      <c r="A1045" s="3" t="s">
        <v>3653</v>
      </c>
      <c r="B1045" s="3" t="s">
        <v>3654</v>
      </c>
      <c r="C1045" s="3" t="s">
        <v>1581</v>
      </c>
    </row>
    <row r="1046" spans="1:3" x14ac:dyDescent="0.55000000000000004">
      <c r="A1046" s="3" t="s">
        <v>3653</v>
      </c>
      <c r="B1046" s="3" t="s">
        <v>3654</v>
      </c>
      <c r="C1046" s="3" t="s">
        <v>1581</v>
      </c>
    </row>
    <row r="1047" spans="1:3" x14ac:dyDescent="0.55000000000000004">
      <c r="A1047" s="3" t="s">
        <v>3655</v>
      </c>
      <c r="B1047" s="3" t="s">
        <v>3656</v>
      </c>
      <c r="C1047" s="3" t="s">
        <v>3657</v>
      </c>
    </row>
    <row r="1048" spans="1:3" x14ac:dyDescent="0.55000000000000004">
      <c r="A1048" s="3" t="s">
        <v>3658</v>
      </c>
      <c r="B1048" s="3" t="s">
        <v>3659</v>
      </c>
      <c r="C1048" s="3" t="s">
        <v>2702</v>
      </c>
    </row>
    <row r="1049" spans="1:3" x14ac:dyDescent="0.55000000000000004">
      <c r="A1049" s="3" t="s">
        <v>3660</v>
      </c>
      <c r="B1049" s="3" t="s">
        <v>3661</v>
      </c>
      <c r="C1049" s="3" t="s">
        <v>1587</v>
      </c>
    </row>
    <row r="1050" spans="1:3" x14ac:dyDescent="0.55000000000000004">
      <c r="A1050" s="3" t="s">
        <v>3662</v>
      </c>
      <c r="B1050" s="3" t="s">
        <v>3663</v>
      </c>
      <c r="C1050" s="3" t="s">
        <v>1587</v>
      </c>
    </row>
    <row r="1051" spans="1:3" x14ac:dyDescent="0.55000000000000004">
      <c r="A1051" s="3" t="s">
        <v>3664</v>
      </c>
      <c r="B1051" s="3" t="s">
        <v>3665</v>
      </c>
      <c r="C1051" s="3" t="s">
        <v>1929</v>
      </c>
    </row>
    <row r="1052" spans="1:3" x14ac:dyDescent="0.55000000000000004">
      <c r="A1052" s="3" t="s">
        <v>3666</v>
      </c>
      <c r="B1052" s="3" t="s">
        <v>3667</v>
      </c>
      <c r="C1052" s="3" t="s">
        <v>1587</v>
      </c>
    </row>
    <row r="1053" spans="1:3" x14ac:dyDescent="0.55000000000000004">
      <c r="A1053" s="3" t="s">
        <v>3668</v>
      </c>
      <c r="B1053" s="3" t="s">
        <v>3669</v>
      </c>
      <c r="C1053" s="3" t="s">
        <v>1587</v>
      </c>
    </row>
    <row r="1054" spans="1:3" x14ac:dyDescent="0.55000000000000004">
      <c r="A1054" s="3" t="s">
        <v>3670</v>
      </c>
      <c r="B1054" s="3" t="s">
        <v>3671</v>
      </c>
      <c r="C1054" s="3" t="s">
        <v>3672</v>
      </c>
    </row>
    <row r="1055" spans="1:3" x14ac:dyDescent="0.55000000000000004">
      <c r="A1055" s="3" t="s">
        <v>3673</v>
      </c>
      <c r="B1055" s="3" t="s">
        <v>3674</v>
      </c>
      <c r="C1055" s="3" t="s">
        <v>1769</v>
      </c>
    </row>
    <row r="1056" spans="1:3" x14ac:dyDescent="0.55000000000000004">
      <c r="A1056" s="3" t="s">
        <v>3675</v>
      </c>
      <c r="B1056" s="3" t="s">
        <v>3676</v>
      </c>
      <c r="C1056" s="3" t="s">
        <v>1829</v>
      </c>
    </row>
    <row r="1057" spans="1:3" x14ac:dyDescent="0.55000000000000004">
      <c r="A1057" s="3" t="s">
        <v>3677</v>
      </c>
      <c r="B1057" s="3" t="s">
        <v>3678</v>
      </c>
      <c r="C1057" s="3" t="s">
        <v>1652</v>
      </c>
    </row>
    <row r="1058" spans="1:3" x14ac:dyDescent="0.55000000000000004">
      <c r="A1058" s="3" t="s">
        <v>3679</v>
      </c>
      <c r="B1058" s="3" t="s">
        <v>3680</v>
      </c>
      <c r="C1058" s="3" t="s">
        <v>1587</v>
      </c>
    </row>
    <row r="1059" spans="1:3" x14ac:dyDescent="0.55000000000000004">
      <c r="A1059" s="3" t="s">
        <v>3681</v>
      </c>
      <c r="B1059" s="3" t="s">
        <v>3682</v>
      </c>
      <c r="C1059" s="3" t="s">
        <v>1673</v>
      </c>
    </row>
    <row r="1060" spans="1:3" x14ac:dyDescent="0.55000000000000004">
      <c r="A1060" s="3" t="s">
        <v>3683</v>
      </c>
      <c r="B1060" s="3" t="s">
        <v>3684</v>
      </c>
      <c r="C1060" s="3" t="s">
        <v>1885</v>
      </c>
    </row>
    <row r="1061" spans="1:3" x14ac:dyDescent="0.55000000000000004">
      <c r="A1061" s="3" t="s">
        <v>3685</v>
      </c>
      <c r="B1061" s="3" t="s">
        <v>3686</v>
      </c>
      <c r="C1061" s="3" t="s">
        <v>1793</v>
      </c>
    </row>
    <row r="1062" spans="1:3" x14ac:dyDescent="0.55000000000000004">
      <c r="A1062" s="3" t="s">
        <v>3687</v>
      </c>
      <c r="B1062" s="3" t="s">
        <v>3688</v>
      </c>
      <c r="C1062" s="3" t="s">
        <v>1673</v>
      </c>
    </row>
    <row r="1063" spans="1:3" x14ac:dyDescent="0.55000000000000004">
      <c r="A1063" s="3" t="s">
        <v>3689</v>
      </c>
      <c r="B1063" s="3" t="s">
        <v>3690</v>
      </c>
      <c r="C1063" s="3" t="s">
        <v>3691</v>
      </c>
    </row>
    <row r="1064" spans="1:3" x14ac:dyDescent="0.55000000000000004">
      <c r="A1064" s="3" t="s">
        <v>3692</v>
      </c>
      <c r="B1064" s="3" t="s">
        <v>3693</v>
      </c>
      <c r="C1064" s="3" t="s">
        <v>1587</v>
      </c>
    </row>
    <row r="1065" spans="1:3" x14ac:dyDescent="0.55000000000000004">
      <c r="A1065" s="3" t="s">
        <v>3694</v>
      </c>
      <c r="B1065" s="3" t="s">
        <v>3695</v>
      </c>
      <c r="C1065" s="3" t="s">
        <v>1632</v>
      </c>
    </row>
    <row r="1066" spans="1:3" x14ac:dyDescent="0.55000000000000004">
      <c r="A1066" s="3" t="s">
        <v>3696</v>
      </c>
      <c r="B1066" s="3" t="s">
        <v>3697</v>
      </c>
      <c r="C1066" s="3" t="s">
        <v>3084</v>
      </c>
    </row>
    <row r="1067" spans="1:3" x14ac:dyDescent="0.55000000000000004">
      <c r="A1067" s="3" t="s">
        <v>3698</v>
      </c>
      <c r="B1067" s="3" t="s">
        <v>3699</v>
      </c>
      <c r="C1067" s="3" t="s">
        <v>1613</v>
      </c>
    </row>
    <row r="1068" spans="1:3" x14ac:dyDescent="0.55000000000000004">
      <c r="A1068" s="3" t="s">
        <v>3700</v>
      </c>
      <c r="B1068" s="3" t="s">
        <v>3701</v>
      </c>
      <c r="C1068" s="3" t="s">
        <v>3702</v>
      </c>
    </row>
    <row r="1069" spans="1:3" x14ac:dyDescent="0.55000000000000004">
      <c r="A1069" s="3" t="s">
        <v>1546</v>
      </c>
      <c r="B1069" s="3" t="s">
        <v>3703</v>
      </c>
      <c r="C1069" s="3" t="s">
        <v>1638</v>
      </c>
    </row>
    <row r="1070" spans="1:3" x14ac:dyDescent="0.55000000000000004">
      <c r="A1070" s="3" t="s">
        <v>3704</v>
      </c>
      <c r="B1070" s="3" t="s">
        <v>3703</v>
      </c>
      <c r="C1070" s="3" t="s">
        <v>1638</v>
      </c>
    </row>
    <row r="1071" spans="1:3" x14ac:dyDescent="0.55000000000000004">
      <c r="A1071" s="3" t="s">
        <v>3705</v>
      </c>
      <c r="B1071" s="3" t="s">
        <v>3703</v>
      </c>
      <c r="C1071" s="3" t="s">
        <v>1638</v>
      </c>
    </row>
    <row r="1072" spans="1:3" x14ac:dyDescent="0.55000000000000004">
      <c r="A1072" s="3" t="s">
        <v>3706</v>
      </c>
      <c r="B1072" s="3" t="s">
        <v>3707</v>
      </c>
      <c r="C1072" s="3" t="s">
        <v>1587</v>
      </c>
    </row>
    <row r="1073" spans="1:3" x14ac:dyDescent="0.55000000000000004">
      <c r="A1073" s="3" t="s">
        <v>3708</v>
      </c>
      <c r="B1073" s="3" t="s">
        <v>3709</v>
      </c>
      <c r="C1073" s="3" t="s">
        <v>1613</v>
      </c>
    </row>
    <row r="1074" spans="1:3" x14ac:dyDescent="0.55000000000000004">
      <c r="A1074" s="3" t="s">
        <v>3710</v>
      </c>
      <c r="B1074" s="3" t="s">
        <v>3711</v>
      </c>
      <c r="C1074" s="3" t="s">
        <v>1587</v>
      </c>
    </row>
    <row r="1075" spans="1:3" x14ac:dyDescent="0.55000000000000004">
      <c r="A1075" s="3" t="s">
        <v>3712</v>
      </c>
      <c r="B1075" s="3" t="s">
        <v>3713</v>
      </c>
      <c r="C1075" s="3" t="s">
        <v>1638</v>
      </c>
    </row>
    <row r="1076" spans="1:3" x14ac:dyDescent="0.55000000000000004">
      <c r="A1076" s="3" t="s">
        <v>3714</v>
      </c>
      <c r="B1076" s="3" t="s">
        <v>3715</v>
      </c>
      <c r="C1076" s="3" t="s">
        <v>1587</v>
      </c>
    </row>
    <row r="1077" spans="1:3" x14ac:dyDescent="0.55000000000000004">
      <c r="A1077" s="3" t="s">
        <v>3716</v>
      </c>
      <c r="B1077" s="3" t="s">
        <v>3717</v>
      </c>
      <c r="C1077" s="3" t="s">
        <v>1690</v>
      </c>
    </row>
    <row r="1078" spans="1:3" x14ac:dyDescent="0.55000000000000004">
      <c r="A1078" s="3" t="s">
        <v>3718</v>
      </c>
      <c r="B1078" s="3" t="s">
        <v>3719</v>
      </c>
      <c r="C1078" s="3" t="s">
        <v>1587</v>
      </c>
    </row>
    <row r="1079" spans="1:3" x14ac:dyDescent="0.55000000000000004">
      <c r="A1079" s="3" t="s">
        <v>3720</v>
      </c>
      <c r="B1079" s="3" t="s">
        <v>3721</v>
      </c>
      <c r="C1079" s="3" t="s">
        <v>1587</v>
      </c>
    </row>
    <row r="1080" spans="1:3" x14ac:dyDescent="0.55000000000000004">
      <c r="A1080" s="3" t="s">
        <v>3722</v>
      </c>
      <c r="B1080" s="3" t="s">
        <v>3723</v>
      </c>
      <c r="C1080" s="3" t="s">
        <v>1581</v>
      </c>
    </row>
    <row r="1081" spans="1:3" x14ac:dyDescent="0.55000000000000004">
      <c r="A1081" s="3" t="s">
        <v>3722</v>
      </c>
      <c r="B1081" s="3" t="s">
        <v>3723</v>
      </c>
      <c r="C1081" s="3" t="s">
        <v>1581</v>
      </c>
    </row>
    <row r="1082" spans="1:3" x14ac:dyDescent="0.55000000000000004">
      <c r="A1082" s="3" t="s">
        <v>3724</v>
      </c>
      <c r="B1082" s="3" t="s">
        <v>3725</v>
      </c>
      <c r="C1082" s="3" t="s">
        <v>1587</v>
      </c>
    </row>
    <row r="1083" spans="1:3" x14ac:dyDescent="0.55000000000000004">
      <c r="A1083" s="3" t="s">
        <v>3726</v>
      </c>
      <c r="B1083" s="3" t="s">
        <v>3727</v>
      </c>
      <c r="C1083" s="3" t="s">
        <v>1638</v>
      </c>
    </row>
    <row r="1084" spans="1:3" x14ac:dyDescent="0.55000000000000004">
      <c r="A1084" s="3" t="s">
        <v>3728</v>
      </c>
      <c r="B1084" s="3" t="s">
        <v>3729</v>
      </c>
      <c r="C1084" s="3" t="s">
        <v>1613</v>
      </c>
    </row>
    <row r="1085" spans="1:3" x14ac:dyDescent="0.55000000000000004">
      <c r="A1085" s="3" t="s">
        <v>3730</v>
      </c>
      <c r="B1085" s="3" t="s">
        <v>3731</v>
      </c>
      <c r="C1085" s="3" t="s">
        <v>1652</v>
      </c>
    </row>
    <row r="1086" spans="1:3" x14ac:dyDescent="0.55000000000000004">
      <c r="A1086" s="3" t="s">
        <v>3732</v>
      </c>
      <c r="B1086" s="3" t="s">
        <v>3733</v>
      </c>
      <c r="C1086" s="3" t="s">
        <v>2804</v>
      </c>
    </row>
    <row r="1087" spans="1:3" x14ac:dyDescent="0.55000000000000004">
      <c r="A1087" s="3" t="s">
        <v>3734</v>
      </c>
      <c r="B1087" s="3" t="s">
        <v>3735</v>
      </c>
      <c r="C1087" s="3" t="s">
        <v>1756</v>
      </c>
    </row>
    <row r="1088" spans="1:3" x14ac:dyDescent="0.55000000000000004">
      <c r="A1088" s="3" t="s">
        <v>3736</v>
      </c>
      <c r="B1088" s="3" t="s">
        <v>3737</v>
      </c>
      <c r="C1088" s="3" t="s">
        <v>1587</v>
      </c>
    </row>
    <row r="1089" spans="1:3" x14ac:dyDescent="0.55000000000000004">
      <c r="A1089" s="3" t="s">
        <v>3738</v>
      </c>
      <c r="B1089" s="3" t="s">
        <v>3739</v>
      </c>
      <c r="C1089" s="3" t="s">
        <v>3740</v>
      </c>
    </row>
    <row r="1090" spans="1:3" x14ac:dyDescent="0.55000000000000004">
      <c r="A1090" s="3" t="s">
        <v>3741</v>
      </c>
      <c r="B1090" s="3" t="s">
        <v>3742</v>
      </c>
      <c r="C1090" s="3" t="s">
        <v>1848</v>
      </c>
    </row>
    <row r="1091" spans="1:3" x14ac:dyDescent="0.55000000000000004">
      <c r="A1091" s="3" t="s">
        <v>3743</v>
      </c>
      <c r="B1091" s="3" t="s">
        <v>3744</v>
      </c>
      <c r="C1091" s="3" t="s">
        <v>3745</v>
      </c>
    </row>
    <row r="1092" spans="1:3" x14ac:dyDescent="0.55000000000000004">
      <c r="A1092" s="3" t="s">
        <v>1557</v>
      </c>
      <c r="B1092" s="3" t="s">
        <v>3746</v>
      </c>
      <c r="C1092" s="3" t="s">
        <v>1587</v>
      </c>
    </row>
    <row r="1093" spans="1:3" x14ac:dyDescent="0.55000000000000004">
      <c r="A1093" s="3" t="s">
        <v>3747</v>
      </c>
      <c r="B1093" s="3" t="s">
        <v>3748</v>
      </c>
      <c r="C1093" s="3" t="s">
        <v>1848</v>
      </c>
    </row>
    <row r="1094" spans="1:3" x14ac:dyDescent="0.55000000000000004">
      <c r="A1094" s="3" t="s">
        <v>3749</v>
      </c>
      <c r="B1094" s="3" t="s">
        <v>3750</v>
      </c>
      <c r="C1094" s="3" t="s">
        <v>1601</v>
      </c>
    </row>
    <row r="1095" spans="1:3" x14ac:dyDescent="0.55000000000000004">
      <c r="A1095" s="3" t="s">
        <v>3751</v>
      </c>
      <c r="B1095" s="3" t="s">
        <v>3752</v>
      </c>
      <c r="C1095" s="3" t="s">
        <v>1587</v>
      </c>
    </row>
    <row r="1096" spans="1:3" x14ac:dyDescent="0.55000000000000004">
      <c r="A1096" s="3" t="s">
        <v>3753</v>
      </c>
      <c r="B1096" s="3" t="s">
        <v>3754</v>
      </c>
      <c r="C1096" s="3" t="s">
        <v>1587</v>
      </c>
    </row>
    <row r="1097" spans="1:3" x14ac:dyDescent="0.55000000000000004">
      <c r="A1097" s="3" t="s">
        <v>3755</v>
      </c>
      <c r="B1097" s="3" t="s">
        <v>3756</v>
      </c>
      <c r="C1097" s="3" t="s">
        <v>1652</v>
      </c>
    </row>
    <row r="1098" spans="1:3" x14ac:dyDescent="0.55000000000000004">
      <c r="A1098" s="3" t="s">
        <v>3757</v>
      </c>
      <c r="B1098" s="3" t="s">
        <v>3758</v>
      </c>
      <c r="C1098" s="3" t="s">
        <v>1587</v>
      </c>
    </row>
    <row r="1099" spans="1:3" x14ac:dyDescent="0.55000000000000004">
      <c r="A1099" s="3" t="s">
        <v>3759</v>
      </c>
      <c r="B1099" s="3" t="s">
        <v>3760</v>
      </c>
      <c r="C1099" s="3" t="s">
        <v>1913</v>
      </c>
    </row>
    <row r="1100" spans="1:3" x14ac:dyDescent="0.55000000000000004">
      <c r="A1100" s="3" t="s">
        <v>3761</v>
      </c>
      <c r="B1100" s="3" t="s">
        <v>3762</v>
      </c>
      <c r="C1100" s="3" t="s">
        <v>1587</v>
      </c>
    </row>
    <row r="1101" spans="1:3" x14ac:dyDescent="0.55000000000000004">
      <c r="A1101" s="3" t="s">
        <v>3763</v>
      </c>
      <c r="B1101" s="3" t="s">
        <v>3764</v>
      </c>
      <c r="C1101" s="3" t="s">
        <v>1838</v>
      </c>
    </row>
    <row r="1102" spans="1:3" x14ac:dyDescent="0.55000000000000004">
      <c r="A1102" s="3" t="s">
        <v>3765</v>
      </c>
      <c r="B1102" s="3" t="s">
        <v>3766</v>
      </c>
      <c r="C1102" s="3" t="s">
        <v>1587</v>
      </c>
    </row>
    <row r="1103" spans="1:3" x14ac:dyDescent="0.55000000000000004">
      <c r="A1103" s="3" t="s">
        <v>3767</v>
      </c>
      <c r="B1103" s="3" t="s">
        <v>3768</v>
      </c>
      <c r="C1103" s="3" t="s">
        <v>3003</v>
      </c>
    </row>
    <row r="1104" spans="1:3" x14ac:dyDescent="0.55000000000000004">
      <c r="A1104" s="3" t="s">
        <v>3769</v>
      </c>
      <c r="B1104" s="3" t="s">
        <v>3770</v>
      </c>
      <c r="C1104" s="3" t="s">
        <v>3771</v>
      </c>
    </row>
    <row r="1105" spans="1:3" x14ac:dyDescent="0.55000000000000004">
      <c r="A1105" s="3" t="s">
        <v>3772</v>
      </c>
      <c r="B1105" s="3" t="s">
        <v>3773</v>
      </c>
      <c r="C1105" s="3" t="s">
        <v>1587</v>
      </c>
    </row>
    <row r="1106" spans="1:3" x14ac:dyDescent="0.55000000000000004">
      <c r="A1106" s="3" t="s">
        <v>3774</v>
      </c>
      <c r="B1106" s="3" t="s">
        <v>3775</v>
      </c>
      <c r="C1106" s="3" t="s">
        <v>1720</v>
      </c>
    </row>
    <row r="1107" spans="1:3" x14ac:dyDescent="0.55000000000000004">
      <c r="A1107" s="3" t="s">
        <v>3776</v>
      </c>
      <c r="B1107" s="3" t="s">
        <v>3777</v>
      </c>
      <c r="C1107" s="3" t="s">
        <v>1581</v>
      </c>
    </row>
    <row r="1108" spans="1:3" x14ac:dyDescent="0.55000000000000004">
      <c r="A1108" s="3" t="s">
        <v>3776</v>
      </c>
      <c r="B1108" s="3" t="s">
        <v>3777</v>
      </c>
      <c r="C1108" s="3" t="s">
        <v>1581</v>
      </c>
    </row>
    <row r="1109" spans="1:3" x14ac:dyDescent="0.55000000000000004">
      <c r="A1109" s="3" t="s">
        <v>3778</v>
      </c>
      <c r="B1109" s="3" t="s">
        <v>3779</v>
      </c>
      <c r="C1109" s="3" t="s">
        <v>1613</v>
      </c>
    </row>
    <row r="1110" spans="1:3" x14ac:dyDescent="0.55000000000000004">
      <c r="A1110" s="3" t="s">
        <v>3780</v>
      </c>
      <c r="B1110" s="3" t="s">
        <v>3781</v>
      </c>
      <c r="C1110" s="3" t="s">
        <v>1613</v>
      </c>
    </row>
    <row r="1111" spans="1:3" x14ac:dyDescent="0.55000000000000004">
      <c r="A1111" s="3" t="s">
        <v>3782</v>
      </c>
      <c r="B1111" s="3" t="s">
        <v>3783</v>
      </c>
      <c r="C1111" s="3" t="s">
        <v>1613</v>
      </c>
    </row>
    <row r="1112" spans="1:3" x14ac:dyDescent="0.55000000000000004">
      <c r="A1112" s="3" t="s">
        <v>3784</v>
      </c>
      <c r="B1112" s="3" t="s">
        <v>3785</v>
      </c>
      <c r="C1112" s="3" t="s">
        <v>2324</v>
      </c>
    </row>
    <row r="1113" spans="1:3" x14ac:dyDescent="0.55000000000000004">
      <c r="A1113" s="3" t="s">
        <v>3786</v>
      </c>
      <c r="B1113" s="3" t="s">
        <v>3787</v>
      </c>
      <c r="C1113" s="3" t="s">
        <v>3788</v>
      </c>
    </row>
    <row r="1114" spans="1:3" x14ac:dyDescent="0.55000000000000004">
      <c r="A1114" s="3" t="s">
        <v>3789</v>
      </c>
      <c r="B1114" s="3" t="s">
        <v>3790</v>
      </c>
      <c r="C1114" s="3" t="s">
        <v>3791</v>
      </c>
    </row>
    <row r="1115" spans="1:3" x14ac:dyDescent="0.55000000000000004">
      <c r="A1115" s="3" t="s">
        <v>3792</v>
      </c>
      <c r="B1115" s="3" t="s">
        <v>3793</v>
      </c>
      <c r="C1115" s="3" t="s">
        <v>3794</v>
      </c>
    </row>
    <row r="1116" spans="1:3" x14ac:dyDescent="0.55000000000000004">
      <c r="A1116" s="3" t="s">
        <v>3795</v>
      </c>
      <c r="B1116" s="3" t="s">
        <v>3796</v>
      </c>
      <c r="C1116" s="3" t="s">
        <v>1587</v>
      </c>
    </row>
    <row r="1117" spans="1:3" x14ac:dyDescent="0.55000000000000004">
      <c r="A1117" s="3" t="s">
        <v>3797</v>
      </c>
      <c r="B1117" s="3" t="s">
        <v>3798</v>
      </c>
      <c r="C1117" s="3" t="s">
        <v>1587</v>
      </c>
    </row>
    <row r="1118" spans="1:3" x14ac:dyDescent="0.55000000000000004">
      <c r="A1118" s="3" t="s">
        <v>3799</v>
      </c>
      <c r="B1118" s="3" t="s">
        <v>3800</v>
      </c>
      <c r="C1118" s="3" t="s">
        <v>1613</v>
      </c>
    </row>
    <row r="1119" spans="1:3" x14ac:dyDescent="0.55000000000000004">
      <c r="A1119" s="3" t="s">
        <v>3801</v>
      </c>
      <c r="B1119" s="3" t="s">
        <v>3802</v>
      </c>
      <c r="C1119" s="3" t="s">
        <v>2468</v>
      </c>
    </row>
    <row r="1120" spans="1:3" x14ac:dyDescent="0.55000000000000004">
      <c r="A1120" s="3" t="s">
        <v>3803</v>
      </c>
      <c r="B1120" s="3" t="s">
        <v>3804</v>
      </c>
      <c r="C1120" s="3" t="s">
        <v>1885</v>
      </c>
    </row>
    <row r="1121" spans="1:3" x14ac:dyDescent="0.55000000000000004">
      <c r="A1121" s="3" t="s">
        <v>3805</v>
      </c>
      <c r="B1121" s="3" t="s">
        <v>3806</v>
      </c>
      <c r="C1121" s="3" t="s">
        <v>2535</v>
      </c>
    </row>
    <row r="1122" spans="1:3" x14ac:dyDescent="0.55000000000000004">
      <c r="A1122" s="3" t="s">
        <v>3807</v>
      </c>
      <c r="B1122" s="3" t="s">
        <v>3808</v>
      </c>
      <c r="C1122" s="3" t="s">
        <v>1587</v>
      </c>
    </row>
    <row r="1123" spans="1:3" x14ac:dyDescent="0.55000000000000004">
      <c r="A1123" s="3" t="s">
        <v>3809</v>
      </c>
      <c r="B1123" s="3" t="s">
        <v>3810</v>
      </c>
      <c r="C1123" s="3" t="s">
        <v>1581</v>
      </c>
    </row>
    <row r="1124" spans="1:3" x14ac:dyDescent="0.55000000000000004">
      <c r="A1124" s="3" t="s">
        <v>3809</v>
      </c>
      <c r="B1124" s="3" t="s">
        <v>3810</v>
      </c>
      <c r="C1124" s="3" t="s">
        <v>1581</v>
      </c>
    </row>
    <row r="1125" spans="1:3" x14ac:dyDescent="0.55000000000000004">
      <c r="A1125" s="3" t="s">
        <v>3811</v>
      </c>
      <c r="B1125" s="3" t="s">
        <v>3812</v>
      </c>
      <c r="C1125" s="3" t="s">
        <v>2068</v>
      </c>
    </row>
    <row r="1126" spans="1:3" x14ac:dyDescent="0.55000000000000004">
      <c r="A1126" s="3" t="s">
        <v>3813</v>
      </c>
      <c r="B1126" s="3" t="s">
        <v>3814</v>
      </c>
      <c r="C1126" s="3" t="s">
        <v>3652</v>
      </c>
    </row>
    <row r="1127" spans="1:3" x14ac:dyDescent="0.55000000000000004">
      <c r="A1127" s="3" t="s">
        <v>3815</v>
      </c>
      <c r="B1127" s="3" t="s">
        <v>3816</v>
      </c>
      <c r="C1127" s="3" t="s">
        <v>1587</v>
      </c>
    </row>
    <row r="1128" spans="1:3" x14ac:dyDescent="0.55000000000000004">
      <c r="A1128" s="3" t="s">
        <v>3817</v>
      </c>
      <c r="B1128" s="3" t="s">
        <v>3818</v>
      </c>
      <c r="C1128" s="3" t="s">
        <v>1587</v>
      </c>
    </row>
    <row r="1129" spans="1:3" x14ac:dyDescent="0.55000000000000004">
      <c r="A1129" s="3" t="s">
        <v>3819</v>
      </c>
      <c r="B1129" s="3" t="s">
        <v>3820</v>
      </c>
      <c r="C1129" s="3" t="s">
        <v>1581</v>
      </c>
    </row>
    <row r="1130" spans="1:3" x14ac:dyDescent="0.55000000000000004">
      <c r="A1130" s="3" t="s">
        <v>3819</v>
      </c>
      <c r="B1130" s="3" t="s">
        <v>3820</v>
      </c>
      <c r="C1130" s="3" t="s">
        <v>1581</v>
      </c>
    </row>
    <row r="1131" spans="1:3" x14ac:dyDescent="0.55000000000000004">
      <c r="A1131" s="3" t="s">
        <v>3821</v>
      </c>
      <c r="B1131" s="3" t="s">
        <v>3822</v>
      </c>
      <c r="C1131" s="3" t="s">
        <v>1581</v>
      </c>
    </row>
    <row r="1132" spans="1:3" x14ac:dyDescent="0.55000000000000004">
      <c r="A1132" s="3" t="s">
        <v>3821</v>
      </c>
      <c r="B1132" s="3" t="s">
        <v>3822</v>
      </c>
      <c r="C1132" s="3" t="s">
        <v>1581</v>
      </c>
    </row>
    <row r="1133" spans="1:3" x14ac:dyDescent="0.55000000000000004">
      <c r="A1133" s="3" t="s">
        <v>3823</v>
      </c>
      <c r="B1133" s="3" t="s">
        <v>3824</v>
      </c>
      <c r="C1133" s="3" t="s">
        <v>1613</v>
      </c>
    </row>
    <row r="1134" spans="1:3" x14ac:dyDescent="0.55000000000000004">
      <c r="A1134" s="3" t="s">
        <v>3825</v>
      </c>
      <c r="B1134" s="3" t="s">
        <v>3826</v>
      </c>
      <c r="C1134" s="3" t="s">
        <v>1587</v>
      </c>
    </row>
    <row r="1135" spans="1:3" x14ac:dyDescent="0.55000000000000004">
      <c r="A1135" s="3" t="s">
        <v>3827</v>
      </c>
      <c r="B1135" s="3" t="s">
        <v>3828</v>
      </c>
      <c r="C1135" s="3" t="s">
        <v>3829</v>
      </c>
    </row>
    <row r="1136" spans="1:3" x14ac:dyDescent="0.55000000000000004">
      <c r="A1136" s="3" t="s">
        <v>3830</v>
      </c>
      <c r="B1136" s="3" t="s">
        <v>3831</v>
      </c>
      <c r="C1136" s="3" t="s">
        <v>1587</v>
      </c>
    </row>
    <row r="1137" spans="1:3" x14ac:dyDescent="0.55000000000000004">
      <c r="A1137" s="3" t="s">
        <v>3832</v>
      </c>
      <c r="B1137" s="3" t="s">
        <v>3833</v>
      </c>
      <c r="C1137" s="3" t="s">
        <v>1734</v>
      </c>
    </row>
    <row r="1138" spans="1:3" x14ac:dyDescent="0.55000000000000004">
      <c r="A1138" s="3" t="s">
        <v>3834</v>
      </c>
      <c r="B1138" s="3" t="s">
        <v>3835</v>
      </c>
      <c r="C1138" s="3" t="s">
        <v>1601</v>
      </c>
    </row>
    <row r="1139" spans="1:3" x14ac:dyDescent="0.55000000000000004">
      <c r="A1139" s="3" t="s">
        <v>3836</v>
      </c>
      <c r="B1139" s="3" t="s">
        <v>3837</v>
      </c>
      <c r="C1139" s="3" t="s">
        <v>1587</v>
      </c>
    </row>
    <row r="1140" spans="1:3" x14ac:dyDescent="0.55000000000000004">
      <c r="A1140" s="3" t="s">
        <v>3838</v>
      </c>
      <c r="B1140" s="3" t="s">
        <v>3839</v>
      </c>
      <c r="C1140" s="3" t="s">
        <v>1761</v>
      </c>
    </row>
    <row r="1141" spans="1:3" x14ac:dyDescent="0.55000000000000004">
      <c r="A1141" s="3" t="s">
        <v>3840</v>
      </c>
      <c r="B1141" s="3" t="s">
        <v>3841</v>
      </c>
      <c r="C1141" s="3" t="s">
        <v>1601</v>
      </c>
    </row>
    <row r="1142" spans="1:3" x14ac:dyDescent="0.55000000000000004">
      <c r="A1142" s="3" t="s">
        <v>3842</v>
      </c>
      <c r="B1142" s="3" t="s">
        <v>3843</v>
      </c>
      <c r="C1142" s="3" t="s">
        <v>1734</v>
      </c>
    </row>
    <row r="1143" spans="1:3" x14ac:dyDescent="0.55000000000000004">
      <c r="A1143" s="3" t="s">
        <v>3844</v>
      </c>
      <c r="B1143" s="3" t="s">
        <v>3845</v>
      </c>
      <c r="C1143" s="3" t="s">
        <v>3049</v>
      </c>
    </row>
    <row r="1144" spans="1:3" x14ac:dyDescent="0.55000000000000004">
      <c r="A1144" s="3" t="s">
        <v>3846</v>
      </c>
      <c r="B1144" s="3" t="s">
        <v>3847</v>
      </c>
      <c r="C1144" s="3" t="s">
        <v>1717</v>
      </c>
    </row>
    <row r="1145" spans="1:3" x14ac:dyDescent="0.55000000000000004">
      <c r="A1145" s="3" t="s">
        <v>3848</v>
      </c>
      <c r="B1145" s="3" t="s">
        <v>3849</v>
      </c>
      <c r="C1145" s="3" t="s">
        <v>1601</v>
      </c>
    </row>
    <row r="1146" spans="1:3" x14ac:dyDescent="0.55000000000000004">
      <c r="A1146" s="3" t="s">
        <v>3850</v>
      </c>
      <c r="B1146" s="3" t="s">
        <v>3851</v>
      </c>
      <c r="C1146" s="3" t="s">
        <v>1587</v>
      </c>
    </row>
    <row r="1147" spans="1:3" x14ac:dyDescent="0.55000000000000004">
      <c r="A1147" s="3" t="s">
        <v>3852</v>
      </c>
      <c r="B1147" s="3" t="s">
        <v>3853</v>
      </c>
      <c r="C1147" s="3" t="s">
        <v>1734</v>
      </c>
    </row>
    <row r="1148" spans="1:3" x14ac:dyDescent="0.55000000000000004">
      <c r="A1148" s="3" t="s">
        <v>3854</v>
      </c>
      <c r="B1148" s="3" t="s">
        <v>3855</v>
      </c>
      <c r="C1148" s="3" t="s">
        <v>3049</v>
      </c>
    </row>
    <row r="1149" spans="1:3" x14ac:dyDescent="0.55000000000000004">
      <c r="A1149" s="3" t="s">
        <v>3856</v>
      </c>
      <c r="B1149" s="3" t="s">
        <v>3857</v>
      </c>
      <c r="C1149" s="3" t="s">
        <v>1913</v>
      </c>
    </row>
    <row r="1150" spans="1:3" x14ac:dyDescent="0.55000000000000004">
      <c r="A1150" s="3" t="s">
        <v>3858</v>
      </c>
      <c r="B1150" s="3" t="s">
        <v>3859</v>
      </c>
      <c r="C1150" s="3" t="s">
        <v>1635</v>
      </c>
    </row>
    <row r="1151" spans="1:3" x14ac:dyDescent="0.55000000000000004">
      <c r="A1151" s="3" t="s">
        <v>3860</v>
      </c>
      <c r="B1151" s="3" t="s">
        <v>3861</v>
      </c>
      <c r="C1151" s="3" t="s">
        <v>3862</v>
      </c>
    </row>
    <row r="1152" spans="1:3" x14ac:dyDescent="0.55000000000000004">
      <c r="A1152" s="3" t="s">
        <v>3863</v>
      </c>
      <c r="B1152" s="3" t="s">
        <v>3864</v>
      </c>
      <c r="C1152" s="3" t="s">
        <v>1846</v>
      </c>
    </row>
    <row r="1153" spans="1:3" x14ac:dyDescent="0.55000000000000004">
      <c r="A1153" s="3" t="s">
        <v>3865</v>
      </c>
      <c r="B1153" s="3" t="s">
        <v>3866</v>
      </c>
      <c r="C1153" s="3" t="s">
        <v>1581</v>
      </c>
    </row>
    <row r="1154" spans="1:3" x14ac:dyDescent="0.55000000000000004">
      <c r="A1154" s="3" t="s">
        <v>3865</v>
      </c>
      <c r="B1154" s="3" t="s">
        <v>3866</v>
      </c>
      <c r="C1154" s="3" t="s">
        <v>1581</v>
      </c>
    </row>
    <row r="1155" spans="1:3" x14ac:dyDescent="0.55000000000000004">
      <c r="A1155" s="3" t="s">
        <v>3867</v>
      </c>
      <c r="B1155" s="3" t="s">
        <v>3868</v>
      </c>
      <c r="C1155" s="3" t="s">
        <v>1793</v>
      </c>
    </row>
    <row r="1156" spans="1:3" x14ac:dyDescent="0.55000000000000004">
      <c r="A1156" s="3" t="s">
        <v>3869</v>
      </c>
      <c r="B1156" s="3" t="s">
        <v>3870</v>
      </c>
      <c r="C1156" s="3" t="s">
        <v>1601</v>
      </c>
    </row>
    <row r="1157" spans="1:3" x14ac:dyDescent="0.55000000000000004">
      <c r="A1157" s="3" t="s">
        <v>3871</v>
      </c>
      <c r="B1157" s="3" t="s">
        <v>3872</v>
      </c>
      <c r="C1157" s="3" t="s">
        <v>1581</v>
      </c>
    </row>
    <row r="1158" spans="1:3" x14ac:dyDescent="0.55000000000000004">
      <c r="A1158" s="3" t="s">
        <v>3871</v>
      </c>
      <c r="B1158" s="3" t="s">
        <v>3872</v>
      </c>
      <c r="C1158" s="3" t="s">
        <v>1581</v>
      </c>
    </row>
    <row r="1159" spans="1:3" x14ac:dyDescent="0.55000000000000004">
      <c r="A1159" s="3" t="s">
        <v>3873</v>
      </c>
      <c r="B1159" s="3" t="s">
        <v>3874</v>
      </c>
      <c r="C1159" s="3" t="s">
        <v>1638</v>
      </c>
    </row>
    <row r="1160" spans="1:3" x14ac:dyDescent="0.55000000000000004">
      <c r="A1160" s="3" t="s">
        <v>3875</v>
      </c>
      <c r="B1160" s="3" t="s">
        <v>3876</v>
      </c>
      <c r="C1160" s="3" t="s">
        <v>1587</v>
      </c>
    </row>
    <row r="1161" spans="1:3" x14ac:dyDescent="0.55000000000000004">
      <c r="A1161" s="3" t="s">
        <v>3877</v>
      </c>
      <c r="B1161" s="3" t="s">
        <v>3878</v>
      </c>
      <c r="C1161" s="3" t="s">
        <v>2620</v>
      </c>
    </row>
    <row r="1162" spans="1:3" x14ac:dyDescent="0.55000000000000004">
      <c r="A1162" s="3" t="s">
        <v>3879</v>
      </c>
      <c r="B1162" s="3" t="s">
        <v>3880</v>
      </c>
      <c r="C1162" s="3" t="s">
        <v>1838</v>
      </c>
    </row>
    <row r="1163" spans="1:3" x14ac:dyDescent="0.55000000000000004">
      <c r="A1163" s="3" t="s">
        <v>3881</v>
      </c>
      <c r="B1163" s="3" t="s">
        <v>3882</v>
      </c>
      <c r="C1163" s="3" t="s">
        <v>1587</v>
      </c>
    </row>
    <row r="1164" spans="1:3" x14ac:dyDescent="0.55000000000000004">
      <c r="A1164" s="3" t="s">
        <v>3883</v>
      </c>
      <c r="B1164" s="3" t="s">
        <v>3884</v>
      </c>
      <c r="C1164" s="3" t="s">
        <v>3885</v>
      </c>
    </row>
    <row r="1165" spans="1:3" x14ac:dyDescent="0.55000000000000004">
      <c r="A1165" s="3" t="s">
        <v>3886</v>
      </c>
      <c r="B1165" s="3" t="s">
        <v>3887</v>
      </c>
      <c r="C1165" s="3" t="s">
        <v>1581</v>
      </c>
    </row>
    <row r="1166" spans="1:3" x14ac:dyDescent="0.55000000000000004">
      <c r="A1166" s="3" t="s">
        <v>3886</v>
      </c>
      <c r="B1166" s="3" t="s">
        <v>3887</v>
      </c>
      <c r="C1166" s="3" t="s">
        <v>1581</v>
      </c>
    </row>
    <row r="1167" spans="1:3" x14ac:dyDescent="0.55000000000000004">
      <c r="A1167" s="3" t="s">
        <v>3888</v>
      </c>
      <c r="B1167" s="3" t="s">
        <v>3889</v>
      </c>
      <c r="C1167" s="3" t="s">
        <v>1848</v>
      </c>
    </row>
    <row r="1168" spans="1:3" x14ac:dyDescent="0.55000000000000004">
      <c r="A1168" s="3" t="s">
        <v>3890</v>
      </c>
      <c r="B1168" s="3" t="s">
        <v>3891</v>
      </c>
      <c r="C1168" s="3" t="s">
        <v>1587</v>
      </c>
    </row>
    <row r="1169" spans="1:3" x14ac:dyDescent="0.55000000000000004">
      <c r="A1169" s="3" t="s">
        <v>3892</v>
      </c>
      <c r="B1169" s="3" t="s">
        <v>3893</v>
      </c>
      <c r="C1169" s="3" t="s">
        <v>1885</v>
      </c>
    </row>
    <row r="1170" spans="1:3" x14ac:dyDescent="0.55000000000000004">
      <c r="A1170" s="3" t="s">
        <v>3894</v>
      </c>
      <c r="B1170" s="3" t="s">
        <v>3895</v>
      </c>
      <c r="C1170" s="3" t="s">
        <v>1581</v>
      </c>
    </row>
    <row r="1171" spans="1:3" x14ac:dyDescent="0.55000000000000004">
      <c r="A1171" s="3" t="s">
        <v>3894</v>
      </c>
      <c r="B1171" s="3" t="s">
        <v>3895</v>
      </c>
      <c r="C1171" s="3" t="s">
        <v>1581</v>
      </c>
    </row>
    <row r="1172" spans="1:3" x14ac:dyDescent="0.55000000000000004">
      <c r="A1172" s="3" t="s">
        <v>3896</v>
      </c>
      <c r="B1172" s="3" t="s">
        <v>3897</v>
      </c>
      <c r="C1172" s="3" t="s">
        <v>1587</v>
      </c>
    </row>
    <row r="1173" spans="1:3" x14ac:dyDescent="0.55000000000000004">
      <c r="A1173" s="3" t="s">
        <v>3898</v>
      </c>
      <c r="B1173" s="3" t="s">
        <v>3899</v>
      </c>
      <c r="C1173" s="3" t="s">
        <v>1587</v>
      </c>
    </row>
    <row r="1174" spans="1:3" x14ac:dyDescent="0.55000000000000004">
      <c r="A1174" s="3" t="s">
        <v>3900</v>
      </c>
      <c r="B1174" s="3" t="s">
        <v>3901</v>
      </c>
      <c r="C1174" s="3" t="s">
        <v>1652</v>
      </c>
    </row>
    <row r="1175" spans="1:3" x14ac:dyDescent="0.55000000000000004">
      <c r="A1175" s="3" t="s">
        <v>3902</v>
      </c>
      <c r="B1175" s="3" t="s">
        <v>3903</v>
      </c>
      <c r="C1175" s="3" t="s">
        <v>1581</v>
      </c>
    </row>
    <row r="1176" spans="1:3" x14ac:dyDescent="0.55000000000000004">
      <c r="A1176" s="3" t="s">
        <v>3902</v>
      </c>
      <c r="B1176" s="3" t="s">
        <v>3903</v>
      </c>
      <c r="C1176" s="3" t="s">
        <v>1581</v>
      </c>
    </row>
    <row r="1177" spans="1:3" x14ac:dyDescent="0.55000000000000004">
      <c r="A1177" s="3" t="s">
        <v>3904</v>
      </c>
      <c r="B1177" s="3" t="s">
        <v>3905</v>
      </c>
      <c r="C1177" s="3" t="s">
        <v>1638</v>
      </c>
    </row>
    <row r="1178" spans="1:3" x14ac:dyDescent="0.55000000000000004">
      <c r="A1178" s="3" t="s">
        <v>3906</v>
      </c>
      <c r="B1178" s="3" t="s">
        <v>3907</v>
      </c>
      <c r="C1178" s="3" t="s">
        <v>1587</v>
      </c>
    </row>
    <row r="1179" spans="1:3" x14ac:dyDescent="0.55000000000000004">
      <c r="A1179" s="3" t="s">
        <v>3908</v>
      </c>
      <c r="B1179" s="3" t="s">
        <v>3909</v>
      </c>
      <c r="C1179" s="3" t="s">
        <v>3910</v>
      </c>
    </row>
    <row r="1180" spans="1:3" x14ac:dyDescent="0.55000000000000004">
      <c r="A1180" s="3" t="s">
        <v>3911</v>
      </c>
      <c r="B1180" s="3" t="s">
        <v>3909</v>
      </c>
      <c r="C1180" s="3" t="s">
        <v>3910</v>
      </c>
    </row>
    <row r="1181" spans="1:3" x14ac:dyDescent="0.55000000000000004">
      <c r="A1181" s="3" t="s">
        <v>3912</v>
      </c>
      <c r="B1181" s="3" t="s">
        <v>3909</v>
      </c>
      <c r="C1181" s="3" t="s">
        <v>3910</v>
      </c>
    </row>
    <row r="1182" spans="1:3" x14ac:dyDescent="0.55000000000000004">
      <c r="A1182" s="3" t="s">
        <v>3913</v>
      </c>
      <c r="B1182" s="3" t="s">
        <v>3914</v>
      </c>
      <c r="C1182" s="3" t="s">
        <v>1601</v>
      </c>
    </row>
    <row r="1183" spans="1:3" x14ac:dyDescent="0.55000000000000004">
      <c r="A1183" s="3" t="s">
        <v>3915</v>
      </c>
      <c r="B1183" s="3" t="s">
        <v>3916</v>
      </c>
      <c r="C1183" s="3" t="s">
        <v>1587</v>
      </c>
    </row>
    <row r="1184" spans="1:3" x14ac:dyDescent="0.55000000000000004">
      <c r="A1184" s="3" t="s">
        <v>3917</v>
      </c>
      <c r="B1184" s="3" t="s">
        <v>3918</v>
      </c>
      <c r="C1184" s="3" t="s">
        <v>1665</v>
      </c>
    </row>
    <row r="1185" spans="1:3" x14ac:dyDescent="0.55000000000000004">
      <c r="A1185" s="3" t="s">
        <v>3919</v>
      </c>
      <c r="B1185" s="3" t="s">
        <v>3920</v>
      </c>
      <c r="C1185" s="3" t="s">
        <v>1587</v>
      </c>
    </row>
    <row r="1186" spans="1:3" x14ac:dyDescent="0.55000000000000004">
      <c r="A1186" s="3" t="s">
        <v>3921</v>
      </c>
      <c r="B1186" s="3" t="s">
        <v>3922</v>
      </c>
      <c r="C1186" s="3" t="s">
        <v>3923</v>
      </c>
    </row>
    <row r="1187" spans="1:3" x14ac:dyDescent="0.55000000000000004">
      <c r="A1187" s="3" t="s">
        <v>3924</v>
      </c>
      <c r="B1187" s="3" t="s">
        <v>3925</v>
      </c>
      <c r="C1187" s="3" t="s">
        <v>1652</v>
      </c>
    </row>
    <row r="1188" spans="1:3" x14ac:dyDescent="0.55000000000000004">
      <c r="A1188" s="3" t="s">
        <v>3926</v>
      </c>
      <c r="B1188" s="3" t="s">
        <v>3927</v>
      </c>
      <c r="C1188" s="3" t="s">
        <v>1885</v>
      </c>
    </row>
    <row r="1189" spans="1:3" x14ac:dyDescent="0.55000000000000004">
      <c r="A1189" s="3" t="s">
        <v>3928</v>
      </c>
      <c r="B1189" s="3" t="s">
        <v>3927</v>
      </c>
      <c r="C1189" s="3" t="s">
        <v>1885</v>
      </c>
    </row>
    <row r="1190" spans="1:3" x14ac:dyDescent="0.55000000000000004">
      <c r="A1190" s="3" t="s">
        <v>3929</v>
      </c>
      <c r="B1190" s="3" t="s">
        <v>3927</v>
      </c>
      <c r="C1190" s="3" t="s">
        <v>1885</v>
      </c>
    </row>
    <row r="1191" spans="1:3" x14ac:dyDescent="0.55000000000000004">
      <c r="A1191" s="3" t="s">
        <v>3930</v>
      </c>
      <c r="B1191" s="3" t="s">
        <v>3931</v>
      </c>
      <c r="C1191" s="3" t="s">
        <v>1587</v>
      </c>
    </row>
    <row r="1192" spans="1:3" x14ac:dyDescent="0.55000000000000004">
      <c r="A1192" s="3" t="s">
        <v>3932</v>
      </c>
      <c r="B1192" s="3" t="s">
        <v>3933</v>
      </c>
      <c r="C1192" s="3" t="s">
        <v>2313</v>
      </c>
    </row>
    <row r="1193" spans="1:3" x14ac:dyDescent="0.55000000000000004">
      <c r="A1193" s="3" t="s">
        <v>3934</v>
      </c>
      <c r="B1193" s="3" t="s">
        <v>3935</v>
      </c>
      <c r="C1193" s="3" t="s">
        <v>1587</v>
      </c>
    </row>
    <row r="1194" spans="1:3" x14ac:dyDescent="0.55000000000000004">
      <c r="A1194" s="3" t="s">
        <v>3936</v>
      </c>
      <c r="B1194" s="3" t="s">
        <v>3937</v>
      </c>
      <c r="C1194" s="3" t="s">
        <v>1581</v>
      </c>
    </row>
    <row r="1195" spans="1:3" x14ac:dyDescent="0.55000000000000004">
      <c r="A1195" s="3" t="s">
        <v>3936</v>
      </c>
      <c r="B1195" s="3" t="s">
        <v>3937</v>
      </c>
      <c r="C1195" s="3" t="s">
        <v>1581</v>
      </c>
    </row>
    <row r="1196" spans="1:3" x14ac:dyDescent="0.55000000000000004">
      <c r="A1196" s="3" t="s">
        <v>3938</v>
      </c>
      <c r="B1196" s="3" t="s">
        <v>3939</v>
      </c>
      <c r="C1196" s="3" t="s">
        <v>1587</v>
      </c>
    </row>
    <row r="1197" spans="1:3" x14ac:dyDescent="0.55000000000000004">
      <c r="A1197" s="3" t="s">
        <v>3940</v>
      </c>
      <c r="B1197" s="3" t="s">
        <v>3941</v>
      </c>
      <c r="C1197" s="3" t="s">
        <v>1587</v>
      </c>
    </row>
    <row r="1198" spans="1:3" x14ac:dyDescent="0.55000000000000004">
      <c r="A1198" s="3" t="s">
        <v>3942</v>
      </c>
      <c r="B1198" s="3" t="s">
        <v>3943</v>
      </c>
      <c r="C1198" s="3" t="s">
        <v>1678</v>
      </c>
    </row>
    <row r="1199" spans="1:3" x14ac:dyDescent="0.55000000000000004">
      <c r="A1199" s="3" t="s">
        <v>3944</v>
      </c>
      <c r="B1199" s="3" t="s">
        <v>3945</v>
      </c>
      <c r="C1199" s="3" t="s">
        <v>1587</v>
      </c>
    </row>
    <row r="1200" spans="1:3" x14ac:dyDescent="0.55000000000000004">
      <c r="A1200" s="3" t="s">
        <v>3946</v>
      </c>
      <c r="B1200" s="3" t="s">
        <v>3947</v>
      </c>
      <c r="C1200" s="3" t="s">
        <v>1587</v>
      </c>
    </row>
    <row r="1201" spans="1:3" x14ac:dyDescent="0.55000000000000004">
      <c r="A1201" s="3" t="s">
        <v>3948</v>
      </c>
      <c r="B1201" s="3" t="s">
        <v>3949</v>
      </c>
      <c r="C1201" s="3" t="s">
        <v>1613</v>
      </c>
    </row>
    <row r="1202" spans="1:3" x14ac:dyDescent="0.55000000000000004">
      <c r="A1202" s="3" t="s">
        <v>3950</v>
      </c>
      <c r="B1202" s="3" t="s">
        <v>3951</v>
      </c>
      <c r="C1202" s="3" t="s">
        <v>1587</v>
      </c>
    </row>
    <row r="1203" spans="1:3" x14ac:dyDescent="0.55000000000000004">
      <c r="A1203" s="3" t="s">
        <v>3952</v>
      </c>
      <c r="B1203" s="3" t="s">
        <v>3953</v>
      </c>
      <c r="C1203" s="3" t="s">
        <v>1638</v>
      </c>
    </row>
    <row r="1204" spans="1:3" x14ac:dyDescent="0.55000000000000004">
      <c r="A1204" s="3" t="s">
        <v>3954</v>
      </c>
      <c r="B1204" s="3" t="s">
        <v>3955</v>
      </c>
      <c r="C1204" s="3" t="s">
        <v>1613</v>
      </c>
    </row>
    <row r="1205" spans="1:3" x14ac:dyDescent="0.55000000000000004">
      <c r="A1205" s="3" t="s">
        <v>3956</v>
      </c>
      <c r="B1205" s="3" t="s">
        <v>3957</v>
      </c>
      <c r="C1205" s="3" t="s">
        <v>1652</v>
      </c>
    </row>
    <row r="1206" spans="1:3" x14ac:dyDescent="0.55000000000000004">
      <c r="A1206" s="3" t="s">
        <v>1545</v>
      </c>
      <c r="B1206" s="3" t="s">
        <v>3957</v>
      </c>
      <c r="C1206" s="3" t="s">
        <v>3958</v>
      </c>
    </row>
    <row r="1207" spans="1:3" x14ac:dyDescent="0.55000000000000004">
      <c r="A1207" s="3" t="s">
        <v>3959</v>
      </c>
      <c r="B1207" s="3" t="s">
        <v>3957</v>
      </c>
      <c r="C1207" s="3" t="s">
        <v>1652</v>
      </c>
    </row>
    <row r="1208" spans="1:3" x14ac:dyDescent="0.55000000000000004">
      <c r="A1208" s="3" t="s">
        <v>3960</v>
      </c>
      <c r="B1208" s="3" t="s">
        <v>3961</v>
      </c>
      <c r="C1208" s="3" t="s">
        <v>1573</v>
      </c>
    </row>
    <row r="1209" spans="1:3" x14ac:dyDescent="0.55000000000000004">
      <c r="A1209" s="3" t="s">
        <v>3962</v>
      </c>
      <c r="B1209" s="3" t="s">
        <v>3963</v>
      </c>
      <c r="C1209" s="3" t="s">
        <v>1769</v>
      </c>
    </row>
    <row r="1210" spans="1:3" x14ac:dyDescent="0.55000000000000004">
      <c r="A1210" s="3" t="s">
        <v>3964</v>
      </c>
      <c r="B1210" s="3" t="s">
        <v>3965</v>
      </c>
      <c r="C1210" s="3" t="s">
        <v>3966</v>
      </c>
    </row>
    <row r="1211" spans="1:3" x14ac:dyDescent="0.55000000000000004">
      <c r="A1211" s="3" t="s">
        <v>3967</v>
      </c>
      <c r="B1211" s="3" t="s">
        <v>3968</v>
      </c>
      <c r="C1211" s="3" t="s">
        <v>1756</v>
      </c>
    </row>
    <row r="1212" spans="1:3" x14ac:dyDescent="0.55000000000000004">
      <c r="A1212" s="3" t="s">
        <v>3969</v>
      </c>
      <c r="B1212" s="3" t="s">
        <v>3970</v>
      </c>
      <c r="C1212" s="3" t="s">
        <v>1587</v>
      </c>
    </row>
    <row r="1213" spans="1:3" x14ac:dyDescent="0.55000000000000004">
      <c r="A1213" s="3" t="s">
        <v>3971</v>
      </c>
      <c r="B1213" s="3" t="s">
        <v>3972</v>
      </c>
      <c r="C1213" s="3" t="s">
        <v>1793</v>
      </c>
    </row>
    <row r="1214" spans="1:3" x14ac:dyDescent="0.55000000000000004">
      <c r="A1214" s="3" t="s">
        <v>3973</v>
      </c>
      <c r="B1214" s="3" t="s">
        <v>3974</v>
      </c>
      <c r="C1214" s="3" t="s">
        <v>1706</v>
      </c>
    </row>
    <row r="1215" spans="1:3" x14ac:dyDescent="0.55000000000000004">
      <c r="A1215" s="3" t="s">
        <v>3975</v>
      </c>
      <c r="B1215" s="3" t="s">
        <v>3976</v>
      </c>
      <c r="C1215" s="3" t="s">
        <v>1638</v>
      </c>
    </row>
    <row r="1216" spans="1:3" x14ac:dyDescent="0.55000000000000004">
      <c r="A1216" s="3" t="s">
        <v>3977</v>
      </c>
      <c r="B1216" s="3" t="s">
        <v>3978</v>
      </c>
      <c r="C1216" s="3" t="s">
        <v>1581</v>
      </c>
    </row>
    <row r="1217" spans="1:3" x14ac:dyDescent="0.55000000000000004">
      <c r="A1217" s="3" t="s">
        <v>3977</v>
      </c>
      <c r="B1217" s="3" t="s">
        <v>3978</v>
      </c>
      <c r="C1217" s="3" t="s">
        <v>1581</v>
      </c>
    </row>
    <row r="1218" spans="1:3" x14ac:dyDescent="0.55000000000000004">
      <c r="A1218" s="3" t="s">
        <v>3979</v>
      </c>
      <c r="B1218" s="3" t="s">
        <v>3980</v>
      </c>
      <c r="C1218" s="3" t="s">
        <v>2702</v>
      </c>
    </row>
    <row r="1219" spans="1:3" x14ac:dyDescent="0.55000000000000004">
      <c r="A1219" s="3" t="s">
        <v>3981</v>
      </c>
      <c r="B1219" s="3" t="s">
        <v>3982</v>
      </c>
      <c r="C1219" s="3" t="s">
        <v>1717</v>
      </c>
    </row>
    <row r="1220" spans="1:3" x14ac:dyDescent="0.55000000000000004">
      <c r="A1220" s="3" t="s">
        <v>3983</v>
      </c>
      <c r="B1220" s="3" t="s">
        <v>3984</v>
      </c>
      <c r="C1220" s="3" t="s">
        <v>1587</v>
      </c>
    </row>
    <row r="1221" spans="1:3" x14ac:dyDescent="0.55000000000000004">
      <c r="A1221" s="3" t="s">
        <v>3985</v>
      </c>
      <c r="B1221" s="3" t="s">
        <v>3986</v>
      </c>
      <c r="C1221" s="3" t="s">
        <v>2068</v>
      </c>
    </row>
    <row r="1222" spans="1:3" x14ac:dyDescent="0.55000000000000004">
      <c r="A1222" s="3" t="s">
        <v>3987</v>
      </c>
      <c r="B1222" s="3" t="s">
        <v>3988</v>
      </c>
      <c r="C1222" s="3" t="s">
        <v>3989</v>
      </c>
    </row>
    <row r="1223" spans="1:3" x14ac:dyDescent="0.55000000000000004">
      <c r="A1223" s="3" t="s">
        <v>3990</v>
      </c>
      <c r="B1223" s="3" t="s">
        <v>3991</v>
      </c>
      <c r="C1223" s="3" t="s">
        <v>1587</v>
      </c>
    </row>
    <row r="1224" spans="1:3" x14ac:dyDescent="0.55000000000000004">
      <c r="A1224" s="3" t="s">
        <v>3992</v>
      </c>
      <c r="B1224" s="3" t="s">
        <v>3993</v>
      </c>
      <c r="C1224" s="3" t="s">
        <v>1641</v>
      </c>
    </row>
    <row r="1225" spans="1:3" x14ac:dyDescent="0.55000000000000004">
      <c r="A1225" s="3" t="s">
        <v>3994</v>
      </c>
      <c r="B1225" s="3" t="s">
        <v>3995</v>
      </c>
      <c r="C1225" s="3" t="s">
        <v>1587</v>
      </c>
    </row>
    <row r="1226" spans="1:3" x14ac:dyDescent="0.55000000000000004">
      <c r="A1226" s="3" t="s">
        <v>3996</v>
      </c>
      <c r="B1226" s="3" t="s">
        <v>3997</v>
      </c>
      <c r="C1226" s="3" t="s">
        <v>1581</v>
      </c>
    </row>
    <row r="1227" spans="1:3" x14ac:dyDescent="0.55000000000000004">
      <c r="A1227" s="3" t="s">
        <v>3996</v>
      </c>
      <c r="B1227" s="3" t="s">
        <v>3997</v>
      </c>
      <c r="C1227" s="3" t="s">
        <v>1581</v>
      </c>
    </row>
    <row r="1228" spans="1:3" x14ac:dyDescent="0.55000000000000004">
      <c r="A1228" s="3" t="s">
        <v>3998</v>
      </c>
      <c r="B1228" s="3" t="s">
        <v>3999</v>
      </c>
      <c r="C1228" s="3" t="s">
        <v>4000</v>
      </c>
    </row>
    <row r="1229" spans="1:3" x14ac:dyDescent="0.55000000000000004">
      <c r="A1229" s="3" t="s">
        <v>4001</v>
      </c>
      <c r="B1229" s="3" t="s">
        <v>4002</v>
      </c>
      <c r="C1229" s="3" t="s">
        <v>4000</v>
      </c>
    </row>
    <row r="1230" spans="1:3" x14ac:dyDescent="0.55000000000000004">
      <c r="A1230" s="3" t="s">
        <v>4003</v>
      </c>
      <c r="B1230" s="3" t="s">
        <v>4004</v>
      </c>
      <c r="C1230" s="3" t="s">
        <v>4005</v>
      </c>
    </row>
    <row r="1231" spans="1:3" x14ac:dyDescent="0.55000000000000004">
      <c r="A1231" s="3" t="s">
        <v>4006</v>
      </c>
      <c r="B1231" s="3" t="s">
        <v>4007</v>
      </c>
      <c r="C1231" s="3" t="s">
        <v>1587</v>
      </c>
    </row>
    <row r="1232" spans="1:3" x14ac:dyDescent="0.55000000000000004">
      <c r="A1232" s="3" t="s">
        <v>4008</v>
      </c>
      <c r="B1232" s="3" t="s">
        <v>4009</v>
      </c>
      <c r="C1232" s="3" t="s">
        <v>1587</v>
      </c>
    </row>
    <row r="1233" spans="1:3" x14ac:dyDescent="0.55000000000000004">
      <c r="A1233" s="3" t="s">
        <v>4010</v>
      </c>
      <c r="B1233" s="3" t="s">
        <v>4011</v>
      </c>
      <c r="C1233" s="3" t="s">
        <v>1587</v>
      </c>
    </row>
    <row r="1234" spans="1:3" x14ac:dyDescent="0.55000000000000004">
      <c r="A1234" s="3" t="s">
        <v>4012</v>
      </c>
      <c r="B1234" s="3" t="s">
        <v>4013</v>
      </c>
      <c r="C1234" s="3" t="s">
        <v>1601</v>
      </c>
    </row>
    <row r="1235" spans="1:3" x14ac:dyDescent="0.55000000000000004">
      <c r="A1235" s="3" t="s">
        <v>4014</v>
      </c>
      <c r="B1235" s="3" t="s">
        <v>4015</v>
      </c>
      <c r="C1235" s="3" t="s">
        <v>1885</v>
      </c>
    </row>
    <row r="1236" spans="1:3" x14ac:dyDescent="0.55000000000000004">
      <c r="A1236" s="3" t="s">
        <v>4016</v>
      </c>
      <c r="B1236" s="3" t="s">
        <v>4017</v>
      </c>
      <c r="C1236" s="3" t="s">
        <v>2594</v>
      </c>
    </row>
    <row r="1237" spans="1:3" x14ac:dyDescent="0.55000000000000004">
      <c r="A1237" s="3" t="s">
        <v>4018</v>
      </c>
      <c r="B1237" s="3" t="s">
        <v>4019</v>
      </c>
      <c r="C1237" s="3" t="s">
        <v>1607</v>
      </c>
    </row>
    <row r="1238" spans="1:3" x14ac:dyDescent="0.55000000000000004">
      <c r="A1238" s="3" t="s">
        <v>4020</v>
      </c>
      <c r="B1238" s="3" t="s">
        <v>4021</v>
      </c>
      <c r="C1238" s="3" t="s">
        <v>1869</v>
      </c>
    </row>
    <row r="1239" spans="1:3" x14ac:dyDescent="0.55000000000000004">
      <c r="A1239" s="3" t="s">
        <v>4022</v>
      </c>
      <c r="B1239" s="3" t="s">
        <v>4023</v>
      </c>
      <c r="C1239" s="3" t="s">
        <v>1678</v>
      </c>
    </row>
    <row r="1240" spans="1:3" x14ac:dyDescent="0.55000000000000004">
      <c r="A1240" s="3" t="s">
        <v>4024</v>
      </c>
      <c r="B1240" s="3" t="s">
        <v>4025</v>
      </c>
      <c r="C1240" s="3" t="s">
        <v>1587</v>
      </c>
    </row>
    <row r="1241" spans="1:3" x14ac:dyDescent="0.55000000000000004">
      <c r="A1241" s="3" t="s">
        <v>4026</v>
      </c>
      <c r="B1241" s="3" t="s">
        <v>4027</v>
      </c>
      <c r="C1241" s="3" t="s">
        <v>1587</v>
      </c>
    </row>
    <row r="1242" spans="1:3" x14ac:dyDescent="0.55000000000000004">
      <c r="A1242" s="3" t="s">
        <v>4028</v>
      </c>
      <c r="B1242" s="3" t="s">
        <v>4029</v>
      </c>
      <c r="C1242" s="3" t="s">
        <v>2038</v>
      </c>
    </row>
    <row r="1243" spans="1:3" x14ac:dyDescent="0.55000000000000004">
      <c r="A1243" s="3" t="s">
        <v>4030</v>
      </c>
      <c r="B1243" s="3" t="s">
        <v>4031</v>
      </c>
      <c r="C1243" s="3" t="s">
        <v>1587</v>
      </c>
    </row>
    <row r="1244" spans="1:3" x14ac:dyDescent="0.55000000000000004">
      <c r="A1244" s="3" t="s">
        <v>4032</v>
      </c>
      <c r="B1244" s="3" t="s">
        <v>4033</v>
      </c>
      <c r="C1244" s="3" t="s">
        <v>1587</v>
      </c>
    </row>
    <row r="1245" spans="1:3" x14ac:dyDescent="0.55000000000000004">
      <c r="A1245" s="3" t="s">
        <v>1527</v>
      </c>
      <c r="B1245" s="3" t="s">
        <v>4033</v>
      </c>
      <c r="C1245" s="3" t="s">
        <v>1587</v>
      </c>
    </row>
    <row r="1246" spans="1:3" x14ac:dyDescent="0.55000000000000004">
      <c r="A1246" s="3" t="s">
        <v>4034</v>
      </c>
      <c r="B1246" s="3" t="s">
        <v>4035</v>
      </c>
      <c r="C1246" s="3" t="s">
        <v>3131</v>
      </c>
    </row>
    <row r="1247" spans="1:3" x14ac:dyDescent="0.55000000000000004">
      <c r="A1247" s="3" t="s">
        <v>4036</v>
      </c>
      <c r="B1247" s="3" t="s">
        <v>4037</v>
      </c>
      <c r="C1247" s="3" t="s">
        <v>1587</v>
      </c>
    </row>
    <row r="1248" spans="1:3" x14ac:dyDescent="0.55000000000000004">
      <c r="A1248" s="3" t="s">
        <v>4038</v>
      </c>
      <c r="B1248" s="3" t="s">
        <v>4039</v>
      </c>
      <c r="C1248" s="3" t="s">
        <v>1627</v>
      </c>
    </row>
    <row r="1249" spans="1:3" x14ac:dyDescent="0.55000000000000004">
      <c r="A1249" s="3" t="s">
        <v>4040</v>
      </c>
      <c r="B1249" s="3" t="s">
        <v>4041</v>
      </c>
      <c r="C1249" s="3" t="s">
        <v>1587</v>
      </c>
    </row>
    <row r="1250" spans="1:3" x14ac:dyDescent="0.55000000000000004">
      <c r="A1250" s="3" t="s">
        <v>4042</v>
      </c>
      <c r="B1250" s="3" t="s">
        <v>4043</v>
      </c>
      <c r="C1250" s="3" t="s">
        <v>1601</v>
      </c>
    </row>
    <row r="1251" spans="1:3" x14ac:dyDescent="0.55000000000000004">
      <c r="A1251" s="3" t="s">
        <v>4044</v>
      </c>
      <c r="B1251" s="3" t="s">
        <v>4045</v>
      </c>
      <c r="C1251" s="3" t="s">
        <v>2432</v>
      </c>
    </row>
    <row r="1252" spans="1:3" x14ac:dyDescent="0.55000000000000004">
      <c r="A1252" s="3" t="s">
        <v>4046</v>
      </c>
      <c r="B1252" s="3" t="s">
        <v>4047</v>
      </c>
      <c r="C1252" s="3" t="s">
        <v>1673</v>
      </c>
    </row>
    <row r="1253" spans="1:3" x14ac:dyDescent="0.55000000000000004">
      <c r="A1253" s="3" t="s">
        <v>4048</v>
      </c>
      <c r="B1253" s="3" t="s">
        <v>4049</v>
      </c>
      <c r="C1253" s="3" t="s">
        <v>1616</v>
      </c>
    </row>
    <row r="1254" spans="1:3" x14ac:dyDescent="0.55000000000000004">
      <c r="A1254" s="3" t="s">
        <v>4050</v>
      </c>
      <c r="B1254" s="3" t="s">
        <v>4051</v>
      </c>
      <c r="C1254" s="3" t="s">
        <v>1587</v>
      </c>
    </row>
    <row r="1255" spans="1:3" x14ac:dyDescent="0.55000000000000004">
      <c r="A1255" s="3" t="s">
        <v>4052</v>
      </c>
      <c r="B1255" s="3" t="s">
        <v>4053</v>
      </c>
      <c r="C1255" s="3" t="s">
        <v>1690</v>
      </c>
    </row>
    <row r="1256" spans="1:3" x14ac:dyDescent="0.55000000000000004">
      <c r="A1256" s="3" t="s">
        <v>4054</v>
      </c>
      <c r="B1256" s="3" t="s">
        <v>4055</v>
      </c>
      <c r="C1256" s="3" t="s">
        <v>1576</v>
      </c>
    </row>
    <row r="1257" spans="1:3" x14ac:dyDescent="0.55000000000000004">
      <c r="A1257" s="3" t="s">
        <v>4056</v>
      </c>
      <c r="B1257" s="3" t="s">
        <v>4057</v>
      </c>
      <c r="C1257" s="3" t="s">
        <v>1581</v>
      </c>
    </row>
    <row r="1258" spans="1:3" x14ac:dyDescent="0.55000000000000004">
      <c r="A1258" s="3" t="s">
        <v>4056</v>
      </c>
      <c r="B1258" s="3" t="s">
        <v>4057</v>
      </c>
      <c r="C1258" s="3" t="s">
        <v>1581</v>
      </c>
    </row>
    <row r="1259" spans="1:3" x14ac:dyDescent="0.55000000000000004">
      <c r="A1259" s="3" t="s">
        <v>4058</v>
      </c>
      <c r="B1259" s="3" t="s">
        <v>4059</v>
      </c>
      <c r="C1259" s="3" t="s">
        <v>1587</v>
      </c>
    </row>
    <row r="1260" spans="1:3" x14ac:dyDescent="0.55000000000000004">
      <c r="A1260" s="3" t="s">
        <v>4060</v>
      </c>
      <c r="B1260" s="3" t="s">
        <v>4061</v>
      </c>
      <c r="C1260" s="3" t="s">
        <v>1673</v>
      </c>
    </row>
    <row r="1261" spans="1:3" x14ac:dyDescent="0.55000000000000004">
      <c r="A1261" s="3" t="s">
        <v>4062</v>
      </c>
      <c r="B1261" s="3" t="s">
        <v>4063</v>
      </c>
      <c r="C1261" s="3" t="s">
        <v>1761</v>
      </c>
    </row>
    <row r="1262" spans="1:3" x14ac:dyDescent="0.55000000000000004">
      <c r="A1262" s="3" t="s">
        <v>4064</v>
      </c>
      <c r="B1262" s="3" t="s">
        <v>4065</v>
      </c>
      <c r="C1262" s="3" t="s">
        <v>1587</v>
      </c>
    </row>
    <row r="1263" spans="1:3" x14ac:dyDescent="0.55000000000000004">
      <c r="A1263" s="3" t="s">
        <v>4066</v>
      </c>
      <c r="B1263" s="3" t="s">
        <v>4067</v>
      </c>
      <c r="C1263" s="3" t="s">
        <v>1587</v>
      </c>
    </row>
    <row r="1264" spans="1:3" x14ac:dyDescent="0.55000000000000004">
      <c r="A1264" s="3" t="s">
        <v>4068</v>
      </c>
      <c r="B1264" s="3" t="s">
        <v>4069</v>
      </c>
      <c r="C1264" s="3" t="s">
        <v>4070</v>
      </c>
    </row>
    <row r="1265" spans="1:3" x14ac:dyDescent="0.55000000000000004">
      <c r="A1265" s="3" t="s">
        <v>4071</v>
      </c>
      <c r="B1265" s="3" t="s">
        <v>4072</v>
      </c>
      <c r="C1265" s="3" t="s">
        <v>2038</v>
      </c>
    </row>
    <row r="1266" spans="1:3" x14ac:dyDescent="0.55000000000000004">
      <c r="A1266" s="3" t="s">
        <v>4073</v>
      </c>
      <c r="B1266" s="3" t="s">
        <v>4074</v>
      </c>
      <c r="C1266" s="3" t="s">
        <v>1587</v>
      </c>
    </row>
    <row r="1267" spans="1:3" x14ac:dyDescent="0.55000000000000004">
      <c r="A1267" s="3" t="s">
        <v>4075</v>
      </c>
      <c r="B1267" s="3" t="s">
        <v>4076</v>
      </c>
      <c r="C1267" s="3" t="s">
        <v>1673</v>
      </c>
    </row>
    <row r="1268" spans="1:3" x14ac:dyDescent="0.55000000000000004">
      <c r="A1268" s="3" t="s">
        <v>4077</v>
      </c>
      <c r="B1268" s="3" t="s">
        <v>4078</v>
      </c>
      <c r="C1268" s="3" t="s">
        <v>1734</v>
      </c>
    </row>
    <row r="1269" spans="1:3" x14ac:dyDescent="0.55000000000000004">
      <c r="A1269" s="3" t="s">
        <v>4079</v>
      </c>
      <c r="B1269" s="3" t="s">
        <v>4078</v>
      </c>
      <c r="C1269" s="3" t="s">
        <v>3049</v>
      </c>
    </row>
    <row r="1270" spans="1:3" x14ac:dyDescent="0.55000000000000004">
      <c r="A1270" s="3" t="s">
        <v>4080</v>
      </c>
      <c r="B1270" s="3" t="s">
        <v>4081</v>
      </c>
      <c r="C1270" s="3" t="s">
        <v>3049</v>
      </c>
    </row>
    <row r="1271" spans="1:3" x14ac:dyDescent="0.55000000000000004">
      <c r="A1271" s="3" t="s">
        <v>4082</v>
      </c>
      <c r="B1271" s="3" t="s">
        <v>4083</v>
      </c>
      <c r="C1271" s="3" t="s">
        <v>1846</v>
      </c>
    </row>
    <row r="1272" spans="1:3" x14ac:dyDescent="0.55000000000000004">
      <c r="A1272" s="3" t="s">
        <v>4084</v>
      </c>
      <c r="B1272" s="3" t="s">
        <v>4085</v>
      </c>
      <c r="C1272" s="3" t="s">
        <v>1885</v>
      </c>
    </row>
    <row r="1273" spans="1:3" x14ac:dyDescent="0.55000000000000004">
      <c r="A1273" s="3" t="s">
        <v>4086</v>
      </c>
      <c r="B1273" s="3" t="s">
        <v>4087</v>
      </c>
      <c r="C1273" s="3" t="s">
        <v>1885</v>
      </c>
    </row>
    <row r="1274" spans="1:3" x14ac:dyDescent="0.55000000000000004">
      <c r="A1274" s="3" t="s">
        <v>1554</v>
      </c>
      <c r="B1274" s="3" t="s">
        <v>4087</v>
      </c>
      <c r="C1274" s="3" t="s">
        <v>1885</v>
      </c>
    </row>
    <row r="1275" spans="1:3" x14ac:dyDescent="0.55000000000000004">
      <c r="A1275" s="3" t="s">
        <v>4088</v>
      </c>
      <c r="B1275" s="3" t="s">
        <v>4087</v>
      </c>
      <c r="C1275" s="3" t="s">
        <v>1885</v>
      </c>
    </row>
    <row r="1276" spans="1:3" x14ac:dyDescent="0.55000000000000004">
      <c r="A1276" s="3" t="s">
        <v>4089</v>
      </c>
      <c r="B1276" s="3" t="s">
        <v>4090</v>
      </c>
      <c r="C1276" s="3" t="s">
        <v>1641</v>
      </c>
    </row>
    <row r="1277" spans="1:3" x14ac:dyDescent="0.55000000000000004">
      <c r="A1277" s="3" t="s">
        <v>4091</v>
      </c>
      <c r="B1277" s="3" t="s">
        <v>4090</v>
      </c>
      <c r="C1277" s="3" t="s">
        <v>1641</v>
      </c>
    </row>
    <row r="1278" spans="1:3" x14ac:dyDescent="0.55000000000000004">
      <c r="A1278" s="3" t="s">
        <v>4092</v>
      </c>
      <c r="B1278" s="3" t="s">
        <v>4093</v>
      </c>
      <c r="C1278" s="3" t="s">
        <v>4094</v>
      </c>
    </row>
    <row r="1279" spans="1:3" x14ac:dyDescent="0.55000000000000004">
      <c r="A1279" s="3" t="s">
        <v>4095</v>
      </c>
      <c r="B1279" s="3" t="s">
        <v>4096</v>
      </c>
      <c r="C1279" s="3" t="s">
        <v>1587</v>
      </c>
    </row>
    <row r="1280" spans="1:3" x14ac:dyDescent="0.55000000000000004">
      <c r="A1280" s="3" t="s">
        <v>4097</v>
      </c>
      <c r="B1280" s="3" t="s">
        <v>4098</v>
      </c>
      <c r="C1280" s="3" t="s">
        <v>1587</v>
      </c>
    </row>
    <row r="1281" spans="1:3" x14ac:dyDescent="0.55000000000000004">
      <c r="A1281" s="3" t="s">
        <v>4099</v>
      </c>
      <c r="B1281" s="3" t="s">
        <v>4100</v>
      </c>
      <c r="C1281" s="3" t="s">
        <v>1581</v>
      </c>
    </row>
    <row r="1282" spans="1:3" x14ac:dyDescent="0.55000000000000004">
      <c r="A1282" s="3" t="s">
        <v>4099</v>
      </c>
      <c r="B1282" s="3" t="s">
        <v>4100</v>
      </c>
      <c r="C1282" s="3" t="s">
        <v>1581</v>
      </c>
    </row>
    <row r="1283" spans="1:3" x14ac:dyDescent="0.55000000000000004">
      <c r="A1283" s="3" t="s">
        <v>4101</v>
      </c>
      <c r="B1283" s="3" t="s">
        <v>4102</v>
      </c>
      <c r="C1283" s="3" t="s">
        <v>1581</v>
      </c>
    </row>
    <row r="1284" spans="1:3" x14ac:dyDescent="0.55000000000000004">
      <c r="A1284" s="3" t="s">
        <v>4101</v>
      </c>
      <c r="B1284" s="3" t="s">
        <v>4102</v>
      </c>
      <c r="C1284" s="3" t="s">
        <v>1581</v>
      </c>
    </row>
    <row r="1285" spans="1:3" x14ac:dyDescent="0.55000000000000004">
      <c r="A1285" s="3" t="s">
        <v>4103</v>
      </c>
      <c r="B1285" s="3" t="s">
        <v>4104</v>
      </c>
      <c r="C1285" s="3" t="s">
        <v>1587</v>
      </c>
    </row>
    <row r="1286" spans="1:3" x14ac:dyDescent="0.55000000000000004">
      <c r="A1286" s="3" t="s">
        <v>4105</v>
      </c>
      <c r="B1286" s="3" t="s">
        <v>4106</v>
      </c>
      <c r="C1286" s="3" t="s">
        <v>1581</v>
      </c>
    </row>
    <row r="1287" spans="1:3" x14ac:dyDescent="0.55000000000000004">
      <c r="A1287" s="3" t="s">
        <v>4105</v>
      </c>
      <c r="B1287" s="3" t="s">
        <v>4106</v>
      </c>
      <c r="C1287" s="3" t="s">
        <v>1581</v>
      </c>
    </row>
    <row r="1288" spans="1:3" x14ac:dyDescent="0.55000000000000004">
      <c r="A1288" s="3" t="s">
        <v>4107</v>
      </c>
      <c r="B1288" s="3" t="s">
        <v>4108</v>
      </c>
      <c r="C1288" s="3" t="s">
        <v>1587</v>
      </c>
    </row>
    <row r="1289" spans="1:3" x14ac:dyDescent="0.55000000000000004">
      <c r="A1289" s="3" t="s">
        <v>4109</v>
      </c>
      <c r="B1289" s="3" t="s">
        <v>4110</v>
      </c>
      <c r="C1289" s="3" t="s">
        <v>1587</v>
      </c>
    </row>
    <row r="1290" spans="1:3" x14ac:dyDescent="0.55000000000000004">
      <c r="A1290" s="3" t="s">
        <v>1526</v>
      </c>
      <c r="B1290" s="3" t="s">
        <v>4111</v>
      </c>
      <c r="C1290" s="3" t="s">
        <v>1587</v>
      </c>
    </row>
    <row r="1291" spans="1:3" x14ac:dyDescent="0.55000000000000004">
      <c r="A1291" s="3" t="s">
        <v>4112</v>
      </c>
      <c r="B1291" s="3" t="s">
        <v>4113</v>
      </c>
      <c r="C1291" s="3" t="s">
        <v>1685</v>
      </c>
    </row>
    <row r="1292" spans="1:3" x14ac:dyDescent="0.55000000000000004">
      <c r="A1292" s="3" t="s">
        <v>4114</v>
      </c>
      <c r="B1292" s="3" t="s">
        <v>4115</v>
      </c>
      <c r="C1292" s="3" t="s">
        <v>2061</v>
      </c>
    </row>
    <row r="1293" spans="1:3" x14ac:dyDescent="0.55000000000000004">
      <c r="A1293" s="3" t="s">
        <v>1532</v>
      </c>
      <c r="B1293" s="3" t="s">
        <v>4115</v>
      </c>
      <c r="C1293" s="3" t="s">
        <v>2061</v>
      </c>
    </row>
    <row r="1294" spans="1:3" x14ac:dyDescent="0.55000000000000004">
      <c r="A1294" s="3" t="s">
        <v>4116</v>
      </c>
      <c r="B1294" s="3" t="s">
        <v>4117</v>
      </c>
      <c r="C1294" s="3" t="s">
        <v>1581</v>
      </c>
    </row>
    <row r="1295" spans="1:3" x14ac:dyDescent="0.55000000000000004">
      <c r="A1295" s="3" t="s">
        <v>4116</v>
      </c>
      <c r="B1295" s="3" t="s">
        <v>4117</v>
      </c>
      <c r="C1295" s="3" t="s">
        <v>1581</v>
      </c>
    </row>
    <row r="1296" spans="1:3" x14ac:dyDescent="0.55000000000000004">
      <c r="A1296" s="3" t="s">
        <v>4118</v>
      </c>
      <c r="B1296" s="3" t="s">
        <v>4119</v>
      </c>
      <c r="C1296" s="3" t="s">
        <v>1673</v>
      </c>
    </row>
    <row r="1297" spans="1:3" x14ac:dyDescent="0.55000000000000004">
      <c r="A1297" s="3" t="s">
        <v>1560</v>
      </c>
      <c r="B1297" s="3" t="s">
        <v>4120</v>
      </c>
      <c r="C1297" s="3" t="s">
        <v>1846</v>
      </c>
    </row>
    <row r="1298" spans="1:3" x14ac:dyDescent="0.55000000000000004">
      <c r="A1298" s="3" t="s">
        <v>1558</v>
      </c>
      <c r="B1298" s="3" t="s">
        <v>4120</v>
      </c>
      <c r="C1298" s="3" t="s">
        <v>1846</v>
      </c>
    </row>
    <row r="1299" spans="1:3" x14ac:dyDescent="0.55000000000000004">
      <c r="A1299" s="3" t="s">
        <v>4121</v>
      </c>
      <c r="B1299" s="3" t="s">
        <v>4122</v>
      </c>
      <c r="C1299" s="3" t="s">
        <v>2256</v>
      </c>
    </row>
    <row r="1300" spans="1:3" x14ac:dyDescent="0.55000000000000004">
      <c r="A1300" s="3" t="s">
        <v>4123</v>
      </c>
      <c r="B1300" s="3" t="s">
        <v>4124</v>
      </c>
      <c r="C1300" s="3" t="s">
        <v>1846</v>
      </c>
    </row>
    <row r="1301" spans="1:3" x14ac:dyDescent="0.55000000000000004">
      <c r="A1301" s="3" t="s">
        <v>4125</v>
      </c>
      <c r="B1301" s="3" t="s">
        <v>4126</v>
      </c>
      <c r="C1301" s="3" t="s">
        <v>1595</v>
      </c>
    </row>
    <row r="1302" spans="1:3" x14ac:dyDescent="0.55000000000000004">
      <c r="A1302" s="3" t="s">
        <v>4127</v>
      </c>
      <c r="B1302" s="3" t="s">
        <v>4128</v>
      </c>
      <c r="C1302" s="3" t="s">
        <v>1659</v>
      </c>
    </row>
    <row r="1303" spans="1:3" x14ac:dyDescent="0.55000000000000004">
      <c r="A1303" s="3" t="s">
        <v>4129</v>
      </c>
      <c r="B1303" s="3" t="s">
        <v>4130</v>
      </c>
      <c r="C1303" s="3" t="s">
        <v>1587</v>
      </c>
    </row>
    <row r="1304" spans="1:3" x14ac:dyDescent="0.55000000000000004">
      <c r="A1304" s="3" t="s">
        <v>4131</v>
      </c>
      <c r="B1304" s="3" t="s">
        <v>4132</v>
      </c>
      <c r="C1304" s="3" t="s">
        <v>1846</v>
      </c>
    </row>
    <row r="1305" spans="1:3" x14ac:dyDescent="0.55000000000000004">
      <c r="A1305" s="3" t="s">
        <v>1563</v>
      </c>
      <c r="B1305" s="3" t="s">
        <v>4133</v>
      </c>
      <c r="C1305" s="3" t="s">
        <v>1846</v>
      </c>
    </row>
    <row r="1306" spans="1:3" x14ac:dyDescent="0.55000000000000004">
      <c r="A1306" s="3" t="s">
        <v>4134</v>
      </c>
      <c r="B1306" s="3" t="s">
        <v>4135</v>
      </c>
      <c r="C1306" s="3" t="s">
        <v>1587</v>
      </c>
    </row>
    <row r="1307" spans="1:3" x14ac:dyDescent="0.55000000000000004">
      <c r="A1307" s="3" t="s">
        <v>4136</v>
      </c>
      <c r="B1307" s="3" t="s">
        <v>4137</v>
      </c>
      <c r="C1307" s="3" t="s">
        <v>1846</v>
      </c>
    </row>
    <row r="1308" spans="1:3" x14ac:dyDescent="0.55000000000000004">
      <c r="A1308" s="3" t="s">
        <v>4138</v>
      </c>
      <c r="B1308" s="3" t="s">
        <v>4139</v>
      </c>
      <c r="C1308" s="3" t="s">
        <v>1587</v>
      </c>
    </row>
    <row r="1309" spans="1:3" x14ac:dyDescent="0.55000000000000004">
      <c r="A1309" s="3" t="s">
        <v>4140</v>
      </c>
      <c r="B1309" s="3" t="s">
        <v>4141</v>
      </c>
      <c r="C1309" s="3" t="s">
        <v>1690</v>
      </c>
    </row>
    <row r="1310" spans="1:3" x14ac:dyDescent="0.55000000000000004">
      <c r="A1310" s="3" t="s">
        <v>4142</v>
      </c>
      <c r="B1310" s="3" t="s">
        <v>4143</v>
      </c>
      <c r="C1310" s="3" t="s">
        <v>1587</v>
      </c>
    </row>
    <row r="1311" spans="1:3" x14ac:dyDescent="0.55000000000000004">
      <c r="A1311" s="3" t="s">
        <v>4144</v>
      </c>
      <c r="B1311" s="3" t="s">
        <v>4145</v>
      </c>
      <c r="C1311" s="3" t="s">
        <v>1587</v>
      </c>
    </row>
    <row r="1312" spans="1:3" x14ac:dyDescent="0.55000000000000004">
      <c r="A1312" s="3" t="s">
        <v>1529</v>
      </c>
      <c r="B1312" s="3" t="s">
        <v>1208</v>
      </c>
      <c r="C1312" s="3" t="s">
        <v>1208</v>
      </c>
    </row>
    <row r="1313" spans="1:3" x14ac:dyDescent="0.55000000000000004">
      <c r="A1313" s="3" t="s">
        <v>4146</v>
      </c>
      <c r="B1313" s="3" t="s">
        <v>4147</v>
      </c>
      <c r="C1313" s="3" t="s">
        <v>1587</v>
      </c>
    </row>
    <row r="1314" spans="1:3" x14ac:dyDescent="0.55000000000000004">
      <c r="A1314" s="3" t="s">
        <v>4148</v>
      </c>
      <c r="B1314" s="3" t="s">
        <v>4149</v>
      </c>
      <c r="C1314" s="3" t="s">
        <v>1587</v>
      </c>
    </row>
    <row r="1315" spans="1:3" x14ac:dyDescent="0.55000000000000004">
      <c r="A1315" s="3" t="s">
        <v>4150</v>
      </c>
      <c r="B1315" s="3" t="s">
        <v>4151</v>
      </c>
      <c r="C1315" s="3" t="s">
        <v>1581</v>
      </c>
    </row>
    <row r="1316" spans="1:3" x14ac:dyDescent="0.55000000000000004">
      <c r="A1316" s="3" t="s">
        <v>4150</v>
      </c>
      <c r="B1316" s="3" t="s">
        <v>4151</v>
      </c>
      <c r="C1316" s="3" t="s">
        <v>1581</v>
      </c>
    </row>
    <row r="1317" spans="1:3" x14ac:dyDescent="0.55000000000000004">
      <c r="A1317" s="3" t="s">
        <v>4152</v>
      </c>
      <c r="B1317" s="3" t="s">
        <v>4153</v>
      </c>
      <c r="C1317" s="3" t="s">
        <v>1587</v>
      </c>
    </row>
    <row r="1318" spans="1:3" x14ac:dyDescent="0.55000000000000004">
      <c r="A1318" s="3" t="s">
        <v>4154</v>
      </c>
      <c r="B1318" s="3" t="s">
        <v>4155</v>
      </c>
      <c r="C1318" s="3" t="s">
        <v>1587</v>
      </c>
    </row>
    <row r="1319" spans="1:3" x14ac:dyDescent="0.55000000000000004">
      <c r="A1319" s="3" t="s">
        <v>4156</v>
      </c>
      <c r="B1319" s="3" t="s">
        <v>4157</v>
      </c>
      <c r="C1319" s="3" t="s">
        <v>1769</v>
      </c>
    </row>
    <row r="1320" spans="1:3" x14ac:dyDescent="0.55000000000000004">
      <c r="A1320" s="3" t="s">
        <v>4158</v>
      </c>
      <c r="B1320" s="3" t="s">
        <v>4159</v>
      </c>
      <c r="C1320" s="3" t="s">
        <v>4160</v>
      </c>
    </row>
    <row r="1321" spans="1:3" x14ac:dyDescent="0.55000000000000004">
      <c r="A1321" s="3" t="s">
        <v>4161</v>
      </c>
      <c r="B1321" s="3" t="s">
        <v>4162</v>
      </c>
      <c r="C1321" s="3" t="s">
        <v>1581</v>
      </c>
    </row>
    <row r="1322" spans="1:3" x14ac:dyDescent="0.55000000000000004">
      <c r="A1322" s="3" t="s">
        <v>4161</v>
      </c>
      <c r="B1322" s="3" t="s">
        <v>4162</v>
      </c>
      <c r="C1322" s="3" t="s">
        <v>1581</v>
      </c>
    </row>
    <row r="1323" spans="1:3" x14ac:dyDescent="0.55000000000000004">
      <c r="A1323" s="3" t="s">
        <v>4163</v>
      </c>
      <c r="B1323" s="3" t="s">
        <v>4164</v>
      </c>
      <c r="C1323" s="3" t="s">
        <v>4165</v>
      </c>
    </row>
    <row r="1324" spans="1:3" x14ac:dyDescent="0.55000000000000004">
      <c r="A1324" s="3" t="s">
        <v>4166</v>
      </c>
      <c r="B1324" s="3" t="s">
        <v>4167</v>
      </c>
      <c r="C1324" s="3" t="s">
        <v>1573</v>
      </c>
    </row>
    <row r="1325" spans="1:3" x14ac:dyDescent="0.55000000000000004">
      <c r="A1325" s="3" t="s">
        <v>4168</v>
      </c>
      <c r="B1325" s="3" t="s">
        <v>4169</v>
      </c>
      <c r="C1325" s="3" t="s">
        <v>1846</v>
      </c>
    </row>
    <row r="1326" spans="1:3" x14ac:dyDescent="0.55000000000000004">
      <c r="A1326" s="3" t="s">
        <v>4170</v>
      </c>
      <c r="B1326" s="3" t="s">
        <v>4171</v>
      </c>
      <c r="C1326" s="3" t="s">
        <v>1678</v>
      </c>
    </row>
    <row r="1327" spans="1:3" x14ac:dyDescent="0.55000000000000004">
      <c r="A1327" s="3" t="s">
        <v>4172</v>
      </c>
      <c r="B1327" s="3" t="s">
        <v>4173</v>
      </c>
      <c r="C1327" s="3" t="s">
        <v>1587</v>
      </c>
    </row>
    <row r="1328" spans="1:3" x14ac:dyDescent="0.55000000000000004">
      <c r="A1328" s="3" t="s">
        <v>4174</v>
      </c>
      <c r="B1328" s="3" t="s">
        <v>4175</v>
      </c>
      <c r="C1328" s="3" t="s">
        <v>1955</v>
      </c>
    </row>
    <row r="1329" spans="1:3" x14ac:dyDescent="0.55000000000000004">
      <c r="A1329" s="3" t="s">
        <v>4176</v>
      </c>
      <c r="B1329" s="3" t="s">
        <v>4177</v>
      </c>
      <c r="C1329" s="3" t="s">
        <v>2387</v>
      </c>
    </row>
    <row r="1330" spans="1:3" x14ac:dyDescent="0.55000000000000004">
      <c r="A1330" s="3" t="s">
        <v>4178</v>
      </c>
      <c r="B1330" s="3" t="s">
        <v>4179</v>
      </c>
      <c r="C1330" s="3" t="s">
        <v>1587</v>
      </c>
    </row>
    <row r="1331" spans="1:3" x14ac:dyDescent="0.55000000000000004">
      <c r="A1331" s="3" t="s">
        <v>4180</v>
      </c>
      <c r="B1331" s="3" t="s">
        <v>4181</v>
      </c>
      <c r="C1331" s="3" t="s">
        <v>1587</v>
      </c>
    </row>
    <row r="1332" spans="1:3" x14ac:dyDescent="0.55000000000000004">
      <c r="A1332" s="3" t="s">
        <v>4182</v>
      </c>
      <c r="B1332" s="3" t="s">
        <v>4183</v>
      </c>
      <c r="C1332" s="3" t="s">
        <v>1587</v>
      </c>
    </row>
    <row r="1333" spans="1:3" x14ac:dyDescent="0.55000000000000004">
      <c r="A1333" s="3" t="s">
        <v>4184</v>
      </c>
      <c r="B1333" s="3" t="s">
        <v>4185</v>
      </c>
      <c r="C1333" s="3" t="s">
        <v>1587</v>
      </c>
    </row>
    <row r="1334" spans="1:3" x14ac:dyDescent="0.55000000000000004">
      <c r="A1334" s="3" t="s">
        <v>4186</v>
      </c>
      <c r="B1334" s="3" t="s">
        <v>4187</v>
      </c>
      <c r="C1334" s="3" t="s">
        <v>1587</v>
      </c>
    </row>
    <row r="1335" spans="1:3" x14ac:dyDescent="0.55000000000000004">
      <c r="A1335" s="3" t="s">
        <v>4188</v>
      </c>
      <c r="B1335" s="3" t="s">
        <v>4189</v>
      </c>
      <c r="C1335" s="3" t="s">
        <v>1587</v>
      </c>
    </row>
    <row r="1336" spans="1:3" x14ac:dyDescent="0.55000000000000004">
      <c r="A1336" s="3" t="s">
        <v>4190</v>
      </c>
      <c r="B1336" s="3" t="s">
        <v>4191</v>
      </c>
      <c r="C1336" s="3" t="s">
        <v>1587</v>
      </c>
    </row>
    <row r="1337" spans="1:3" x14ac:dyDescent="0.55000000000000004">
      <c r="A1337" s="3" t="s">
        <v>4192</v>
      </c>
      <c r="B1337" s="3" t="s">
        <v>4193</v>
      </c>
      <c r="C1337" s="3" t="s">
        <v>4194</v>
      </c>
    </row>
    <row r="1338" spans="1:3" x14ac:dyDescent="0.55000000000000004">
      <c r="A1338" s="3" t="s">
        <v>4195</v>
      </c>
      <c r="B1338" s="3" t="s">
        <v>4196</v>
      </c>
      <c r="C1338" s="3" t="s">
        <v>4197</v>
      </c>
    </row>
    <row r="1339" spans="1:3" x14ac:dyDescent="0.55000000000000004">
      <c r="A1339" s="3" t="s">
        <v>4198</v>
      </c>
      <c r="B1339" s="3" t="s">
        <v>4199</v>
      </c>
      <c r="C1339" s="3" t="s">
        <v>1581</v>
      </c>
    </row>
    <row r="1340" spans="1:3" x14ac:dyDescent="0.55000000000000004">
      <c r="A1340" s="3" t="s">
        <v>4198</v>
      </c>
      <c r="B1340" s="3" t="s">
        <v>4199</v>
      </c>
      <c r="C1340" s="3" t="s">
        <v>1581</v>
      </c>
    </row>
    <row r="1341" spans="1:3" x14ac:dyDescent="0.55000000000000004">
      <c r="A1341" s="3" t="s">
        <v>4200</v>
      </c>
      <c r="B1341" s="3" t="s">
        <v>4201</v>
      </c>
      <c r="C1341" s="3" t="s">
        <v>1587</v>
      </c>
    </row>
    <row r="1342" spans="1:3" x14ac:dyDescent="0.55000000000000004">
      <c r="A1342" s="3" t="s">
        <v>4202</v>
      </c>
      <c r="B1342" s="3" t="s">
        <v>4203</v>
      </c>
      <c r="C1342" s="3" t="s">
        <v>1756</v>
      </c>
    </row>
    <row r="1343" spans="1:3" x14ac:dyDescent="0.55000000000000004">
      <c r="A1343" s="3" t="s">
        <v>4204</v>
      </c>
      <c r="B1343" s="3" t="s">
        <v>4205</v>
      </c>
      <c r="C1343" s="3" t="s">
        <v>1587</v>
      </c>
    </row>
    <row r="1344" spans="1:3" x14ac:dyDescent="0.55000000000000004">
      <c r="A1344" s="3" t="s">
        <v>4206</v>
      </c>
      <c r="B1344" s="3" t="s">
        <v>4207</v>
      </c>
      <c r="C1344" s="3" t="s">
        <v>1587</v>
      </c>
    </row>
    <row r="1345" spans="1:3" x14ac:dyDescent="0.55000000000000004">
      <c r="A1345" s="3" t="s">
        <v>4208</v>
      </c>
      <c r="B1345" s="3" t="s">
        <v>4209</v>
      </c>
      <c r="C1345" s="3" t="s">
        <v>1576</v>
      </c>
    </row>
    <row r="1346" spans="1:3" x14ac:dyDescent="0.55000000000000004">
      <c r="A1346" s="3" t="s">
        <v>4210</v>
      </c>
      <c r="B1346" s="3" t="s">
        <v>4211</v>
      </c>
      <c r="C1346" s="3" t="s">
        <v>1587</v>
      </c>
    </row>
    <row r="1347" spans="1:3" x14ac:dyDescent="0.55000000000000004">
      <c r="A1347" s="3" t="s">
        <v>4212</v>
      </c>
      <c r="B1347" s="3" t="s">
        <v>4213</v>
      </c>
      <c r="C1347" s="3" t="s">
        <v>1678</v>
      </c>
    </row>
    <row r="1348" spans="1:3" x14ac:dyDescent="0.55000000000000004">
      <c r="A1348" s="3" t="s">
        <v>4214</v>
      </c>
      <c r="B1348" s="3" t="s">
        <v>4215</v>
      </c>
      <c r="C1348" s="3" t="s">
        <v>1769</v>
      </c>
    </row>
    <row r="1349" spans="1:3" x14ac:dyDescent="0.55000000000000004">
      <c r="A1349" s="3" t="s">
        <v>4216</v>
      </c>
      <c r="B1349" s="3" t="s">
        <v>4215</v>
      </c>
      <c r="C1349" s="3" t="s">
        <v>1769</v>
      </c>
    </row>
    <row r="1350" spans="1:3" x14ac:dyDescent="0.55000000000000004">
      <c r="A1350" s="3" t="s">
        <v>4217</v>
      </c>
      <c r="B1350" s="3" t="s">
        <v>4215</v>
      </c>
      <c r="C1350" s="3" t="s">
        <v>1769</v>
      </c>
    </row>
    <row r="1351" spans="1:3" x14ac:dyDescent="0.55000000000000004">
      <c r="A1351" s="3" t="s">
        <v>4218</v>
      </c>
      <c r="B1351" s="3" t="s">
        <v>4219</v>
      </c>
      <c r="C1351" s="3" t="s">
        <v>1584</v>
      </c>
    </row>
    <row r="1352" spans="1:3" x14ac:dyDescent="0.55000000000000004">
      <c r="A1352" s="3" t="s">
        <v>4220</v>
      </c>
      <c r="B1352" s="3" t="s">
        <v>4221</v>
      </c>
      <c r="C1352" s="3" t="s">
        <v>1769</v>
      </c>
    </row>
    <row r="1353" spans="1:3" x14ac:dyDescent="0.55000000000000004">
      <c r="A1353" s="3" t="s">
        <v>4222</v>
      </c>
      <c r="B1353" s="3" t="s">
        <v>4223</v>
      </c>
      <c r="C1353" s="3" t="s">
        <v>1638</v>
      </c>
    </row>
    <row r="1354" spans="1:3" x14ac:dyDescent="0.55000000000000004">
      <c r="A1354" s="3" t="s">
        <v>4224</v>
      </c>
      <c r="B1354" s="3" t="s">
        <v>4225</v>
      </c>
      <c r="C1354" s="3" t="s">
        <v>1929</v>
      </c>
    </row>
    <row r="1355" spans="1:3" x14ac:dyDescent="0.55000000000000004">
      <c r="A1355" s="3" t="s">
        <v>4226</v>
      </c>
      <c r="B1355" s="3" t="s">
        <v>4227</v>
      </c>
      <c r="C1355" s="3" t="s">
        <v>1717</v>
      </c>
    </row>
    <row r="1356" spans="1:3" x14ac:dyDescent="0.55000000000000004">
      <c r="A1356" s="3" t="s">
        <v>4228</v>
      </c>
      <c r="B1356" s="3" t="s">
        <v>4229</v>
      </c>
      <c r="C1356" s="3" t="s">
        <v>1581</v>
      </c>
    </row>
    <row r="1357" spans="1:3" x14ac:dyDescent="0.55000000000000004">
      <c r="A1357" s="3" t="s">
        <v>4228</v>
      </c>
      <c r="B1357" s="3" t="s">
        <v>4229</v>
      </c>
      <c r="C1357" s="3" t="s">
        <v>1581</v>
      </c>
    </row>
    <row r="1358" spans="1:3" x14ac:dyDescent="0.55000000000000004">
      <c r="A1358" s="3" t="s">
        <v>4230</v>
      </c>
      <c r="B1358" s="3" t="s">
        <v>4231</v>
      </c>
      <c r="C1358" s="3" t="s">
        <v>1848</v>
      </c>
    </row>
    <row r="1359" spans="1:3" x14ac:dyDescent="0.55000000000000004">
      <c r="A1359" s="3" t="s">
        <v>4232</v>
      </c>
      <c r="B1359" s="3" t="s">
        <v>4233</v>
      </c>
      <c r="C1359" s="3" t="s">
        <v>1587</v>
      </c>
    </row>
    <row r="1360" spans="1:3" x14ac:dyDescent="0.55000000000000004">
      <c r="A1360" s="3" t="s">
        <v>4234</v>
      </c>
      <c r="B1360" s="3" t="s">
        <v>4235</v>
      </c>
      <c r="C1360" s="3" t="s">
        <v>1769</v>
      </c>
    </row>
    <row r="1361" spans="1:3" x14ac:dyDescent="0.55000000000000004">
      <c r="A1361" s="3" t="s">
        <v>4236</v>
      </c>
      <c r="B1361" s="3" t="s">
        <v>4237</v>
      </c>
      <c r="C1361" s="3" t="s">
        <v>1829</v>
      </c>
    </row>
    <row r="1362" spans="1:3" x14ac:dyDescent="0.55000000000000004">
      <c r="A1362" s="3" t="s">
        <v>4238</v>
      </c>
      <c r="B1362" s="3" t="s">
        <v>4239</v>
      </c>
      <c r="C1362" s="3" t="s">
        <v>1848</v>
      </c>
    </row>
    <row r="1363" spans="1:3" x14ac:dyDescent="0.55000000000000004">
      <c r="A1363" s="3" t="s">
        <v>4240</v>
      </c>
      <c r="B1363" s="3" t="s">
        <v>4241</v>
      </c>
      <c r="C1363" s="3" t="s">
        <v>3482</v>
      </c>
    </row>
    <row r="1364" spans="1:3" x14ac:dyDescent="0.55000000000000004">
      <c r="A1364" s="3" t="s">
        <v>4242</v>
      </c>
      <c r="B1364" s="3" t="s">
        <v>4243</v>
      </c>
      <c r="C1364" s="3" t="s">
        <v>1581</v>
      </c>
    </row>
    <row r="1365" spans="1:3" x14ac:dyDescent="0.55000000000000004">
      <c r="A1365" s="3" t="s">
        <v>4242</v>
      </c>
      <c r="B1365" s="3" t="s">
        <v>4243</v>
      </c>
      <c r="C1365" s="3" t="s">
        <v>1581</v>
      </c>
    </row>
    <row r="1366" spans="1:3" x14ac:dyDescent="0.55000000000000004">
      <c r="A1366" s="3" t="s">
        <v>1537</v>
      </c>
      <c r="B1366" s="3" t="s">
        <v>4244</v>
      </c>
      <c r="C1366" s="3" t="s">
        <v>1613</v>
      </c>
    </row>
    <row r="1367" spans="1:3" x14ac:dyDescent="0.55000000000000004">
      <c r="A1367" s="3" t="s">
        <v>4245</v>
      </c>
      <c r="B1367" s="3" t="s">
        <v>4246</v>
      </c>
      <c r="C1367" s="3" t="s">
        <v>1587</v>
      </c>
    </row>
    <row r="1368" spans="1:3" x14ac:dyDescent="0.55000000000000004">
      <c r="A1368" s="3" t="s">
        <v>4247</v>
      </c>
      <c r="B1368" s="3" t="s">
        <v>4248</v>
      </c>
      <c r="C1368" s="3" t="s">
        <v>2068</v>
      </c>
    </row>
    <row r="1369" spans="1:3" x14ac:dyDescent="0.55000000000000004">
      <c r="A1369" s="3" t="s">
        <v>4249</v>
      </c>
      <c r="B1369" s="3" t="s">
        <v>4250</v>
      </c>
      <c r="C1369" s="3" t="s">
        <v>1659</v>
      </c>
    </row>
    <row r="1370" spans="1:3" x14ac:dyDescent="0.55000000000000004">
      <c r="A1370" s="3" t="s">
        <v>4251</v>
      </c>
      <c r="B1370" s="3" t="s">
        <v>4252</v>
      </c>
      <c r="C1370" s="3" t="s">
        <v>1746</v>
      </c>
    </row>
    <row r="1371" spans="1:3" x14ac:dyDescent="0.55000000000000004">
      <c r="A1371" s="3" t="s">
        <v>4253</v>
      </c>
      <c r="B1371" s="3" t="s">
        <v>4254</v>
      </c>
      <c r="C1371" s="3" t="s">
        <v>1717</v>
      </c>
    </row>
    <row r="1372" spans="1:3" x14ac:dyDescent="0.55000000000000004">
      <c r="A1372" s="3" t="s">
        <v>4255</v>
      </c>
      <c r="B1372" s="3" t="s">
        <v>4256</v>
      </c>
      <c r="C1372" s="3" t="s">
        <v>4257</v>
      </c>
    </row>
    <row r="1373" spans="1:3" x14ac:dyDescent="0.55000000000000004">
      <c r="A1373" s="3" t="s">
        <v>4258</v>
      </c>
      <c r="B1373" s="3" t="s">
        <v>4259</v>
      </c>
      <c r="C1373" s="3" t="s">
        <v>1717</v>
      </c>
    </row>
    <row r="1374" spans="1:3" x14ac:dyDescent="0.55000000000000004">
      <c r="A1374" s="3" t="s">
        <v>4260</v>
      </c>
      <c r="B1374" s="3" t="s">
        <v>4261</v>
      </c>
      <c r="C1374" s="3" t="s">
        <v>2707</v>
      </c>
    </row>
    <row r="1375" spans="1:3" x14ac:dyDescent="0.55000000000000004">
      <c r="A1375" s="3" t="s">
        <v>4262</v>
      </c>
      <c r="B1375" s="3" t="s">
        <v>4263</v>
      </c>
      <c r="C1375" s="3" t="s">
        <v>2707</v>
      </c>
    </row>
    <row r="1376" spans="1:3" x14ac:dyDescent="0.55000000000000004">
      <c r="A1376" s="3" t="s">
        <v>4264</v>
      </c>
      <c r="B1376" s="3" t="s">
        <v>4263</v>
      </c>
      <c r="C1376" s="3" t="s">
        <v>2707</v>
      </c>
    </row>
    <row r="1377" spans="1:3" x14ac:dyDescent="0.55000000000000004">
      <c r="A1377" s="3" t="s">
        <v>4265</v>
      </c>
      <c r="B1377" s="3" t="s">
        <v>4266</v>
      </c>
      <c r="C1377" s="3" t="s">
        <v>1846</v>
      </c>
    </row>
    <row r="1378" spans="1:3" x14ac:dyDescent="0.55000000000000004">
      <c r="A1378" s="3" t="s">
        <v>4267</v>
      </c>
      <c r="B1378" s="3" t="s">
        <v>4268</v>
      </c>
      <c r="C1378" s="3" t="s">
        <v>1641</v>
      </c>
    </row>
    <row r="1379" spans="1:3" x14ac:dyDescent="0.55000000000000004">
      <c r="A1379" s="3" t="s">
        <v>4269</v>
      </c>
      <c r="B1379" s="3" t="s">
        <v>4270</v>
      </c>
      <c r="C1379" s="3" t="s">
        <v>1587</v>
      </c>
    </row>
    <row r="1380" spans="1:3" x14ac:dyDescent="0.55000000000000004">
      <c r="A1380" s="3" t="s">
        <v>4271</v>
      </c>
      <c r="B1380" s="3" t="s">
        <v>4272</v>
      </c>
      <c r="C1380" s="3" t="s">
        <v>4273</v>
      </c>
    </row>
    <row r="1381" spans="1:3" x14ac:dyDescent="0.55000000000000004">
      <c r="A1381" s="3" t="s">
        <v>4274</v>
      </c>
      <c r="B1381" s="3" t="s">
        <v>4275</v>
      </c>
      <c r="C1381" s="3" t="s">
        <v>1587</v>
      </c>
    </row>
    <row r="1382" spans="1:3" x14ac:dyDescent="0.55000000000000004">
      <c r="A1382" s="3" t="s">
        <v>4276</v>
      </c>
      <c r="B1382" s="3" t="s">
        <v>4277</v>
      </c>
      <c r="C1382" s="3" t="s">
        <v>2702</v>
      </c>
    </row>
    <row r="1383" spans="1:3" x14ac:dyDescent="0.55000000000000004">
      <c r="A1383" s="3" t="s">
        <v>4278</v>
      </c>
      <c r="B1383" s="3" t="s">
        <v>4279</v>
      </c>
      <c r="C1383" s="3" t="s">
        <v>1601</v>
      </c>
    </row>
    <row r="1384" spans="1:3" x14ac:dyDescent="0.55000000000000004">
      <c r="A1384" s="3" t="s">
        <v>4280</v>
      </c>
      <c r="B1384" s="3" t="s">
        <v>4281</v>
      </c>
      <c r="C1384" s="3" t="s">
        <v>1613</v>
      </c>
    </row>
    <row r="1385" spans="1:3" x14ac:dyDescent="0.55000000000000004">
      <c r="A1385" s="3" t="s">
        <v>4282</v>
      </c>
      <c r="B1385" s="3" t="s">
        <v>4283</v>
      </c>
      <c r="C1385" s="3" t="s">
        <v>1621</v>
      </c>
    </row>
    <row r="1386" spans="1:3" x14ac:dyDescent="0.55000000000000004">
      <c r="A1386" s="3" t="s">
        <v>4284</v>
      </c>
      <c r="B1386" s="3" t="s">
        <v>4285</v>
      </c>
      <c r="C1386" s="3" t="s">
        <v>1601</v>
      </c>
    </row>
    <row r="1387" spans="1:3" x14ac:dyDescent="0.55000000000000004">
      <c r="A1387" s="3" t="s">
        <v>4286</v>
      </c>
      <c r="B1387" s="3" t="s">
        <v>4287</v>
      </c>
      <c r="C1387" s="3" t="s">
        <v>4288</v>
      </c>
    </row>
    <row r="1388" spans="1:3" x14ac:dyDescent="0.55000000000000004">
      <c r="A1388" s="3" t="s">
        <v>4289</v>
      </c>
      <c r="B1388" s="3" t="s">
        <v>4290</v>
      </c>
      <c r="C1388" s="3" t="s">
        <v>1793</v>
      </c>
    </row>
    <row r="1389" spans="1:3" x14ac:dyDescent="0.55000000000000004">
      <c r="A1389" s="3" t="s">
        <v>4291</v>
      </c>
      <c r="B1389" s="3" t="s">
        <v>4292</v>
      </c>
      <c r="C1389" s="3" t="s">
        <v>1793</v>
      </c>
    </row>
    <row r="1390" spans="1:3" x14ac:dyDescent="0.55000000000000004">
      <c r="A1390" s="3" t="s">
        <v>4293</v>
      </c>
      <c r="B1390" s="3" t="s">
        <v>4294</v>
      </c>
      <c r="C1390" s="3" t="s">
        <v>1690</v>
      </c>
    </row>
    <row r="1391" spans="1:3" x14ac:dyDescent="0.55000000000000004">
      <c r="A1391" s="3" t="s">
        <v>4295</v>
      </c>
      <c r="B1391" s="3" t="s">
        <v>4296</v>
      </c>
      <c r="C1391" s="3" t="s">
        <v>4297</v>
      </c>
    </row>
    <row r="1392" spans="1:3" x14ac:dyDescent="0.55000000000000004">
      <c r="A1392" s="3" t="s">
        <v>4298</v>
      </c>
      <c r="B1392" s="3" t="s">
        <v>4299</v>
      </c>
      <c r="C1392" s="3" t="s">
        <v>1955</v>
      </c>
    </row>
    <row r="1393" spans="1:3" x14ac:dyDescent="0.55000000000000004">
      <c r="A1393" s="3" t="s">
        <v>4300</v>
      </c>
      <c r="B1393" s="3" t="s">
        <v>4301</v>
      </c>
      <c r="C1393" s="3" t="s">
        <v>4302</v>
      </c>
    </row>
    <row r="1394" spans="1:3" x14ac:dyDescent="0.55000000000000004">
      <c r="A1394" s="3" t="s">
        <v>4303</v>
      </c>
      <c r="B1394" s="3" t="s">
        <v>4304</v>
      </c>
      <c r="C1394" s="3" t="s">
        <v>1746</v>
      </c>
    </row>
    <row r="1395" spans="1:3" x14ac:dyDescent="0.55000000000000004">
      <c r="A1395" s="3" t="s">
        <v>4305</v>
      </c>
      <c r="B1395" s="3" t="s">
        <v>4306</v>
      </c>
      <c r="C1395" s="3" t="s">
        <v>4307</v>
      </c>
    </row>
    <row r="1396" spans="1:3" x14ac:dyDescent="0.55000000000000004">
      <c r="A1396" s="3" t="s">
        <v>4308</v>
      </c>
      <c r="B1396" s="3" t="s">
        <v>4309</v>
      </c>
      <c r="C1396" s="3" t="s">
        <v>1587</v>
      </c>
    </row>
    <row r="1397" spans="1:3" x14ac:dyDescent="0.55000000000000004">
      <c r="A1397" s="3" t="s">
        <v>4310</v>
      </c>
      <c r="B1397" s="3" t="s">
        <v>4311</v>
      </c>
      <c r="C1397" s="3" t="s">
        <v>1734</v>
      </c>
    </row>
    <row r="1398" spans="1:3" x14ac:dyDescent="0.55000000000000004">
      <c r="A1398" s="3" t="s">
        <v>4312</v>
      </c>
      <c r="B1398" s="3" t="s">
        <v>4313</v>
      </c>
      <c r="C1398" s="3" t="s">
        <v>1761</v>
      </c>
    </row>
    <row r="1399" spans="1:3" x14ac:dyDescent="0.55000000000000004">
      <c r="A1399" s="3" t="s">
        <v>4314</v>
      </c>
      <c r="B1399" s="3" t="s">
        <v>4313</v>
      </c>
      <c r="C1399" s="3" t="s">
        <v>1761</v>
      </c>
    </row>
    <row r="1400" spans="1:3" x14ac:dyDescent="0.55000000000000004">
      <c r="A1400" s="3" t="s">
        <v>4315</v>
      </c>
      <c r="B1400" s="3" t="s">
        <v>4313</v>
      </c>
      <c r="C1400" s="3" t="s">
        <v>1761</v>
      </c>
    </row>
    <row r="1401" spans="1:3" x14ac:dyDescent="0.55000000000000004">
      <c r="A1401" s="3" t="s">
        <v>4316</v>
      </c>
      <c r="B1401" s="3" t="s">
        <v>4317</v>
      </c>
      <c r="C1401" s="3" t="s">
        <v>1601</v>
      </c>
    </row>
    <row r="1402" spans="1:3" x14ac:dyDescent="0.55000000000000004">
      <c r="A1402" s="3" t="s">
        <v>4318</v>
      </c>
      <c r="B1402" s="3" t="s">
        <v>4319</v>
      </c>
      <c r="C1402" s="3" t="s">
        <v>4288</v>
      </c>
    </row>
    <row r="1403" spans="1:3" x14ac:dyDescent="0.55000000000000004">
      <c r="A1403" s="3" t="s">
        <v>4320</v>
      </c>
      <c r="B1403" s="3" t="s">
        <v>4321</v>
      </c>
      <c r="C1403" s="3" t="s">
        <v>1581</v>
      </c>
    </row>
    <row r="1404" spans="1:3" x14ac:dyDescent="0.55000000000000004">
      <c r="A1404" s="3" t="s">
        <v>4320</v>
      </c>
      <c r="B1404" s="3" t="s">
        <v>4321</v>
      </c>
      <c r="C1404" s="3" t="s">
        <v>1581</v>
      </c>
    </row>
    <row r="1405" spans="1:3" x14ac:dyDescent="0.55000000000000004">
      <c r="A1405" s="3" t="s">
        <v>4322</v>
      </c>
      <c r="B1405" s="3" t="s">
        <v>4323</v>
      </c>
      <c r="C1405" s="3" t="s">
        <v>1587</v>
      </c>
    </row>
    <row r="1406" spans="1:3" x14ac:dyDescent="0.55000000000000004">
      <c r="A1406" s="3" t="s">
        <v>4324</v>
      </c>
      <c r="B1406" s="3" t="s">
        <v>4325</v>
      </c>
      <c r="C1406" s="3" t="s">
        <v>4326</v>
      </c>
    </row>
    <row r="1407" spans="1:3" x14ac:dyDescent="0.55000000000000004">
      <c r="A1407" s="3" t="s">
        <v>4327</v>
      </c>
      <c r="B1407" s="3" t="s">
        <v>4328</v>
      </c>
      <c r="C1407" s="3" t="s">
        <v>1665</v>
      </c>
    </row>
    <row r="1408" spans="1:3" x14ac:dyDescent="0.55000000000000004">
      <c r="A1408" s="3" t="s">
        <v>4329</v>
      </c>
      <c r="B1408" s="3" t="s">
        <v>4330</v>
      </c>
      <c r="C1408" s="3" t="s">
        <v>1587</v>
      </c>
    </row>
    <row r="1409" spans="1:3" x14ac:dyDescent="0.55000000000000004">
      <c r="A1409" s="3" t="s">
        <v>4331</v>
      </c>
      <c r="B1409" s="3" t="s">
        <v>4332</v>
      </c>
      <c r="C1409" s="3" t="s">
        <v>1665</v>
      </c>
    </row>
    <row r="1410" spans="1:3" x14ac:dyDescent="0.55000000000000004">
      <c r="A1410" s="3" t="s">
        <v>4333</v>
      </c>
      <c r="B1410" s="3" t="s">
        <v>4334</v>
      </c>
      <c r="C1410" s="3" t="s">
        <v>1581</v>
      </c>
    </row>
    <row r="1411" spans="1:3" x14ac:dyDescent="0.55000000000000004">
      <c r="A1411" s="3" t="s">
        <v>4333</v>
      </c>
      <c r="B1411" s="3" t="s">
        <v>4334</v>
      </c>
      <c r="C1411" s="3" t="s">
        <v>1581</v>
      </c>
    </row>
    <row r="1412" spans="1:3" x14ac:dyDescent="0.55000000000000004">
      <c r="A1412" s="3" t="s">
        <v>4335</v>
      </c>
      <c r="B1412" s="3" t="s">
        <v>4336</v>
      </c>
      <c r="C1412" s="3" t="s">
        <v>1581</v>
      </c>
    </row>
    <row r="1413" spans="1:3" x14ac:dyDescent="0.55000000000000004">
      <c r="A1413" s="3" t="s">
        <v>4335</v>
      </c>
      <c r="B1413" s="3" t="s">
        <v>4336</v>
      </c>
      <c r="C1413" s="3" t="s">
        <v>1581</v>
      </c>
    </row>
    <row r="1414" spans="1:3" x14ac:dyDescent="0.55000000000000004">
      <c r="A1414" s="3" t="s">
        <v>4337</v>
      </c>
      <c r="B1414" s="3" t="s">
        <v>4338</v>
      </c>
      <c r="C1414" s="3" t="s">
        <v>1846</v>
      </c>
    </row>
    <row r="1415" spans="1:3" x14ac:dyDescent="0.55000000000000004">
      <c r="A1415" s="3" t="s">
        <v>4339</v>
      </c>
      <c r="B1415" s="3" t="s">
        <v>4340</v>
      </c>
      <c r="C1415" s="3" t="s">
        <v>1601</v>
      </c>
    </row>
    <row r="1416" spans="1:3" x14ac:dyDescent="0.55000000000000004">
      <c r="A1416" s="3" t="s">
        <v>4341</v>
      </c>
      <c r="B1416" s="3" t="s">
        <v>4342</v>
      </c>
      <c r="C1416" s="3" t="s">
        <v>1793</v>
      </c>
    </row>
    <row r="1417" spans="1:3" x14ac:dyDescent="0.55000000000000004">
      <c r="A1417" s="3" t="s">
        <v>4343</v>
      </c>
      <c r="B1417" s="3" t="s">
        <v>4344</v>
      </c>
      <c r="C1417" s="3" t="s">
        <v>1581</v>
      </c>
    </row>
    <row r="1418" spans="1:3" x14ac:dyDescent="0.55000000000000004">
      <c r="A1418" s="3" t="s">
        <v>4343</v>
      </c>
      <c r="B1418" s="3" t="s">
        <v>4344</v>
      </c>
      <c r="C1418" s="3" t="s">
        <v>1581</v>
      </c>
    </row>
    <row r="1419" spans="1:3" x14ac:dyDescent="0.55000000000000004">
      <c r="A1419" s="3" t="s">
        <v>4345</v>
      </c>
      <c r="B1419" s="3" t="s">
        <v>4346</v>
      </c>
      <c r="C1419" s="3" t="s">
        <v>4347</v>
      </c>
    </row>
    <row r="1420" spans="1:3" x14ac:dyDescent="0.55000000000000004">
      <c r="A1420" s="3" t="s">
        <v>4348</v>
      </c>
      <c r="B1420" s="3" t="s">
        <v>4349</v>
      </c>
      <c r="C1420" s="3" t="s">
        <v>3788</v>
      </c>
    </row>
    <row r="1421" spans="1:3" x14ac:dyDescent="0.55000000000000004">
      <c r="A1421" s="3" t="s">
        <v>4350</v>
      </c>
      <c r="B1421" s="3" t="s">
        <v>4351</v>
      </c>
      <c r="C1421" s="3" t="s">
        <v>1587</v>
      </c>
    </row>
    <row r="1422" spans="1:3" x14ac:dyDescent="0.55000000000000004">
      <c r="A1422" s="3" t="s">
        <v>1530</v>
      </c>
      <c r="B1422" s="3" t="s">
        <v>4352</v>
      </c>
      <c r="C1422" s="3" t="s">
        <v>1641</v>
      </c>
    </row>
    <row r="1423" spans="1:3" x14ac:dyDescent="0.55000000000000004">
      <c r="A1423" s="3" t="s">
        <v>4353</v>
      </c>
      <c r="B1423" s="3" t="s">
        <v>4352</v>
      </c>
      <c r="C1423" s="3" t="s">
        <v>1641</v>
      </c>
    </row>
    <row r="1424" spans="1:3" x14ac:dyDescent="0.55000000000000004">
      <c r="A1424" s="3" t="s">
        <v>4354</v>
      </c>
      <c r="B1424" s="3" t="s">
        <v>4352</v>
      </c>
      <c r="C1424" s="3" t="s">
        <v>1641</v>
      </c>
    </row>
    <row r="1425" spans="1:3" x14ac:dyDescent="0.55000000000000004">
      <c r="A1425" s="3" t="s">
        <v>4355</v>
      </c>
      <c r="B1425" s="3" t="s">
        <v>4356</v>
      </c>
      <c r="C1425" s="3" t="s">
        <v>1587</v>
      </c>
    </row>
    <row r="1426" spans="1:3" x14ac:dyDescent="0.55000000000000004">
      <c r="A1426" s="3" t="s">
        <v>4357</v>
      </c>
      <c r="B1426" s="3" t="s">
        <v>4358</v>
      </c>
      <c r="C1426" s="3" t="s">
        <v>1601</v>
      </c>
    </row>
    <row r="1427" spans="1:3" x14ac:dyDescent="0.55000000000000004">
      <c r="A1427" s="3" t="s">
        <v>4359</v>
      </c>
      <c r="B1427" s="3" t="s">
        <v>4360</v>
      </c>
      <c r="C1427" s="3" t="s">
        <v>1846</v>
      </c>
    </row>
    <row r="1428" spans="1:3" x14ac:dyDescent="0.55000000000000004">
      <c r="A1428" s="3" t="s">
        <v>4361</v>
      </c>
      <c r="B1428" s="3" t="s">
        <v>4362</v>
      </c>
      <c r="C1428" s="3" t="s">
        <v>1587</v>
      </c>
    </row>
    <row r="1429" spans="1:3" x14ac:dyDescent="0.55000000000000004">
      <c r="A1429" s="3" t="s">
        <v>4363</v>
      </c>
      <c r="B1429" s="3" t="s">
        <v>4364</v>
      </c>
      <c r="C1429" s="3" t="s">
        <v>1581</v>
      </c>
    </row>
    <row r="1430" spans="1:3" x14ac:dyDescent="0.55000000000000004">
      <c r="A1430" s="3" t="s">
        <v>4365</v>
      </c>
      <c r="B1430" s="3" t="s">
        <v>4364</v>
      </c>
      <c r="C1430" s="3" t="s">
        <v>1581</v>
      </c>
    </row>
    <row r="1431" spans="1:3" x14ac:dyDescent="0.55000000000000004">
      <c r="A1431" s="3" t="s">
        <v>1553</v>
      </c>
      <c r="B1431" s="3" t="s">
        <v>4364</v>
      </c>
      <c r="C1431" s="3" t="s">
        <v>1581</v>
      </c>
    </row>
    <row r="1432" spans="1:3" x14ac:dyDescent="0.55000000000000004">
      <c r="A1432" s="3" t="s">
        <v>4366</v>
      </c>
      <c r="B1432" s="3" t="s">
        <v>4364</v>
      </c>
      <c r="C1432" s="3" t="s">
        <v>1581</v>
      </c>
    </row>
    <row r="1433" spans="1:3" x14ac:dyDescent="0.55000000000000004">
      <c r="A1433" s="3" t="s">
        <v>4365</v>
      </c>
      <c r="B1433" s="3" t="s">
        <v>4364</v>
      </c>
      <c r="C1433" s="3" t="s">
        <v>1581</v>
      </c>
    </row>
    <row r="1434" spans="1:3" x14ac:dyDescent="0.55000000000000004">
      <c r="A1434" s="3" t="s">
        <v>1553</v>
      </c>
      <c r="B1434" s="3" t="s">
        <v>4364</v>
      </c>
      <c r="C1434" s="3" t="s">
        <v>1581</v>
      </c>
    </row>
    <row r="1435" spans="1:3" x14ac:dyDescent="0.55000000000000004">
      <c r="A1435" s="3" t="s">
        <v>4367</v>
      </c>
      <c r="B1435" s="3" t="s">
        <v>4368</v>
      </c>
      <c r="C1435" s="3" t="s">
        <v>1601</v>
      </c>
    </row>
    <row r="1436" spans="1:3" x14ac:dyDescent="0.55000000000000004">
      <c r="A1436" s="3" t="s">
        <v>4369</v>
      </c>
      <c r="B1436" s="3" t="s">
        <v>4370</v>
      </c>
      <c r="C1436" s="3" t="s">
        <v>1638</v>
      </c>
    </row>
    <row r="1437" spans="1:3" x14ac:dyDescent="0.55000000000000004">
      <c r="A1437" s="3" t="s">
        <v>4371</v>
      </c>
      <c r="B1437" s="3" t="s">
        <v>4372</v>
      </c>
      <c r="C1437" s="3" t="s">
        <v>1638</v>
      </c>
    </row>
    <row r="1438" spans="1:3" x14ac:dyDescent="0.55000000000000004">
      <c r="A1438" s="3" t="s">
        <v>4373</v>
      </c>
      <c r="B1438" s="3" t="s">
        <v>4374</v>
      </c>
      <c r="C1438" s="3" t="s">
        <v>1613</v>
      </c>
    </row>
    <row r="1439" spans="1:3" x14ac:dyDescent="0.55000000000000004">
      <c r="A1439" s="3" t="s">
        <v>4375</v>
      </c>
      <c r="B1439" s="3" t="s">
        <v>4376</v>
      </c>
      <c r="C1439" s="3" t="s">
        <v>1848</v>
      </c>
    </row>
    <row r="1440" spans="1:3" x14ac:dyDescent="0.55000000000000004">
      <c r="A1440" s="3" t="s">
        <v>4377</v>
      </c>
      <c r="B1440" s="3" t="s">
        <v>4378</v>
      </c>
      <c r="C1440" s="3" t="s">
        <v>1848</v>
      </c>
    </row>
    <row r="1441" spans="1:3" x14ac:dyDescent="0.55000000000000004">
      <c r="A1441" s="3" t="s">
        <v>4379</v>
      </c>
      <c r="B1441" s="3" t="s">
        <v>4380</v>
      </c>
      <c r="C1441" s="3" t="s">
        <v>1587</v>
      </c>
    </row>
    <row r="1442" spans="1:3" x14ac:dyDescent="0.55000000000000004">
      <c r="A1442" s="3" t="s">
        <v>4381</v>
      </c>
      <c r="B1442" s="3" t="s">
        <v>4382</v>
      </c>
      <c r="C1442" s="3" t="s">
        <v>1678</v>
      </c>
    </row>
    <row r="1443" spans="1:3" x14ac:dyDescent="0.55000000000000004">
      <c r="A1443" s="3" t="s">
        <v>4383</v>
      </c>
      <c r="B1443" s="3" t="s">
        <v>4384</v>
      </c>
      <c r="C1443" s="3" t="s">
        <v>1587</v>
      </c>
    </row>
    <row r="1444" spans="1:3" x14ac:dyDescent="0.55000000000000004">
      <c r="A1444" s="3" t="s">
        <v>4385</v>
      </c>
      <c r="B1444" s="3" t="s">
        <v>4386</v>
      </c>
      <c r="C1444" s="3" t="s">
        <v>1587</v>
      </c>
    </row>
    <row r="1445" spans="1:3" x14ac:dyDescent="0.55000000000000004">
      <c r="A1445" s="3" t="s">
        <v>4387</v>
      </c>
      <c r="B1445" s="3" t="s">
        <v>4388</v>
      </c>
      <c r="C1445" s="3" t="s">
        <v>1652</v>
      </c>
    </row>
    <row r="1446" spans="1:3" x14ac:dyDescent="0.55000000000000004">
      <c r="A1446" s="3" t="s">
        <v>4389</v>
      </c>
      <c r="B1446" s="3" t="s">
        <v>4390</v>
      </c>
      <c r="C1446" s="3" t="s">
        <v>4391</v>
      </c>
    </row>
    <row r="1447" spans="1:3" x14ac:dyDescent="0.55000000000000004">
      <c r="A1447" s="3" t="s">
        <v>4392</v>
      </c>
      <c r="B1447" s="3" t="s">
        <v>4393</v>
      </c>
      <c r="C1447" s="3" t="s">
        <v>1576</v>
      </c>
    </row>
    <row r="1448" spans="1:3" x14ac:dyDescent="0.55000000000000004">
      <c r="A1448" s="3" t="s">
        <v>4394</v>
      </c>
      <c r="B1448" s="3" t="s">
        <v>4395</v>
      </c>
      <c r="C1448" s="3" t="s">
        <v>1576</v>
      </c>
    </row>
    <row r="1449" spans="1:3" x14ac:dyDescent="0.55000000000000004">
      <c r="A1449" s="3" t="s">
        <v>4396</v>
      </c>
      <c r="B1449" s="3" t="s">
        <v>4397</v>
      </c>
      <c r="C1449" s="3" t="s">
        <v>3003</v>
      </c>
    </row>
    <row r="1450" spans="1:3" x14ac:dyDescent="0.55000000000000004">
      <c r="A1450" s="3" t="s">
        <v>4398</v>
      </c>
      <c r="B1450" s="3" t="s">
        <v>4399</v>
      </c>
      <c r="C1450" s="3" t="s">
        <v>1587</v>
      </c>
    </row>
    <row r="1451" spans="1:3" x14ac:dyDescent="0.55000000000000004">
      <c r="A1451" s="3" t="s">
        <v>4400</v>
      </c>
      <c r="B1451" s="3" t="s">
        <v>4401</v>
      </c>
      <c r="C1451" s="3" t="s">
        <v>1587</v>
      </c>
    </row>
    <row r="1452" spans="1:3" x14ac:dyDescent="0.55000000000000004">
      <c r="A1452" s="3" t="s">
        <v>4402</v>
      </c>
      <c r="B1452" s="3" t="s">
        <v>4403</v>
      </c>
      <c r="C1452" s="3" t="s">
        <v>2746</v>
      </c>
    </row>
    <row r="1453" spans="1:3" x14ac:dyDescent="0.55000000000000004">
      <c r="A1453" s="3" t="s">
        <v>4404</v>
      </c>
      <c r="B1453" s="3" t="s">
        <v>4405</v>
      </c>
      <c r="C1453" s="3" t="s">
        <v>1587</v>
      </c>
    </row>
    <row r="1454" spans="1:3" x14ac:dyDescent="0.55000000000000004">
      <c r="A1454" s="3" t="s">
        <v>4406</v>
      </c>
      <c r="B1454" s="3" t="s">
        <v>4407</v>
      </c>
      <c r="C1454" s="3" t="s">
        <v>1652</v>
      </c>
    </row>
    <row r="1455" spans="1:3" x14ac:dyDescent="0.55000000000000004">
      <c r="A1455" s="3" t="s">
        <v>4408</v>
      </c>
      <c r="B1455" s="3" t="s">
        <v>4409</v>
      </c>
      <c r="C1455" s="3" t="s">
        <v>2702</v>
      </c>
    </row>
    <row r="1456" spans="1:3" x14ac:dyDescent="0.55000000000000004">
      <c r="A1456" s="3" t="s">
        <v>4410</v>
      </c>
      <c r="B1456" s="3" t="s">
        <v>4411</v>
      </c>
      <c r="C1456" s="3" t="s">
        <v>1601</v>
      </c>
    </row>
    <row r="1457" spans="1:3" x14ac:dyDescent="0.55000000000000004">
      <c r="A1457" s="3" t="s">
        <v>4412</v>
      </c>
      <c r="B1457" s="3" t="s">
        <v>4413</v>
      </c>
      <c r="C1457" s="3" t="s">
        <v>1587</v>
      </c>
    </row>
    <row r="1458" spans="1:3" x14ac:dyDescent="0.55000000000000004">
      <c r="A1458" s="3" t="s">
        <v>4414</v>
      </c>
      <c r="B1458" s="3" t="s">
        <v>4415</v>
      </c>
      <c r="C1458" s="3" t="s">
        <v>1587</v>
      </c>
    </row>
    <row r="1459" spans="1:3" x14ac:dyDescent="0.55000000000000004">
      <c r="A1459" s="3" t="s">
        <v>4416</v>
      </c>
      <c r="B1459" s="3" t="s">
        <v>4417</v>
      </c>
      <c r="C1459" s="3" t="s">
        <v>1848</v>
      </c>
    </row>
    <row r="1460" spans="1:3" x14ac:dyDescent="0.55000000000000004">
      <c r="A1460" s="3" t="s">
        <v>4418</v>
      </c>
      <c r="B1460" s="3" t="s">
        <v>4419</v>
      </c>
      <c r="C1460" s="3" t="s">
        <v>1848</v>
      </c>
    </row>
    <row r="1461" spans="1:3" x14ac:dyDescent="0.55000000000000004">
      <c r="A1461" s="3" t="s">
        <v>4420</v>
      </c>
      <c r="B1461" s="3" t="s">
        <v>4421</v>
      </c>
      <c r="C1461" s="3" t="s">
        <v>1829</v>
      </c>
    </row>
    <row r="1462" spans="1:3" x14ac:dyDescent="0.55000000000000004">
      <c r="A1462" s="3" t="s">
        <v>4422</v>
      </c>
      <c r="B1462" s="3" t="s">
        <v>4423</v>
      </c>
      <c r="C1462" s="3" t="s">
        <v>4424</v>
      </c>
    </row>
    <row r="1463" spans="1:3" x14ac:dyDescent="0.55000000000000004">
      <c r="A1463" s="3" t="s">
        <v>4425</v>
      </c>
      <c r="B1463" s="3" t="s">
        <v>4426</v>
      </c>
      <c r="C1463" s="3" t="s">
        <v>1769</v>
      </c>
    </row>
    <row r="1464" spans="1:3" x14ac:dyDescent="0.55000000000000004">
      <c r="A1464" s="3" t="s">
        <v>4427</v>
      </c>
      <c r="B1464" s="3" t="s">
        <v>4428</v>
      </c>
      <c r="C1464" s="3" t="s">
        <v>1885</v>
      </c>
    </row>
    <row r="1465" spans="1:3" x14ac:dyDescent="0.55000000000000004">
      <c r="A1465" s="3" t="s">
        <v>4429</v>
      </c>
      <c r="B1465" s="3" t="s">
        <v>4430</v>
      </c>
      <c r="C1465" s="3" t="s">
        <v>1587</v>
      </c>
    </row>
    <row r="1466" spans="1:3" x14ac:dyDescent="0.55000000000000004">
      <c r="A1466" s="3" t="s">
        <v>4431</v>
      </c>
      <c r="B1466" s="3" t="s">
        <v>4432</v>
      </c>
      <c r="C1466" s="3" t="s">
        <v>1846</v>
      </c>
    </row>
    <row r="1467" spans="1:3" x14ac:dyDescent="0.55000000000000004">
      <c r="A1467" s="3" t="s">
        <v>4433</v>
      </c>
      <c r="B1467" s="3" t="s">
        <v>4434</v>
      </c>
      <c r="C1467" s="3" t="s">
        <v>2038</v>
      </c>
    </row>
    <row r="1468" spans="1:3" x14ac:dyDescent="0.55000000000000004">
      <c r="A1468" s="3" t="s">
        <v>4435</v>
      </c>
      <c r="B1468" s="3" t="s">
        <v>4436</v>
      </c>
      <c r="C1468" s="3" t="s">
        <v>1685</v>
      </c>
    </row>
    <row r="1469" spans="1:3" x14ac:dyDescent="0.55000000000000004">
      <c r="A1469" s="3" t="s">
        <v>4437</v>
      </c>
      <c r="B1469" s="3" t="s">
        <v>4438</v>
      </c>
      <c r="C1469" s="3" t="s">
        <v>1848</v>
      </c>
    </row>
    <row r="1470" spans="1:3" x14ac:dyDescent="0.55000000000000004">
      <c r="A1470" s="3" t="s">
        <v>4439</v>
      </c>
      <c r="B1470" s="3" t="s">
        <v>4440</v>
      </c>
      <c r="C1470" s="3" t="s">
        <v>2702</v>
      </c>
    </row>
    <row r="1471" spans="1:3" x14ac:dyDescent="0.55000000000000004">
      <c r="A1471" s="3" t="s">
        <v>4441</v>
      </c>
      <c r="B1471" s="3" t="s">
        <v>4442</v>
      </c>
      <c r="C1471" s="3" t="s">
        <v>1587</v>
      </c>
    </row>
    <row r="1472" spans="1:3" x14ac:dyDescent="0.55000000000000004">
      <c r="A1472" s="3" t="s">
        <v>4443</v>
      </c>
      <c r="B1472" s="3" t="s">
        <v>4444</v>
      </c>
      <c r="C1472" s="3" t="s">
        <v>1581</v>
      </c>
    </row>
    <row r="1473" spans="1:3" x14ac:dyDescent="0.55000000000000004">
      <c r="A1473" s="3" t="s">
        <v>4443</v>
      </c>
      <c r="B1473" s="3" t="s">
        <v>4444</v>
      </c>
      <c r="C1473" s="3" t="s">
        <v>1581</v>
      </c>
    </row>
    <row r="1474" spans="1:3" x14ac:dyDescent="0.55000000000000004">
      <c r="A1474" s="3" t="s">
        <v>4445</v>
      </c>
      <c r="B1474" s="3" t="s">
        <v>4446</v>
      </c>
      <c r="C1474" s="3" t="s">
        <v>1587</v>
      </c>
    </row>
    <row r="1475" spans="1:3" x14ac:dyDescent="0.55000000000000004">
      <c r="A1475" s="3" t="s">
        <v>4447</v>
      </c>
      <c r="B1475" s="3" t="s">
        <v>4448</v>
      </c>
      <c r="C1475" s="3" t="s">
        <v>1734</v>
      </c>
    </row>
    <row r="1476" spans="1:3" x14ac:dyDescent="0.55000000000000004">
      <c r="A1476" s="3" t="s">
        <v>4449</v>
      </c>
      <c r="B1476" s="3" t="s">
        <v>4450</v>
      </c>
      <c r="C1476" s="3" t="s">
        <v>1587</v>
      </c>
    </row>
    <row r="1477" spans="1:3" x14ac:dyDescent="0.55000000000000004">
      <c r="A1477" s="3" t="s">
        <v>4451</v>
      </c>
      <c r="B1477" s="3" t="s">
        <v>4452</v>
      </c>
      <c r="C1477" s="3" t="s">
        <v>1673</v>
      </c>
    </row>
    <row r="1478" spans="1:3" x14ac:dyDescent="0.55000000000000004">
      <c r="A1478" s="3" t="s">
        <v>4453</v>
      </c>
      <c r="B1478" s="3" t="s">
        <v>4454</v>
      </c>
      <c r="C1478" s="3" t="s">
        <v>1673</v>
      </c>
    </row>
    <row r="1479" spans="1:3" x14ac:dyDescent="0.55000000000000004">
      <c r="A1479" s="3" t="s">
        <v>4455</v>
      </c>
      <c r="B1479" s="3" t="s">
        <v>4456</v>
      </c>
      <c r="C1479" s="3" t="s">
        <v>4457</v>
      </c>
    </row>
    <row r="1480" spans="1:3" x14ac:dyDescent="0.55000000000000004">
      <c r="A1480" s="3" t="s">
        <v>4458</v>
      </c>
      <c r="B1480" s="3" t="s">
        <v>4459</v>
      </c>
      <c r="C1480" s="3" t="s">
        <v>1581</v>
      </c>
    </row>
    <row r="1481" spans="1:3" x14ac:dyDescent="0.55000000000000004">
      <c r="A1481" s="3" t="s">
        <v>4458</v>
      </c>
      <c r="B1481" s="3" t="s">
        <v>4459</v>
      </c>
      <c r="C1481" s="3" t="s">
        <v>1581</v>
      </c>
    </row>
    <row r="1482" spans="1:3" x14ac:dyDescent="0.55000000000000004">
      <c r="A1482" s="3" t="s">
        <v>4460</v>
      </c>
      <c r="B1482" s="3" t="s">
        <v>4461</v>
      </c>
      <c r="C1482" s="3" t="s">
        <v>1635</v>
      </c>
    </row>
    <row r="1483" spans="1:3" x14ac:dyDescent="0.55000000000000004">
      <c r="A1483" s="3" t="s">
        <v>4462</v>
      </c>
      <c r="B1483" s="3" t="s">
        <v>4463</v>
      </c>
      <c r="C1483" s="3" t="s">
        <v>4165</v>
      </c>
    </row>
    <row r="1484" spans="1:3" x14ac:dyDescent="0.55000000000000004">
      <c r="A1484" s="3" t="s">
        <v>4464</v>
      </c>
      <c r="B1484" s="3" t="s">
        <v>4465</v>
      </c>
      <c r="C1484" s="3" t="s">
        <v>1769</v>
      </c>
    </row>
    <row r="1485" spans="1:3" x14ac:dyDescent="0.55000000000000004">
      <c r="A1485" s="3" t="s">
        <v>4466</v>
      </c>
      <c r="B1485" s="3" t="s">
        <v>4467</v>
      </c>
      <c r="C1485" s="3" t="s">
        <v>1769</v>
      </c>
    </row>
    <row r="1486" spans="1:3" x14ac:dyDescent="0.55000000000000004">
      <c r="A1486" s="3" t="s">
        <v>4468</v>
      </c>
      <c r="B1486" s="3" t="s">
        <v>4469</v>
      </c>
      <c r="C1486" s="3" t="s">
        <v>1652</v>
      </c>
    </row>
    <row r="1487" spans="1:3" x14ac:dyDescent="0.55000000000000004">
      <c r="A1487" s="3" t="s">
        <v>4470</v>
      </c>
      <c r="B1487" s="3" t="s">
        <v>4471</v>
      </c>
      <c r="C1487" s="3" t="s">
        <v>1601</v>
      </c>
    </row>
    <row r="1488" spans="1:3" x14ac:dyDescent="0.55000000000000004">
      <c r="A1488" s="3" t="s">
        <v>4472</v>
      </c>
      <c r="B1488" s="3" t="s">
        <v>4473</v>
      </c>
      <c r="C1488" s="3" t="s">
        <v>1652</v>
      </c>
    </row>
    <row r="1489" spans="1:3" x14ac:dyDescent="0.55000000000000004">
      <c r="A1489" s="3" t="s">
        <v>4474</v>
      </c>
      <c r="B1489" s="3" t="s">
        <v>4475</v>
      </c>
      <c r="C1489" s="3" t="s">
        <v>1581</v>
      </c>
    </row>
    <row r="1490" spans="1:3" x14ac:dyDescent="0.55000000000000004">
      <c r="A1490" s="3" t="s">
        <v>4474</v>
      </c>
      <c r="B1490" s="3" t="s">
        <v>4475</v>
      </c>
      <c r="C1490" s="3" t="s">
        <v>1581</v>
      </c>
    </row>
    <row r="1491" spans="1:3" x14ac:dyDescent="0.55000000000000004">
      <c r="A1491" s="3" t="s">
        <v>4476</v>
      </c>
      <c r="B1491" s="3" t="s">
        <v>4477</v>
      </c>
      <c r="C1491" s="3" t="s">
        <v>4478</v>
      </c>
    </row>
    <row r="1492" spans="1:3" x14ac:dyDescent="0.55000000000000004">
      <c r="A1492" s="3" t="s">
        <v>4479</v>
      </c>
      <c r="B1492" s="3" t="s">
        <v>4480</v>
      </c>
      <c r="C1492" s="3" t="s">
        <v>1587</v>
      </c>
    </row>
    <row r="1493" spans="1:3" x14ac:dyDescent="0.55000000000000004">
      <c r="A1493" s="3" t="s">
        <v>4481</v>
      </c>
      <c r="B1493" s="3" t="s">
        <v>4482</v>
      </c>
      <c r="C1493" s="3" t="s">
        <v>2594</v>
      </c>
    </row>
    <row r="1494" spans="1:3" x14ac:dyDescent="0.55000000000000004">
      <c r="A1494" s="3" t="s">
        <v>4483</v>
      </c>
      <c r="B1494" s="3" t="s">
        <v>4484</v>
      </c>
      <c r="C1494" s="3" t="s">
        <v>4485</v>
      </c>
    </row>
    <row r="1495" spans="1:3" x14ac:dyDescent="0.55000000000000004">
      <c r="A1495" s="3" t="s">
        <v>4486</v>
      </c>
      <c r="B1495" s="3" t="s">
        <v>4487</v>
      </c>
      <c r="C1495" s="3" t="s">
        <v>1627</v>
      </c>
    </row>
    <row r="1496" spans="1:3" x14ac:dyDescent="0.55000000000000004">
      <c r="A1496" s="3" t="s">
        <v>4488</v>
      </c>
      <c r="B1496" s="3" t="s">
        <v>4489</v>
      </c>
      <c r="C1496" s="3" t="s">
        <v>2124</v>
      </c>
    </row>
    <row r="1497" spans="1:3" x14ac:dyDescent="0.55000000000000004">
      <c r="A1497" s="3" t="s">
        <v>4490</v>
      </c>
      <c r="B1497" s="3" t="s">
        <v>4491</v>
      </c>
      <c r="C1497" s="3" t="s">
        <v>1673</v>
      </c>
    </row>
    <row r="1498" spans="1:3" x14ac:dyDescent="0.55000000000000004">
      <c r="A1498" s="3" t="s">
        <v>4492</v>
      </c>
      <c r="B1498" s="3" t="s">
        <v>4493</v>
      </c>
      <c r="C1498" s="3" t="s">
        <v>1769</v>
      </c>
    </row>
    <row r="1499" spans="1:3" x14ac:dyDescent="0.55000000000000004">
      <c r="A1499" s="3" t="s">
        <v>4494</v>
      </c>
      <c r="B1499" s="3" t="s">
        <v>4495</v>
      </c>
      <c r="C1499" s="3" t="s">
        <v>1601</v>
      </c>
    </row>
    <row r="1500" spans="1:3" x14ac:dyDescent="0.55000000000000004">
      <c r="A1500" s="3" t="s">
        <v>4496</v>
      </c>
      <c r="B1500" s="3" t="s">
        <v>4497</v>
      </c>
      <c r="C1500" s="3" t="s">
        <v>4498</v>
      </c>
    </row>
    <row r="1501" spans="1:3" x14ac:dyDescent="0.55000000000000004">
      <c r="A1501" s="3" t="s">
        <v>4499</v>
      </c>
      <c r="B1501" s="3" t="s">
        <v>4500</v>
      </c>
      <c r="C1501" s="3" t="s">
        <v>1838</v>
      </c>
    </row>
    <row r="1502" spans="1:3" x14ac:dyDescent="0.55000000000000004">
      <c r="A1502" s="3" t="s">
        <v>4501</v>
      </c>
      <c r="B1502" s="3" t="s">
        <v>4502</v>
      </c>
      <c r="C1502" s="3" t="s">
        <v>1587</v>
      </c>
    </row>
    <row r="1503" spans="1:3" x14ac:dyDescent="0.55000000000000004">
      <c r="A1503" s="3" t="s">
        <v>4503</v>
      </c>
      <c r="B1503" s="3" t="s">
        <v>4504</v>
      </c>
      <c r="C1503" s="3" t="s">
        <v>1769</v>
      </c>
    </row>
    <row r="1504" spans="1:3" x14ac:dyDescent="0.55000000000000004">
      <c r="A1504" s="3" t="s">
        <v>4505</v>
      </c>
      <c r="B1504" s="3" t="s">
        <v>4506</v>
      </c>
      <c r="C1504" s="3" t="s">
        <v>1673</v>
      </c>
    </row>
    <row r="1505" spans="1:3" x14ac:dyDescent="0.55000000000000004">
      <c r="A1505" s="3" t="s">
        <v>4507</v>
      </c>
      <c r="B1505" s="3" t="s">
        <v>4508</v>
      </c>
      <c r="C1505" s="3" t="s">
        <v>1756</v>
      </c>
    </row>
    <row r="1506" spans="1:3" x14ac:dyDescent="0.55000000000000004">
      <c r="A1506" s="3" t="s">
        <v>4509</v>
      </c>
      <c r="B1506" s="3" t="s">
        <v>4510</v>
      </c>
      <c r="C1506" s="3" t="s">
        <v>1756</v>
      </c>
    </row>
    <row r="1507" spans="1:3" x14ac:dyDescent="0.55000000000000004">
      <c r="A1507" s="3" t="s">
        <v>4511</v>
      </c>
      <c r="B1507" s="3" t="s">
        <v>4512</v>
      </c>
      <c r="C1507" s="3" t="s">
        <v>1581</v>
      </c>
    </row>
    <row r="1508" spans="1:3" x14ac:dyDescent="0.55000000000000004">
      <c r="A1508" s="3" t="s">
        <v>4511</v>
      </c>
      <c r="B1508" s="3" t="s">
        <v>4512</v>
      </c>
      <c r="C1508" s="3" t="s">
        <v>1581</v>
      </c>
    </row>
    <row r="1509" spans="1:3" x14ac:dyDescent="0.55000000000000004">
      <c r="A1509" s="3" t="s">
        <v>4513</v>
      </c>
      <c r="B1509" s="3" t="s">
        <v>4514</v>
      </c>
      <c r="C1509" s="3" t="s">
        <v>1587</v>
      </c>
    </row>
    <row r="1510" spans="1:3" x14ac:dyDescent="0.55000000000000004">
      <c r="A1510" s="3" t="s">
        <v>4515</v>
      </c>
      <c r="B1510" s="3" t="s">
        <v>4516</v>
      </c>
      <c r="C1510" s="3" t="s">
        <v>1613</v>
      </c>
    </row>
    <row r="1511" spans="1:3" x14ac:dyDescent="0.55000000000000004">
      <c r="A1511" s="3" t="s">
        <v>4517</v>
      </c>
      <c r="B1511" s="3" t="s">
        <v>4518</v>
      </c>
      <c r="C1511" s="3" t="s">
        <v>1641</v>
      </c>
    </row>
    <row r="1512" spans="1:3" x14ac:dyDescent="0.55000000000000004">
      <c r="A1512" s="3" t="s">
        <v>4519</v>
      </c>
      <c r="B1512" s="3" t="s">
        <v>4520</v>
      </c>
      <c r="C1512" s="3" t="s">
        <v>1587</v>
      </c>
    </row>
    <row r="1513" spans="1:3" x14ac:dyDescent="0.55000000000000004">
      <c r="A1513" s="3" t="s">
        <v>4521</v>
      </c>
      <c r="B1513" s="3" t="s">
        <v>4522</v>
      </c>
      <c r="C1513" s="3" t="s">
        <v>1793</v>
      </c>
    </row>
    <row r="1514" spans="1:3" x14ac:dyDescent="0.55000000000000004">
      <c r="A1514" s="3" t="s">
        <v>4523</v>
      </c>
      <c r="B1514" s="3" t="s">
        <v>4524</v>
      </c>
      <c r="C1514" s="3" t="s">
        <v>1598</v>
      </c>
    </row>
    <row r="1515" spans="1:3" x14ac:dyDescent="0.55000000000000004">
      <c r="A1515" s="3" t="s">
        <v>4525</v>
      </c>
      <c r="B1515" s="3" t="s">
        <v>4526</v>
      </c>
      <c r="C1515" s="3" t="s">
        <v>2068</v>
      </c>
    </row>
    <row r="1516" spans="1:3" x14ac:dyDescent="0.55000000000000004">
      <c r="A1516" s="3" t="s">
        <v>4527</v>
      </c>
      <c r="B1516" s="3" t="s">
        <v>4528</v>
      </c>
      <c r="C1516" s="3" t="s">
        <v>1587</v>
      </c>
    </row>
    <row r="1517" spans="1:3" x14ac:dyDescent="0.55000000000000004">
      <c r="A1517" s="3" t="s">
        <v>4529</v>
      </c>
      <c r="B1517" s="3" t="s">
        <v>4528</v>
      </c>
      <c r="C1517" s="3" t="s">
        <v>1587</v>
      </c>
    </row>
    <row r="1518" spans="1:3" x14ac:dyDescent="0.55000000000000004">
      <c r="A1518" s="3" t="s">
        <v>4530</v>
      </c>
      <c r="B1518" s="3" t="s">
        <v>4528</v>
      </c>
      <c r="C1518" s="3" t="s">
        <v>1587</v>
      </c>
    </row>
    <row r="1519" spans="1:3" x14ac:dyDescent="0.55000000000000004">
      <c r="A1519" s="3" t="s">
        <v>4531</v>
      </c>
      <c r="B1519" s="3" t="s">
        <v>4532</v>
      </c>
      <c r="C1519" s="3" t="s">
        <v>1587</v>
      </c>
    </row>
    <row r="1520" spans="1:3" x14ac:dyDescent="0.55000000000000004">
      <c r="A1520" s="3" t="s">
        <v>4533</v>
      </c>
      <c r="B1520" s="3" t="s">
        <v>4534</v>
      </c>
      <c r="C1520" s="3" t="s">
        <v>1587</v>
      </c>
    </row>
    <row r="1521" spans="1:3" x14ac:dyDescent="0.55000000000000004">
      <c r="A1521" s="3" t="s">
        <v>4535</v>
      </c>
      <c r="B1521" s="3" t="s">
        <v>4536</v>
      </c>
      <c r="C1521" s="3" t="s">
        <v>1587</v>
      </c>
    </row>
    <row r="1522" spans="1:3" x14ac:dyDescent="0.55000000000000004">
      <c r="A1522" s="3" t="s">
        <v>4537</v>
      </c>
      <c r="B1522" s="3" t="s">
        <v>4538</v>
      </c>
      <c r="C1522" s="3" t="s">
        <v>1587</v>
      </c>
    </row>
    <row r="1523" spans="1:3" x14ac:dyDescent="0.55000000000000004">
      <c r="A1523" s="3" t="s">
        <v>4539</v>
      </c>
      <c r="B1523" s="3" t="s">
        <v>4540</v>
      </c>
      <c r="C1523" s="3" t="s">
        <v>1613</v>
      </c>
    </row>
    <row r="1524" spans="1:3" x14ac:dyDescent="0.55000000000000004">
      <c r="A1524" s="3" t="s">
        <v>4541</v>
      </c>
      <c r="B1524" s="3" t="s">
        <v>4542</v>
      </c>
      <c r="C1524" s="3" t="s">
        <v>1793</v>
      </c>
    </row>
    <row r="1525" spans="1:3" x14ac:dyDescent="0.55000000000000004">
      <c r="A1525" s="3" t="s">
        <v>4543</v>
      </c>
      <c r="B1525" s="3" t="s">
        <v>4544</v>
      </c>
      <c r="C1525" s="3" t="s">
        <v>1587</v>
      </c>
    </row>
    <row r="1526" spans="1:3" x14ac:dyDescent="0.55000000000000004">
      <c r="A1526" s="3" t="s">
        <v>4545</v>
      </c>
      <c r="B1526" s="3" t="s">
        <v>4546</v>
      </c>
      <c r="C1526" s="3" t="s">
        <v>1587</v>
      </c>
    </row>
    <row r="1527" spans="1:3" x14ac:dyDescent="0.55000000000000004">
      <c r="A1527" s="3" t="s">
        <v>4547</v>
      </c>
      <c r="B1527" s="3" t="s">
        <v>4548</v>
      </c>
      <c r="C1527" s="3" t="s">
        <v>1587</v>
      </c>
    </row>
    <row r="1528" spans="1:3" x14ac:dyDescent="0.55000000000000004">
      <c r="A1528" s="3" t="s">
        <v>4549</v>
      </c>
      <c r="B1528" s="3" t="s">
        <v>4550</v>
      </c>
      <c r="C1528" s="3" t="s">
        <v>1793</v>
      </c>
    </row>
    <row r="1529" spans="1:3" x14ac:dyDescent="0.55000000000000004">
      <c r="A1529" s="3" t="s">
        <v>4551</v>
      </c>
      <c r="B1529" s="3" t="s">
        <v>4552</v>
      </c>
      <c r="C1529" s="3" t="s">
        <v>1793</v>
      </c>
    </row>
    <row r="1530" spans="1:3" x14ac:dyDescent="0.55000000000000004">
      <c r="A1530" s="3" t="s">
        <v>4553</v>
      </c>
      <c r="B1530" s="3" t="s">
        <v>4554</v>
      </c>
      <c r="C1530" s="3" t="s">
        <v>1793</v>
      </c>
    </row>
    <row r="1531" spans="1:3" x14ac:dyDescent="0.55000000000000004">
      <c r="A1531" s="3" t="s">
        <v>4555</v>
      </c>
      <c r="B1531" s="3" t="s">
        <v>4556</v>
      </c>
      <c r="C1531" s="3" t="s">
        <v>1587</v>
      </c>
    </row>
    <row r="1532" spans="1:3" x14ac:dyDescent="0.55000000000000004">
      <c r="A1532" s="3" t="s">
        <v>4557</v>
      </c>
      <c r="B1532" s="3" t="s">
        <v>4558</v>
      </c>
      <c r="C1532" s="3" t="s">
        <v>1581</v>
      </c>
    </row>
    <row r="1533" spans="1:3" x14ac:dyDescent="0.55000000000000004">
      <c r="A1533" s="3" t="s">
        <v>4557</v>
      </c>
      <c r="B1533" s="3" t="s">
        <v>4558</v>
      </c>
      <c r="C1533" s="3" t="s">
        <v>1581</v>
      </c>
    </row>
    <row r="1534" spans="1:3" x14ac:dyDescent="0.55000000000000004">
      <c r="A1534" s="3" t="s">
        <v>4559</v>
      </c>
      <c r="B1534" s="3" t="s">
        <v>4560</v>
      </c>
      <c r="C1534" s="3" t="s">
        <v>1613</v>
      </c>
    </row>
    <row r="1535" spans="1:3" x14ac:dyDescent="0.55000000000000004">
      <c r="A1535" s="3" t="s">
        <v>4561</v>
      </c>
      <c r="B1535" s="3" t="s">
        <v>4562</v>
      </c>
      <c r="C1535" s="3" t="s">
        <v>1587</v>
      </c>
    </row>
    <row r="1536" spans="1:3" x14ac:dyDescent="0.55000000000000004">
      <c r="A1536" s="3" t="s">
        <v>4563</v>
      </c>
      <c r="B1536" s="3" t="s">
        <v>4564</v>
      </c>
      <c r="C1536" s="3" t="s">
        <v>1587</v>
      </c>
    </row>
    <row r="1537" spans="1:3" x14ac:dyDescent="0.55000000000000004">
      <c r="A1537" s="3" t="s">
        <v>4565</v>
      </c>
      <c r="B1537" s="3" t="s">
        <v>4566</v>
      </c>
      <c r="C1537" s="3" t="s">
        <v>1584</v>
      </c>
    </row>
    <row r="1538" spans="1:3" x14ac:dyDescent="0.55000000000000004">
      <c r="A1538" s="3" t="s">
        <v>4567</v>
      </c>
      <c r="B1538" s="3" t="s">
        <v>4568</v>
      </c>
      <c r="C1538" s="3" t="s">
        <v>1587</v>
      </c>
    </row>
    <row r="1539" spans="1:3" x14ac:dyDescent="0.55000000000000004">
      <c r="A1539" s="3" t="s">
        <v>4569</v>
      </c>
      <c r="B1539" s="3" t="s">
        <v>4570</v>
      </c>
      <c r="C1539" s="3" t="s">
        <v>4571</v>
      </c>
    </row>
    <row r="1540" spans="1:3" x14ac:dyDescent="0.55000000000000004">
      <c r="A1540" s="3" t="s">
        <v>4572</v>
      </c>
      <c r="B1540" s="3" t="s">
        <v>4573</v>
      </c>
      <c r="C1540" s="3" t="s">
        <v>1581</v>
      </c>
    </row>
    <row r="1541" spans="1:3" x14ac:dyDescent="0.55000000000000004">
      <c r="A1541" s="3" t="s">
        <v>4572</v>
      </c>
      <c r="B1541" s="3" t="s">
        <v>4573</v>
      </c>
      <c r="C1541" s="3" t="s">
        <v>1581</v>
      </c>
    </row>
    <row r="1542" spans="1:3" x14ac:dyDescent="0.55000000000000004">
      <c r="A1542" s="3" t="s">
        <v>4574</v>
      </c>
      <c r="B1542" s="3" t="s">
        <v>4575</v>
      </c>
      <c r="C1542" s="3" t="s">
        <v>1587</v>
      </c>
    </row>
    <row r="1543" spans="1:3" x14ac:dyDescent="0.55000000000000004">
      <c r="A1543" s="3" t="s">
        <v>4576</v>
      </c>
      <c r="B1543" s="3" t="s">
        <v>4577</v>
      </c>
      <c r="C1543" s="3" t="s">
        <v>1587</v>
      </c>
    </row>
    <row r="1544" spans="1:3" x14ac:dyDescent="0.55000000000000004">
      <c r="A1544" s="3" t="s">
        <v>4578</v>
      </c>
      <c r="B1544" s="3" t="s">
        <v>4579</v>
      </c>
      <c r="C1544" s="3" t="s">
        <v>1587</v>
      </c>
    </row>
    <row r="1545" spans="1:3" x14ac:dyDescent="0.55000000000000004">
      <c r="A1545" s="3" t="s">
        <v>4580</v>
      </c>
      <c r="B1545" s="3" t="s">
        <v>4581</v>
      </c>
      <c r="C1545" s="3" t="s">
        <v>1587</v>
      </c>
    </row>
    <row r="1546" spans="1:3" x14ac:dyDescent="0.55000000000000004">
      <c r="A1546" s="3" t="s">
        <v>4582</v>
      </c>
      <c r="B1546" s="3" t="s">
        <v>4583</v>
      </c>
      <c r="C1546" s="3" t="s">
        <v>1581</v>
      </c>
    </row>
    <row r="1547" spans="1:3" x14ac:dyDescent="0.55000000000000004">
      <c r="A1547" s="3" t="s">
        <v>4582</v>
      </c>
      <c r="B1547" s="3" t="s">
        <v>4583</v>
      </c>
      <c r="C1547" s="3" t="s">
        <v>1581</v>
      </c>
    </row>
    <row r="1548" spans="1:3" x14ac:dyDescent="0.55000000000000004">
      <c r="A1548" s="3" t="s">
        <v>4584</v>
      </c>
      <c r="B1548" s="3" t="s">
        <v>4585</v>
      </c>
      <c r="C1548" s="3" t="s">
        <v>1581</v>
      </c>
    </row>
    <row r="1549" spans="1:3" x14ac:dyDescent="0.55000000000000004">
      <c r="A1549" s="3" t="s">
        <v>4584</v>
      </c>
      <c r="B1549" s="3" t="s">
        <v>4585</v>
      </c>
      <c r="C1549" s="3" t="s">
        <v>1581</v>
      </c>
    </row>
    <row r="1550" spans="1:3" x14ac:dyDescent="0.55000000000000004">
      <c r="A1550" s="3" t="s">
        <v>4586</v>
      </c>
      <c r="B1550" s="3" t="s">
        <v>4587</v>
      </c>
      <c r="C1550" s="3" t="s">
        <v>1587</v>
      </c>
    </row>
    <row r="1551" spans="1:3" x14ac:dyDescent="0.55000000000000004">
      <c r="A1551" s="3" t="s">
        <v>4588</v>
      </c>
      <c r="B1551" s="3" t="s">
        <v>4589</v>
      </c>
      <c r="C1551" s="3" t="s">
        <v>1587</v>
      </c>
    </row>
    <row r="1552" spans="1:3" x14ac:dyDescent="0.55000000000000004">
      <c r="A1552" s="3" t="s">
        <v>4590</v>
      </c>
      <c r="B1552" s="3" t="s">
        <v>4591</v>
      </c>
      <c r="C1552" s="3" t="s">
        <v>1587</v>
      </c>
    </row>
    <row r="1553" spans="1:3" x14ac:dyDescent="0.55000000000000004">
      <c r="A1553" s="3" t="s">
        <v>4592</v>
      </c>
      <c r="B1553" s="3" t="s">
        <v>4593</v>
      </c>
      <c r="C1553" s="3" t="s">
        <v>2068</v>
      </c>
    </row>
    <row r="1554" spans="1:3" x14ac:dyDescent="0.55000000000000004">
      <c r="A1554" s="3" t="s">
        <v>4594</v>
      </c>
      <c r="B1554" s="3" t="s">
        <v>4595</v>
      </c>
      <c r="C1554" s="3" t="s">
        <v>1846</v>
      </c>
    </row>
    <row r="1555" spans="1:3" x14ac:dyDescent="0.55000000000000004">
      <c r="A1555" s="3" t="s">
        <v>1559</v>
      </c>
      <c r="B1555" s="3" t="s">
        <v>4596</v>
      </c>
      <c r="C1555" s="3" t="s">
        <v>1846</v>
      </c>
    </row>
    <row r="1556" spans="1:3" x14ac:dyDescent="0.55000000000000004">
      <c r="A1556" s="3" t="s">
        <v>4597</v>
      </c>
      <c r="B1556" s="3" t="s">
        <v>4598</v>
      </c>
      <c r="C1556" s="3" t="s">
        <v>1846</v>
      </c>
    </row>
    <row r="1557" spans="1:3" x14ac:dyDescent="0.55000000000000004">
      <c r="A1557" s="3" t="s">
        <v>4599</v>
      </c>
      <c r="B1557" s="3" t="s">
        <v>4600</v>
      </c>
      <c r="C1557" s="3" t="s">
        <v>1846</v>
      </c>
    </row>
    <row r="1558" spans="1:3" x14ac:dyDescent="0.55000000000000004">
      <c r="A1558" s="3" t="s">
        <v>4601</v>
      </c>
      <c r="B1558" s="3" t="s">
        <v>4602</v>
      </c>
      <c r="C1558" s="3" t="s">
        <v>1587</v>
      </c>
    </row>
    <row r="1559" spans="1:3" x14ac:dyDescent="0.55000000000000004">
      <c r="A1559" s="3" t="s">
        <v>4603</v>
      </c>
      <c r="B1559" s="3" t="s">
        <v>4604</v>
      </c>
      <c r="C1559" s="3" t="s">
        <v>1587</v>
      </c>
    </row>
    <row r="1560" spans="1:3" x14ac:dyDescent="0.55000000000000004">
      <c r="A1560" s="3" t="s">
        <v>4605</v>
      </c>
      <c r="B1560" s="3" t="s">
        <v>4606</v>
      </c>
      <c r="C1560" s="3" t="s">
        <v>1641</v>
      </c>
    </row>
    <row r="1561" spans="1:3" x14ac:dyDescent="0.55000000000000004">
      <c r="A1561" s="3" t="s">
        <v>4607</v>
      </c>
      <c r="B1561" s="3" t="s">
        <v>4608</v>
      </c>
      <c r="C1561" s="3" t="s">
        <v>2061</v>
      </c>
    </row>
    <row r="1562" spans="1:3" x14ac:dyDescent="0.55000000000000004">
      <c r="A1562" s="3" t="s">
        <v>4609</v>
      </c>
      <c r="B1562" s="3" t="s">
        <v>4610</v>
      </c>
      <c r="C1562" s="3" t="s">
        <v>1846</v>
      </c>
    </row>
    <row r="1563" spans="1:3" x14ac:dyDescent="0.55000000000000004">
      <c r="A1563" s="3" t="s">
        <v>4611</v>
      </c>
      <c r="B1563" s="3" t="s">
        <v>4612</v>
      </c>
      <c r="C1563" s="3" t="s">
        <v>1846</v>
      </c>
    </row>
    <row r="1564" spans="1:3" x14ac:dyDescent="0.55000000000000004">
      <c r="A1564" s="3" t="s">
        <v>4613</v>
      </c>
      <c r="B1564" s="3" t="s">
        <v>4614</v>
      </c>
      <c r="C1564" s="3" t="s">
        <v>2373</v>
      </c>
    </row>
    <row r="1565" spans="1:3" x14ac:dyDescent="0.55000000000000004">
      <c r="A1565" s="3" t="s">
        <v>4615</v>
      </c>
      <c r="B1565" s="3" t="s">
        <v>4614</v>
      </c>
      <c r="C1565" s="3" t="s">
        <v>2373</v>
      </c>
    </row>
    <row r="1566" spans="1:3" x14ac:dyDescent="0.55000000000000004">
      <c r="A1566" s="3" t="s">
        <v>4616</v>
      </c>
      <c r="B1566" s="3" t="s">
        <v>4617</v>
      </c>
      <c r="C1566" s="3" t="s">
        <v>3003</v>
      </c>
    </row>
    <row r="1567" spans="1:3" x14ac:dyDescent="0.55000000000000004">
      <c r="A1567" s="3" t="s">
        <v>4618</v>
      </c>
      <c r="B1567" s="3" t="s">
        <v>4619</v>
      </c>
      <c r="C1567" s="3" t="s">
        <v>1581</v>
      </c>
    </row>
    <row r="1568" spans="1:3" x14ac:dyDescent="0.55000000000000004">
      <c r="A1568" s="3" t="s">
        <v>4618</v>
      </c>
      <c r="B1568" s="3" t="s">
        <v>4619</v>
      </c>
      <c r="C1568" s="3" t="s">
        <v>1581</v>
      </c>
    </row>
    <row r="1569" spans="1:3" x14ac:dyDescent="0.55000000000000004">
      <c r="A1569" s="3" t="s">
        <v>4620</v>
      </c>
      <c r="B1569" s="3" t="s">
        <v>4621</v>
      </c>
      <c r="C1569" s="3" t="s">
        <v>4622</v>
      </c>
    </row>
    <row r="1570" spans="1:3" x14ac:dyDescent="0.55000000000000004">
      <c r="A1570" s="3" t="s">
        <v>4623</v>
      </c>
      <c r="B1570" s="3" t="s">
        <v>4624</v>
      </c>
      <c r="C1570" s="3" t="s">
        <v>1829</v>
      </c>
    </row>
    <row r="1571" spans="1:3" x14ac:dyDescent="0.55000000000000004">
      <c r="A1571" s="3" t="s">
        <v>4625</v>
      </c>
      <c r="B1571" s="3" t="s">
        <v>4626</v>
      </c>
      <c r="C1571" s="3" t="s">
        <v>1587</v>
      </c>
    </row>
    <row r="1572" spans="1:3" x14ac:dyDescent="0.55000000000000004">
      <c r="A1572" s="3" t="s">
        <v>4627</v>
      </c>
      <c r="B1572" s="3" t="s">
        <v>4628</v>
      </c>
      <c r="C1572" s="3" t="s">
        <v>1601</v>
      </c>
    </row>
    <row r="1573" spans="1:3" x14ac:dyDescent="0.55000000000000004">
      <c r="A1573" s="3" t="s">
        <v>4629</v>
      </c>
      <c r="B1573" s="3" t="s">
        <v>4630</v>
      </c>
      <c r="C1573" s="3" t="s">
        <v>2387</v>
      </c>
    </row>
    <row r="1574" spans="1:3" x14ac:dyDescent="0.55000000000000004">
      <c r="A1574" s="3" t="s">
        <v>4631</v>
      </c>
      <c r="B1574" s="3" t="s">
        <v>4632</v>
      </c>
      <c r="C1574" s="3" t="s">
        <v>2387</v>
      </c>
    </row>
    <row r="1575" spans="1:3" x14ac:dyDescent="0.55000000000000004">
      <c r="A1575" s="3" t="s">
        <v>4633</v>
      </c>
      <c r="B1575" s="3" t="s">
        <v>4634</v>
      </c>
      <c r="C1575" s="3" t="s">
        <v>1717</v>
      </c>
    </row>
    <row r="1576" spans="1:3" x14ac:dyDescent="0.55000000000000004">
      <c r="A1576" s="3" t="s">
        <v>4635</v>
      </c>
      <c r="B1576" s="3" t="s">
        <v>4636</v>
      </c>
      <c r="C1576" s="3" t="s">
        <v>1764</v>
      </c>
    </row>
    <row r="1577" spans="1:3" x14ac:dyDescent="0.55000000000000004">
      <c r="A1577" s="3" t="s">
        <v>4637</v>
      </c>
      <c r="B1577" s="3" t="s">
        <v>4638</v>
      </c>
      <c r="C1577" s="3" t="s">
        <v>1673</v>
      </c>
    </row>
    <row r="1578" spans="1:3" x14ac:dyDescent="0.55000000000000004">
      <c r="A1578" s="3" t="s">
        <v>4639</v>
      </c>
      <c r="B1578" s="3" t="s">
        <v>4640</v>
      </c>
      <c r="C1578" s="3" t="s">
        <v>1846</v>
      </c>
    </row>
    <row r="1579" spans="1:3" x14ac:dyDescent="0.55000000000000004">
      <c r="A1579" s="3" t="s">
        <v>4641</v>
      </c>
      <c r="B1579" s="3" t="s">
        <v>4642</v>
      </c>
      <c r="C1579" s="3" t="s">
        <v>1846</v>
      </c>
    </row>
    <row r="1580" spans="1:3" x14ac:dyDescent="0.55000000000000004">
      <c r="A1580" s="3" t="s">
        <v>4643</v>
      </c>
      <c r="B1580" s="3" t="s">
        <v>4644</v>
      </c>
      <c r="C1580" s="3" t="s">
        <v>1697</v>
      </c>
    </row>
    <row r="1581" spans="1:3" x14ac:dyDescent="0.55000000000000004">
      <c r="A1581" s="3" t="s">
        <v>1531</v>
      </c>
      <c r="B1581" s="3" t="s">
        <v>1898</v>
      </c>
      <c r="C1581" s="3" t="s">
        <v>1846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5ADC-DA78-4873-B432-42DC2607F253}">
  <dimension ref="A1:M171"/>
  <sheetViews>
    <sheetView workbookViewId="0">
      <selection sqref="A1:H1048576"/>
    </sheetView>
  </sheetViews>
  <sheetFormatPr defaultRowHeight="14.4" x14ac:dyDescent="0.55000000000000004"/>
  <cols>
    <col min="3" max="3" width="11.3125" customWidth="1"/>
    <col min="4" max="4" width="10.9453125" customWidth="1"/>
    <col min="6" max="6" width="12.41796875" customWidth="1"/>
    <col min="7" max="7" width="9.9453125" customWidth="1"/>
    <col min="8" max="8" width="9.41796875" customWidth="1"/>
    <col min="9" max="9" width="8.83984375" style="3"/>
  </cols>
  <sheetData>
    <row r="1" spans="1:13" x14ac:dyDescent="0.55000000000000004">
      <c r="A1" s="3" t="s">
        <v>1162</v>
      </c>
      <c r="B1" s="3" t="s">
        <v>1163</v>
      </c>
      <c r="C1" s="3" t="s">
        <v>1164</v>
      </c>
      <c r="D1" s="3" t="s">
        <v>1165</v>
      </c>
      <c r="E1" s="3" t="s">
        <v>1166</v>
      </c>
      <c r="F1" s="3" t="s">
        <v>1167</v>
      </c>
      <c r="G1" s="3" t="s">
        <v>1168</v>
      </c>
      <c r="H1" s="3" t="s">
        <v>4671</v>
      </c>
      <c r="I1"/>
    </row>
    <row r="2" spans="1:13" x14ac:dyDescent="0.55000000000000004">
      <c r="A2" s="3">
        <v>7</v>
      </c>
      <c r="B2" s="3" t="s">
        <v>1169</v>
      </c>
      <c r="C2" s="3" t="s">
        <v>1170</v>
      </c>
      <c r="D2" s="3" t="s">
        <v>1171</v>
      </c>
      <c r="E2" s="3" t="s">
        <v>1172</v>
      </c>
      <c r="F2" s="3">
        <v>3</v>
      </c>
      <c r="G2" s="3" t="s">
        <v>1173</v>
      </c>
      <c r="H2" s="3">
        <v>78</v>
      </c>
      <c r="I2"/>
    </row>
    <row r="3" spans="1:13" x14ac:dyDescent="0.55000000000000004">
      <c r="A3" s="3">
        <v>11</v>
      </c>
      <c r="B3" s="3" t="s">
        <v>1174</v>
      </c>
      <c r="C3" s="3" t="s">
        <v>1175</v>
      </c>
      <c r="D3" s="3" t="s">
        <v>1176</v>
      </c>
      <c r="E3" s="3" t="s">
        <v>1177</v>
      </c>
      <c r="F3" s="3">
        <v>3</v>
      </c>
      <c r="G3" s="3" t="s">
        <v>1178</v>
      </c>
      <c r="H3" s="3">
        <v>93</v>
      </c>
      <c r="I3"/>
    </row>
    <row r="4" spans="1:13" x14ac:dyDescent="0.55000000000000004">
      <c r="A4" s="3">
        <v>12</v>
      </c>
      <c r="B4" s="3" t="s">
        <v>1179</v>
      </c>
      <c r="C4" s="3" t="s">
        <v>1180</v>
      </c>
      <c r="D4" s="3" t="s">
        <v>1171</v>
      </c>
      <c r="E4" s="3" t="s">
        <v>1177</v>
      </c>
      <c r="F4" s="3">
        <v>2</v>
      </c>
      <c r="G4" s="3" t="s">
        <v>1173</v>
      </c>
      <c r="H4" s="3">
        <v>1</v>
      </c>
      <c r="I4"/>
      <c r="K4" t="s">
        <v>4677</v>
      </c>
      <c r="L4" t="s">
        <v>3</v>
      </c>
      <c r="M4" t="s">
        <v>4742</v>
      </c>
    </row>
    <row r="5" spans="1:13" x14ac:dyDescent="0.55000000000000004">
      <c r="A5" s="3">
        <v>13</v>
      </c>
      <c r="B5" s="3" t="s">
        <v>1181</v>
      </c>
      <c r="C5" s="3" t="s">
        <v>1182</v>
      </c>
      <c r="D5" s="3" t="s">
        <v>1171</v>
      </c>
      <c r="E5" s="3" t="s">
        <v>1177</v>
      </c>
      <c r="F5" s="3">
        <v>2</v>
      </c>
      <c r="G5" s="3" t="s">
        <v>1173</v>
      </c>
      <c r="H5" s="3">
        <v>2</v>
      </c>
      <c r="I5"/>
      <c r="K5">
        <v>1</v>
      </c>
      <c r="L5">
        <v>4</v>
      </c>
    </row>
    <row r="6" spans="1:13" x14ac:dyDescent="0.55000000000000004">
      <c r="A6" s="3">
        <v>15</v>
      </c>
      <c r="B6" s="3" t="s">
        <v>1183</v>
      </c>
      <c r="C6" s="3" t="s">
        <v>1184</v>
      </c>
      <c r="D6" s="3" t="s">
        <v>1176</v>
      </c>
      <c r="E6" s="3" t="s">
        <v>1177</v>
      </c>
      <c r="F6" s="3">
        <v>4</v>
      </c>
      <c r="G6" s="3" t="s">
        <v>1178</v>
      </c>
      <c r="H6" s="3">
        <v>94</v>
      </c>
      <c r="I6"/>
      <c r="K6">
        <v>2</v>
      </c>
      <c r="L6">
        <v>6</v>
      </c>
    </row>
    <row r="7" spans="1:13" x14ac:dyDescent="0.55000000000000004">
      <c r="A7" s="3">
        <v>16</v>
      </c>
      <c r="B7" s="3" t="s">
        <v>1185</v>
      </c>
      <c r="C7" s="3" t="s">
        <v>1186</v>
      </c>
      <c r="D7" s="3" t="s">
        <v>1176</v>
      </c>
      <c r="E7" s="3" t="s">
        <v>1177</v>
      </c>
      <c r="F7" s="3">
        <v>4</v>
      </c>
      <c r="G7" s="3" t="s">
        <v>1173</v>
      </c>
      <c r="H7" s="3">
        <v>3</v>
      </c>
      <c r="I7"/>
      <c r="K7">
        <v>3</v>
      </c>
      <c r="L7">
        <v>8</v>
      </c>
    </row>
    <row r="8" spans="1:13" x14ac:dyDescent="0.55000000000000004">
      <c r="A8" s="3">
        <v>18</v>
      </c>
      <c r="B8" s="3" t="s">
        <v>1187</v>
      </c>
      <c r="C8" s="3" t="s">
        <v>1188</v>
      </c>
      <c r="D8" s="3" t="s">
        <v>1176</v>
      </c>
      <c r="E8" s="3" t="s">
        <v>1177</v>
      </c>
      <c r="F8" s="3">
        <v>2</v>
      </c>
      <c r="G8" s="3" t="s">
        <v>1173</v>
      </c>
      <c r="H8" s="3">
        <v>4</v>
      </c>
      <c r="I8"/>
      <c r="K8">
        <v>4</v>
      </c>
      <c r="L8">
        <v>10</v>
      </c>
      <c r="M8">
        <v>10</v>
      </c>
    </row>
    <row r="9" spans="1:13" x14ac:dyDescent="0.55000000000000004">
      <c r="A9" s="3">
        <v>25</v>
      </c>
      <c r="B9" s="3" t="s">
        <v>1189</v>
      </c>
      <c r="C9" s="3" t="s">
        <v>1190</v>
      </c>
      <c r="D9" s="3" t="s">
        <v>1176</v>
      </c>
      <c r="E9" s="3" t="s">
        <v>1177</v>
      </c>
      <c r="F9" s="3">
        <v>4</v>
      </c>
      <c r="G9" s="3" t="s">
        <v>1173</v>
      </c>
      <c r="H9" s="3">
        <v>5</v>
      </c>
      <c r="I9"/>
    </row>
    <row r="10" spans="1:13" x14ac:dyDescent="0.55000000000000004">
      <c r="A10" s="3">
        <v>31</v>
      </c>
      <c r="B10" s="3" t="s">
        <v>1191</v>
      </c>
      <c r="C10" s="3" t="s">
        <v>1192</v>
      </c>
      <c r="D10" s="3" t="s">
        <v>1171</v>
      </c>
      <c r="E10" s="3" t="s">
        <v>1193</v>
      </c>
      <c r="F10" s="3">
        <v>4</v>
      </c>
      <c r="G10" s="3" t="s">
        <v>1178</v>
      </c>
      <c r="H10" s="3">
        <v>147</v>
      </c>
      <c r="I10"/>
    </row>
    <row r="11" spans="1:13" x14ac:dyDescent="0.55000000000000004">
      <c r="A11" s="3">
        <v>39</v>
      </c>
      <c r="B11" s="3" t="s">
        <v>1194</v>
      </c>
      <c r="C11" s="3" t="s">
        <v>1195</v>
      </c>
      <c r="D11" s="3" t="s">
        <v>1171</v>
      </c>
      <c r="E11" s="3" t="s">
        <v>1177</v>
      </c>
      <c r="F11" s="3">
        <v>4</v>
      </c>
      <c r="G11" s="3" t="s">
        <v>1173</v>
      </c>
      <c r="H11" s="3">
        <v>6</v>
      </c>
      <c r="I11"/>
    </row>
    <row r="12" spans="1:13" x14ac:dyDescent="0.55000000000000004">
      <c r="A12" s="3">
        <v>41</v>
      </c>
      <c r="B12" s="3" t="s">
        <v>1196</v>
      </c>
      <c r="C12" s="3" t="s">
        <v>1197</v>
      </c>
      <c r="D12" s="3" t="s">
        <v>1171</v>
      </c>
      <c r="E12" s="3" t="s">
        <v>1172</v>
      </c>
      <c r="F12" s="3">
        <v>4</v>
      </c>
      <c r="G12" s="3" t="s">
        <v>1178</v>
      </c>
      <c r="H12" s="3">
        <v>144</v>
      </c>
      <c r="I12"/>
    </row>
    <row r="13" spans="1:13" x14ac:dyDescent="0.55000000000000004">
      <c r="A13" s="3">
        <v>52</v>
      </c>
      <c r="B13" s="3" t="s">
        <v>1198</v>
      </c>
      <c r="C13" s="3" t="s">
        <v>1199</v>
      </c>
      <c r="D13" s="3" t="s">
        <v>1171</v>
      </c>
      <c r="E13" s="3" t="s">
        <v>1177</v>
      </c>
      <c r="F13" s="3">
        <v>3</v>
      </c>
      <c r="G13" s="3" t="s">
        <v>1178</v>
      </c>
      <c r="H13" s="3">
        <v>95</v>
      </c>
      <c r="I13"/>
    </row>
    <row r="14" spans="1:13" x14ac:dyDescent="0.55000000000000004">
      <c r="A14" s="3">
        <v>60</v>
      </c>
      <c r="B14" s="3" t="s">
        <v>1200</v>
      </c>
      <c r="C14" s="3" t="s">
        <v>1201</v>
      </c>
      <c r="D14" s="3" t="s">
        <v>1176</v>
      </c>
      <c r="E14" s="3" t="s">
        <v>1177</v>
      </c>
      <c r="F14" s="3">
        <v>4</v>
      </c>
      <c r="G14" s="3" t="s">
        <v>1173</v>
      </c>
      <c r="H14" s="3">
        <v>7</v>
      </c>
      <c r="I14"/>
    </row>
    <row r="15" spans="1:13" x14ac:dyDescent="0.55000000000000004">
      <c r="A15" s="3">
        <v>62</v>
      </c>
      <c r="B15" s="3" t="s">
        <v>1202</v>
      </c>
      <c r="C15" s="3" t="s">
        <v>1203</v>
      </c>
      <c r="D15" s="3" t="s">
        <v>1171</v>
      </c>
      <c r="E15" s="3" t="s">
        <v>1177</v>
      </c>
      <c r="F15" s="3">
        <v>3</v>
      </c>
      <c r="G15" s="3" t="s">
        <v>1173</v>
      </c>
      <c r="H15" s="3">
        <v>8</v>
      </c>
      <c r="I15"/>
    </row>
    <row r="16" spans="1:13" x14ac:dyDescent="0.55000000000000004">
      <c r="A16" s="3">
        <v>63</v>
      </c>
      <c r="B16" s="3" t="s">
        <v>1204</v>
      </c>
      <c r="C16" s="3" t="s">
        <v>1205</v>
      </c>
      <c r="D16" s="3" t="s">
        <v>1176</v>
      </c>
      <c r="E16" s="3" t="s">
        <v>1177</v>
      </c>
      <c r="F16" s="3">
        <v>3</v>
      </c>
      <c r="G16" s="3" t="s">
        <v>1173</v>
      </c>
      <c r="H16" s="3">
        <v>9</v>
      </c>
      <c r="I16"/>
    </row>
    <row r="17" spans="1:9" x14ac:dyDescent="0.55000000000000004">
      <c r="A17" s="3">
        <v>77</v>
      </c>
      <c r="B17" s="3" t="s">
        <v>1206</v>
      </c>
      <c r="C17" s="3" t="s">
        <v>1207</v>
      </c>
      <c r="D17" s="3" t="s">
        <v>1171</v>
      </c>
      <c r="E17" s="3" t="s">
        <v>1177</v>
      </c>
      <c r="F17" s="3">
        <v>4</v>
      </c>
      <c r="G17" s="3" t="s">
        <v>1208</v>
      </c>
      <c r="H17" s="3">
        <v>154</v>
      </c>
      <c r="I17"/>
    </row>
    <row r="18" spans="1:9" x14ac:dyDescent="0.55000000000000004">
      <c r="A18" s="3">
        <v>89</v>
      </c>
      <c r="B18" s="3" t="s">
        <v>1209</v>
      </c>
      <c r="C18" s="3" t="s">
        <v>1210</v>
      </c>
      <c r="D18" s="3" t="s">
        <v>1171</v>
      </c>
      <c r="E18" s="3" t="s">
        <v>1177</v>
      </c>
      <c r="F18" s="3">
        <v>4</v>
      </c>
      <c r="G18" s="3" t="s">
        <v>1178</v>
      </c>
      <c r="H18" s="3">
        <v>96</v>
      </c>
      <c r="I18"/>
    </row>
    <row r="19" spans="1:9" x14ac:dyDescent="0.55000000000000004">
      <c r="A19" s="3">
        <v>101</v>
      </c>
      <c r="B19" s="3" t="s">
        <v>1211</v>
      </c>
      <c r="C19" s="3" t="s">
        <v>1212</v>
      </c>
      <c r="D19" s="3" t="s">
        <v>1176</v>
      </c>
      <c r="E19" s="3" t="s">
        <v>1177</v>
      </c>
      <c r="F19" s="3">
        <v>4</v>
      </c>
      <c r="G19" s="3" t="s">
        <v>1178</v>
      </c>
      <c r="H19" s="3">
        <v>97</v>
      </c>
      <c r="I19"/>
    </row>
    <row r="20" spans="1:9" x14ac:dyDescent="0.55000000000000004">
      <c r="A20" s="3">
        <v>102</v>
      </c>
      <c r="B20" s="3" t="s">
        <v>1213</v>
      </c>
      <c r="C20" s="3" t="s">
        <v>1214</v>
      </c>
      <c r="D20" s="3" t="s">
        <v>1171</v>
      </c>
      <c r="E20" s="3" t="s">
        <v>1177</v>
      </c>
      <c r="F20" s="3">
        <v>4</v>
      </c>
      <c r="G20" s="3" t="s">
        <v>1178</v>
      </c>
      <c r="H20" s="3">
        <v>98</v>
      </c>
      <c r="I20"/>
    </row>
    <row r="21" spans="1:9" x14ac:dyDescent="0.55000000000000004">
      <c r="A21" s="3">
        <v>105</v>
      </c>
      <c r="B21" s="3" t="s">
        <v>1215</v>
      </c>
      <c r="C21" s="3" t="s">
        <v>1216</v>
      </c>
      <c r="D21" s="3" t="s">
        <v>1171</v>
      </c>
      <c r="E21" s="3" t="s">
        <v>1193</v>
      </c>
      <c r="F21" s="3">
        <v>4</v>
      </c>
      <c r="G21" s="3" t="s">
        <v>1178</v>
      </c>
      <c r="H21" s="3">
        <v>148</v>
      </c>
      <c r="I21"/>
    </row>
    <row r="22" spans="1:9" x14ac:dyDescent="0.55000000000000004">
      <c r="A22" s="3">
        <v>109</v>
      </c>
      <c r="B22" s="3" t="s">
        <v>1217</v>
      </c>
      <c r="C22" s="3" t="s">
        <v>1218</v>
      </c>
      <c r="D22" s="3" t="s">
        <v>1171</v>
      </c>
      <c r="E22" s="3" t="s">
        <v>1193</v>
      </c>
      <c r="F22" s="3">
        <v>2</v>
      </c>
      <c r="G22" s="3" t="s">
        <v>1173</v>
      </c>
      <c r="H22" s="3">
        <v>81</v>
      </c>
      <c r="I22"/>
    </row>
    <row r="23" spans="1:9" x14ac:dyDescent="0.55000000000000004">
      <c r="A23" s="3">
        <v>114</v>
      </c>
      <c r="B23" s="3" t="s">
        <v>1219</v>
      </c>
      <c r="C23" s="3" t="s">
        <v>1220</v>
      </c>
      <c r="D23" s="3" t="s">
        <v>1176</v>
      </c>
      <c r="E23" s="3" t="s">
        <v>1221</v>
      </c>
      <c r="F23" s="3">
        <v>4</v>
      </c>
      <c r="G23" s="3" t="s">
        <v>1178</v>
      </c>
      <c r="H23" s="3">
        <v>151</v>
      </c>
      <c r="I23"/>
    </row>
    <row r="24" spans="1:9" x14ac:dyDescent="0.55000000000000004">
      <c r="A24" s="3">
        <v>120</v>
      </c>
      <c r="B24" s="3" t="s">
        <v>1222</v>
      </c>
      <c r="C24" s="3" t="s">
        <v>1223</v>
      </c>
      <c r="D24" s="3" t="s">
        <v>1171</v>
      </c>
      <c r="E24" s="3" t="s">
        <v>1177</v>
      </c>
      <c r="F24" s="3">
        <v>2</v>
      </c>
      <c r="G24" s="3" t="s">
        <v>1178</v>
      </c>
      <c r="H24" s="3">
        <v>99</v>
      </c>
      <c r="I24"/>
    </row>
    <row r="25" spans="1:9" x14ac:dyDescent="0.55000000000000004">
      <c r="A25" s="3">
        <v>131</v>
      </c>
      <c r="B25" s="3" t="s">
        <v>1224</v>
      </c>
      <c r="C25" s="3" t="s">
        <v>1225</v>
      </c>
      <c r="D25" s="3" t="s">
        <v>1176</v>
      </c>
      <c r="E25" s="3" t="s">
        <v>1193</v>
      </c>
      <c r="F25" s="3">
        <v>3</v>
      </c>
      <c r="G25" s="3" t="s">
        <v>1173</v>
      </c>
      <c r="H25" s="3">
        <v>82</v>
      </c>
      <c r="I25"/>
    </row>
    <row r="26" spans="1:9" x14ac:dyDescent="0.55000000000000004">
      <c r="A26" s="3">
        <v>135</v>
      </c>
      <c r="B26" s="3" t="s">
        <v>1226</v>
      </c>
      <c r="C26" s="3" t="s">
        <v>1227</v>
      </c>
      <c r="D26" s="3" t="s">
        <v>1176</v>
      </c>
      <c r="E26" s="3" t="s">
        <v>1228</v>
      </c>
      <c r="F26" s="3">
        <v>2</v>
      </c>
      <c r="G26" s="3" t="s">
        <v>1178</v>
      </c>
      <c r="H26" s="3">
        <v>138</v>
      </c>
      <c r="I26"/>
    </row>
    <row r="27" spans="1:9" x14ac:dyDescent="0.55000000000000004">
      <c r="A27" s="3">
        <v>139</v>
      </c>
      <c r="B27" s="3" t="s">
        <v>1229</v>
      </c>
      <c r="C27" s="3" t="s">
        <v>1230</v>
      </c>
      <c r="D27" s="3" t="s">
        <v>1176</v>
      </c>
      <c r="E27" s="3" t="s">
        <v>1177</v>
      </c>
      <c r="F27" s="3">
        <v>4</v>
      </c>
      <c r="G27" s="3" t="s">
        <v>1178</v>
      </c>
      <c r="H27" s="3">
        <v>100</v>
      </c>
      <c r="I27"/>
    </row>
    <row r="28" spans="1:9" x14ac:dyDescent="0.55000000000000004">
      <c r="A28" s="3">
        <v>141</v>
      </c>
      <c r="B28" s="3" t="s">
        <v>1231</v>
      </c>
      <c r="C28" s="3" t="s">
        <v>1232</v>
      </c>
      <c r="D28" s="3" t="s">
        <v>1171</v>
      </c>
      <c r="E28" s="3" t="s">
        <v>1177</v>
      </c>
      <c r="F28" s="3">
        <v>2</v>
      </c>
      <c r="G28" s="3" t="s">
        <v>1173</v>
      </c>
      <c r="H28" s="3">
        <v>10</v>
      </c>
      <c r="I28"/>
    </row>
    <row r="29" spans="1:9" x14ac:dyDescent="0.55000000000000004">
      <c r="A29" s="3">
        <v>144</v>
      </c>
      <c r="B29" s="3" t="s">
        <v>1233</v>
      </c>
      <c r="C29" s="3" t="s">
        <v>1234</v>
      </c>
      <c r="D29" s="3" t="s">
        <v>1176</v>
      </c>
      <c r="E29" s="3" t="s">
        <v>1177</v>
      </c>
      <c r="F29" s="3">
        <v>4</v>
      </c>
      <c r="G29" s="3" t="s">
        <v>1173</v>
      </c>
      <c r="H29" s="3">
        <v>11</v>
      </c>
      <c r="I29"/>
    </row>
    <row r="30" spans="1:9" x14ac:dyDescent="0.55000000000000004">
      <c r="A30" s="3">
        <v>158</v>
      </c>
      <c r="B30" s="3" t="s">
        <v>1235</v>
      </c>
      <c r="C30" s="3" t="s">
        <v>1236</v>
      </c>
      <c r="D30" s="3" t="s">
        <v>1176</v>
      </c>
      <c r="E30" s="3" t="s">
        <v>1177</v>
      </c>
      <c r="F30" s="3">
        <v>2</v>
      </c>
      <c r="G30" s="3" t="s">
        <v>1173</v>
      </c>
      <c r="H30" s="3">
        <v>12</v>
      </c>
      <c r="I30"/>
    </row>
    <row r="31" spans="1:9" x14ac:dyDescent="0.55000000000000004">
      <c r="A31" s="3">
        <v>159</v>
      </c>
      <c r="B31" s="3" t="s">
        <v>1237</v>
      </c>
      <c r="C31" s="3" t="s">
        <v>1238</v>
      </c>
      <c r="D31" s="3" t="s">
        <v>1176</v>
      </c>
      <c r="E31" s="3" t="s">
        <v>1177</v>
      </c>
      <c r="F31" s="3">
        <v>4</v>
      </c>
      <c r="G31" s="3" t="s">
        <v>1173</v>
      </c>
      <c r="H31" s="3">
        <v>13</v>
      </c>
      <c r="I31"/>
    </row>
    <row r="32" spans="1:9" x14ac:dyDescent="0.55000000000000004">
      <c r="A32" s="3">
        <v>161</v>
      </c>
      <c r="B32" s="3" t="s">
        <v>1239</v>
      </c>
      <c r="C32" s="3" t="s">
        <v>1240</v>
      </c>
      <c r="D32" s="3" t="s">
        <v>1176</v>
      </c>
      <c r="E32" s="3" t="s">
        <v>1177</v>
      </c>
      <c r="F32" s="3">
        <v>4</v>
      </c>
      <c r="G32" s="3" t="s">
        <v>1173</v>
      </c>
      <c r="H32" s="3">
        <v>14</v>
      </c>
      <c r="I32"/>
    </row>
    <row r="33" spans="1:9" x14ac:dyDescent="0.55000000000000004">
      <c r="A33" s="3">
        <v>165</v>
      </c>
      <c r="B33" s="3" t="s">
        <v>1241</v>
      </c>
      <c r="C33" s="3" t="s">
        <v>1242</v>
      </c>
      <c r="D33" s="3" t="s">
        <v>1176</v>
      </c>
      <c r="E33" s="3" t="s">
        <v>1172</v>
      </c>
      <c r="F33" s="3">
        <v>2</v>
      </c>
      <c r="G33" s="3" t="s">
        <v>1178</v>
      </c>
      <c r="H33" s="3">
        <v>145</v>
      </c>
      <c r="I33"/>
    </row>
    <row r="34" spans="1:9" x14ac:dyDescent="0.55000000000000004">
      <c r="A34" s="3">
        <v>171</v>
      </c>
      <c r="B34" s="3" t="s">
        <v>1243</v>
      </c>
      <c r="C34" s="3" t="s">
        <v>1244</v>
      </c>
      <c r="D34" s="3" t="s">
        <v>1176</v>
      </c>
      <c r="E34" s="3" t="s">
        <v>1177</v>
      </c>
      <c r="F34" s="3">
        <v>3</v>
      </c>
      <c r="G34" s="3" t="s">
        <v>1178</v>
      </c>
      <c r="H34" s="3">
        <v>101</v>
      </c>
      <c r="I34"/>
    </row>
    <row r="35" spans="1:9" x14ac:dyDescent="0.55000000000000004">
      <c r="A35" s="3">
        <v>177</v>
      </c>
      <c r="B35" s="3" t="s">
        <v>1245</v>
      </c>
      <c r="C35" s="3" t="s">
        <v>1246</v>
      </c>
      <c r="D35" s="3" t="s">
        <v>1176</v>
      </c>
      <c r="E35" s="3" t="s">
        <v>1177</v>
      </c>
      <c r="F35" s="3">
        <v>4</v>
      </c>
      <c r="G35" s="3" t="s">
        <v>1173</v>
      </c>
      <c r="H35" s="3">
        <v>15</v>
      </c>
      <c r="I35"/>
    </row>
    <row r="36" spans="1:9" x14ac:dyDescent="0.55000000000000004">
      <c r="A36" s="3">
        <v>188</v>
      </c>
      <c r="B36" s="3" t="s">
        <v>1247</v>
      </c>
      <c r="C36" s="3" t="s">
        <v>1248</v>
      </c>
      <c r="D36" s="3" t="s">
        <v>1176</v>
      </c>
      <c r="E36" s="3" t="s">
        <v>1177</v>
      </c>
      <c r="F36" s="3">
        <v>2</v>
      </c>
      <c r="G36" s="3" t="s">
        <v>1178</v>
      </c>
      <c r="H36" s="3">
        <v>102</v>
      </c>
      <c r="I36"/>
    </row>
    <row r="37" spans="1:9" x14ac:dyDescent="0.55000000000000004">
      <c r="A37" s="3">
        <v>195</v>
      </c>
      <c r="B37" s="3" t="s">
        <v>1249</v>
      </c>
      <c r="C37" s="3" t="s">
        <v>1250</v>
      </c>
      <c r="D37" s="3" t="s">
        <v>1176</v>
      </c>
      <c r="E37" s="3" t="s">
        <v>1221</v>
      </c>
      <c r="F37" s="3">
        <v>4</v>
      </c>
      <c r="G37" s="3" t="s">
        <v>1173</v>
      </c>
      <c r="H37" s="3">
        <v>90</v>
      </c>
      <c r="I37"/>
    </row>
    <row r="38" spans="1:9" x14ac:dyDescent="0.55000000000000004">
      <c r="A38" s="3">
        <v>197</v>
      </c>
      <c r="B38" s="3" t="s">
        <v>1251</v>
      </c>
      <c r="C38" s="3" t="s">
        <v>1252</v>
      </c>
      <c r="D38" s="3" t="s">
        <v>1171</v>
      </c>
      <c r="E38" s="3" t="s">
        <v>1177</v>
      </c>
      <c r="F38" s="3">
        <v>4</v>
      </c>
      <c r="G38" s="3" t="s">
        <v>1173</v>
      </c>
      <c r="H38" s="3">
        <v>16</v>
      </c>
      <c r="I38"/>
    </row>
    <row r="39" spans="1:9" x14ac:dyDescent="0.55000000000000004">
      <c r="A39" s="3">
        <v>198</v>
      </c>
      <c r="B39" s="3" t="s">
        <v>1253</v>
      </c>
      <c r="C39" s="3" t="s">
        <v>1254</v>
      </c>
      <c r="D39" s="3" t="s">
        <v>1171</v>
      </c>
      <c r="E39" s="3" t="s">
        <v>1177</v>
      </c>
      <c r="F39" s="3">
        <v>4</v>
      </c>
      <c r="G39" s="3" t="s">
        <v>1178</v>
      </c>
      <c r="H39" s="3">
        <v>103</v>
      </c>
      <c r="I39"/>
    </row>
    <row r="40" spans="1:9" x14ac:dyDescent="0.55000000000000004">
      <c r="A40" s="3">
        <v>200</v>
      </c>
      <c r="B40" s="3" t="s">
        <v>1255</v>
      </c>
      <c r="C40" s="3" t="s">
        <v>1256</v>
      </c>
      <c r="D40" s="3" t="s">
        <v>1171</v>
      </c>
      <c r="E40" s="3" t="s">
        <v>1177</v>
      </c>
      <c r="F40" s="3">
        <v>4</v>
      </c>
      <c r="G40" s="3" t="s">
        <v>1173</v>
      </c>
      <c r="H40" s="3">
        <v>17</v>
      </c>
      <c r="I40"/>
    </row>
    <row r="41" spans="1:9" x14ac:dyDescent="0.55000000000000004">
      <c r="A41" s="3">
        <v>201</v>
      </c>
      <c r="B41" s="3" t="s">
        <v>1257</v>
      </c>
      <c r="C41" s="3" t="s">
        <v>1258</v>
      </c>
      <c r="D41" s="3" t="s">
        <v>1176</v>
      </c>
      <c r="E41" s="3" t="s">
        <v>1193</v>
      </c>
      <c r="F41" s="3">
        <v>2</v>
      </c>
      <c r="G41" s="3" t="s">
        <v>1173</v>
      </c>
      <c r="H41" s="3">
        <v>83</v>
      </c>
      <c r="I41"/>
    </row>
    <row r="42" spans="1:9" x14ac:dyDescent="0.55000000000000004">
      <c r="A42" s="3">
        <v>202</v>
      </c>
      <c r="B42" s="3" t="s">
        <v>1259</v>
      </c>
      <c r="C42" s="3" t="s">
        <v>1260</v>
      </c>
      <c r="D42" s="3" t="s">
        <v>1176</v>
      </c>
      <c r="E42" s="3" t="s">
        <v>1177</v>
      </c>
      <c r="F42" s="3">
        <v>2</v>
      </c>
      <c r="G42" s="3" t="s">
        <v>1173</v>
      </c>
      <c r="H42" s="3">
        <v>18</v>
      </c>
      <c r="I42"/>
    </row>
    <row r="43" spans="1:9" x14ac:dyDescent="0.55000000000000004">
      <c r="A43" s="3">
        <v>204</v>
      </c>
      <c r="B43" s="3" t="s">
        <v>1261</v>
      </c>
      <c r="C43" s="3" t="s">
        <v>1262</v>
      </c>
      <c r="D43" s="3" t="s">
        <v>1171</v>
      </c>
      <c r="E43" s="3" t="s">
        <v>1177</v>
      </c>
      <c r="F43" s="3">
        <v>4</v>
      </c>
      <c r="G43" s="3" t="s">
        <v>1173</v>
      </c>
      <c r="H43" s="3">
        <v>19</v>
      </c>
      <c r="I43"/>
    </row>
    <row r="44" spans="1:9" x14ac:dyDescent="0.55000000000000004">
      <c r="A44" s="3">
        <v>211</v>
      </c>
      <c r="B44" s="3" t="s">
        <v>1263</v>
      </c>
      <c r="C44" s="3" t="s">
        <v>1264</v>
      </c>
      <c r="D44" s="3" t="s">
        <v>1176</v>
      </c>
      <c r="E44" s="3" t="s">
        <v>1228</v>
      </c>
      <c r="F44" s="3">
        <v>4</v>
      </c>
      <c r="G44" s="3" t="s">
        <v>1173</v>
      </c>
      <c r="H44" s="3">
        <v>70</v>
      </c>
      <c r="I44"/>
    </row>
    <row r="45" spans="1:9" x14ac:dyDescent="0.55000000000000004">
      <c r="A45" s="3">
        <v>212</v>
      </c>
      <c r="B45" s="3" t="s">
        <v>1265</v>
      </c>
      <c r="C45" s="3" t="s">
        <v>1266</v>
      </c>
      <c r="D45" s="3" t="s">
        <v>1171</v>
      </c>
      <c r="E45" s="3" t="s">
        <v>1177</v>
      </c>
      <c r="F45" s="3">
        <v>3</v>
      </c>
      <c r="G45" s="3" t="s">
        <v>1178</v>
      </c>
      <c r="H45" s="3">
        <v>104</v>
      </c>
      <c r="I45"/>
    </row>
    <row r="46" spans="1:9" x14ac:dyDescent="0.55000000000000004">
      <c r="A46" s="3">
        <v>213</v>
      </c>
      <c r="B46" s="3" t="s">
        <v>1267</v>
      </c>
      <c r="C46" s="3" t="s">
        <v>1268</v>
      </c>
      <c r="D46" s="3" t="s">
        <v>1176</v>
      </c>
      <c r="E46" s="3" t="s">
        <v>1177</v>
      </c>
      <c r="F46" s="3">
        <v>3</v>
      </c>
      <c r="G46" s="3" t="s">
        <v>1173</v>
      </c>
      <c r="H46" s="3">
        <v>20</v>
      </c>
      <c r="I46"/>
    </row>
    <row r="47" spans="1:9" x14ac:dyDescent="0.55000000000000004">
      <c r="A47" s="3">
        <v>217</v>
      </c>
      <c r="B47" s="3" t="s">
        <v>1269</v>
      </c>
      <c r="C47" s="3" t="s">
        <v>1270</v>
      </c>
      <c r="D47" s="3" t="s">
        <v>1171</v>
      </c>
      <c r="E47" s="3" t="s">
        <v>1177</v>
      </c>
      <c r="F47" s="3">
        <v>3</v>
      </c>
      <c r="G47" s="3" t="s">
        <v>1178</v>
      </c>
      <c r="H47" s="3">
        <v>105</v>
      </c>
      <c r="I47"/>
    </row>
    <row r="48" spans="1:9" x14ac:dyDescent="0.55000000000000004">
      <c r="A48" s="3">
        <v>224</v>
      </c>
      <c r="B48" s="3" t="s">
        <v>1271</v>
      </c>
      <c r="C48" s="3" t="s">
        <v>1272</v>
      </c>
      <c r="D48" s="3" t="s">
        <v>1176</v>
      </c>
      <c r="E48" s="3" t="s">
        <v>1228</v>
      </c>
      <c r="F48" s="3">
        <v>4</v>
      </c>
      <c r="G48" s="3" t="s">
        <v>1208</v>
      </c>
      <c r="H48" s="3">
        <v>167</v>
      </c>
      <c r="I48"/>
    </row>
    <row r="49" spans="1:9" x14ac:dyDescent="0.55000000000000004">
      <c r="A49" s="3">
        <v>225</v>
      </c>
      <c r="B49" s="3" t="s">
        <v>1273</v>
      </c>
      <c r="C49" s="3" t="s">
        <v>1274</v>
      </c>
      <c r="D49" s="3" t="s">
        <v>1176</v>
      </c>
      <c r="E49" s="3" t="s">
        <v>1172</v>
      </c>
      <c r="F49" s="3">
        <v>1</v>
      </c>
      <c r="G49" s="3" t="s">
        <v>1178</v>
      </c>
      <c r="H49" s="3">
        <v>146</v>
      </c>
      <c r="I49"/>
    </row>
    <row r="50" spans="1:9" x14ac:dyDescent="0.55000000000000004">
      <c r="A50" s="3">
        <v>226</v>
      </c>
      <c r="B50" s="3" t="s">
        <v>1275</v>
      </c>
      <c r="C50" s="3" t="s">
        <v>1276</v>
      </c>
      <c r="D50" s="3" t="s">
        <v>1171</v>
      </c>
      <c r="E50" s="3" t="s">
        <v>1177</v>
      </c>
      <c r="F50" s="3">
        <v>4</v>
      </c>
      <c r="G50" s="3" t="s">
        <v>1173</v>
      </c>
      <c r="H50" s="3">
        <v>21</v>
      </c>
      <c r="I50"/>
    </row>
    <row r="51" spans="1:9" x14ac:dyDescent="0.55000000000000004">
      <c r="A51" s="3">
        <v>228</v>
      </c>
      <c r="B51" s="3" t="s">
        <v>1277</v>
      </c>
      <c r="C51" s="3" t="s">
        <v>1278</v>
      </c>
      <c r="D51" s="3" t="s">
        <v>1176</v>
      </c>
      <c r="E51" s="3" t="s">
        <v>1172</v>
      </c>
      <c r="F51" s="3">
        <v>3</v>
      </c>
      <c r="G51" s="3" t="s">
        <v>1173</v>
      </c>
      <c r="H51" s="3">
        <v>79</v>
      </c>
      <c r="I51"/>
    </row>
    <row r="52" spans="1:9" x14ac:dyDescent="0.55000000000000004">
      <c r="A52" s="3">
        <v>235</v>
      </c>
      <c r="B52" s="3" t="s">
        <v>1279</v>
      </c>
      <c r="C52" s="3" t="s">
        <v>1280</v>
      </c>
      <c r="D52" s="3" t="s">
        <v>1171</v>
      </c>
      <c r="E52" s="3" t="s">
        <v>1228</v>
      </c>
      <c r="F52" s="3">
        <v>2</v>
      </c>
      <c r="G52" s="3" t="s">
        <v>1178</v>
      </c>
      <c r="H52" s="3">
        <v>139</v>
      </c>
      <c r="I52"/>
    </row>
    <row r="53" spans="1:9" x14ac:dyDescent="0.55000000000000004">
      <c r="A53" s="3">
        <v>239</v>
      </c>
      <c r="B53" s="3" t="s">
        <v>1281</v>
      </c>
      <c r="C53" s="3" t="s">
        <v>1282</v>
      </c>
      <c r="D53" s="3" t="s">
        <v>1176</v>
      </c>
      <c r="E53" s="3" t="s">
        <v>1177</v>
      </c>
      <c r="F53" s="3">
        <v>2</v>
      </c>
      <c r="G53" s="3" t="s">
        <v>1173</v>
      </c>
      <c r="H53" s="3">
        <v>22</v>
      </c>
      <c r="I53"/>
    </row>
    <row r="54" spans="1:9" x14ac:dyDescent="0.55000000000000004">
      <c r="A54" s="3">
        <v>252</v>
      </c>
      <c r="B54" s="3" t="s">
        <v>1283</v>
      </c>
      <c r="C54" s="3" t="s">
        <v>1284</v>
      </c>
      <c r="D54" s="3" t="s">
        <v>1171</v>
      </c>
      <c r="E54" s="3" t="s">
        <v>1177</v>
      </c>
      <c r="F54" s="3">
        <v>4</v>
      </c>
      <c r="G54" s="3" t="s">
        <v>1173</v>
      </c>
      <c r="H54" s="3">
        <v>23</v>
      </c>
      <c r="I54"/>
    </row>
    <row r="55" spans="1:9" x14ac:dyDescent="0.55000000000000004">
      <c r="A55" s="3">
        <v>255</v>
      </c>
      <c r="B55" s="3" t="s">
        <v>1285</v>
      </c>
      <c r="C55" s="3" t="s">
        <v>1286</v>
      </c>
      <c r="D55" s="3" t="s">
        <v>1171</v>
      </c>
      <c r="E55" s="3" t="s">
        <v>1221</v>
      </c>
      <c r="F55" s="3">
        <v>4</v>
      </c>
      <c r="G55" s="3" t="s">
        <v>1178</v>
      </c>
      <c r="H55" s="3">
        <v>152</v>
      </c>
      <c r="I55"/>
    </row>
    <row r="56" spans="1:9" x14ac:dyDescent="0.55000000000000004">
      <c r="A56" s="3">
        <v>266</v>
      </c>
      <c r="B56" s="3" t="s">
        <v>1287</v>
      </c>
      <c r="C56" s="3" t="s">
        <v>1288</v>
      </c>
      <c r="D56" s="3" t="s">
        <v>1176</v>
      </c>
      <c r="E56" s="3" t="s">
        <v>1177</v>
      </c>
      <c r="F56" s="3">
        <v>4</v>
      </c>
      <c r="G56" s="3" t="s">
        <v>1173</v>
      </c>
      <c r="H56" s="3">
        <v>24</v>
      </c>
      <c r="I56"/>
    </row>
    <row r="57" spans="1:9" x14ac:dyDescent="0.55000000000000004">
      <c r="A57" s="3">
        <v>267</v>
      </c>
      <c r="B57" s="3" t="s">
        <v>1289</v>
      </c>
      <c r="C57" s="3" t="s">
        <v>1290</v>
      </c>
      <c r="D57" s="3" t="s">
        <v>1171</v>
      </c>
      <c r="E57" s="3" t="s">
        <v>1228</v>
      </c>
      <c r="F57" s="3">
        <v>4</v>
      </c>
      <c r="G57" s="3" t="s">
        <v>1178</v>
      </c>
      <c r="H57" s="3">
        <v>140</v>
      </c>
      <c r="I57"/>
    </row>
    <row r="58" spans="1:9" x14ac:dyDescent="0.55000000000000004">
      <c r="A58" s="3">
        <v>269</v>
      </c>
      <c r="B58" s="3" t="s">
        <v>1291</v>
      </c>
      <c r="C58" s="3" t="s">
        <v>1292</v>
      </c>
      <c r="D58" s="3" t="s">
        <v>1176</v>
      </c>
      <c r="E58" s="3" t="s">
        <v>1177</v>
      </c>
      <c r="F58" s="3">
        <v>4</v>
      </c>
      <c r="G58" s="3" t="s">
        <v>1178</v>
      </c>
      <c r="H58" s="3">
        <v>106</v>
      </c>
      <c r="I58"/>
    </row>
    <row r="59" spans="1:9" x14ac:dyDescent="0.55000000000000004">
      <c r="A59" s="3">
        <v>272</v>
      </c>
      <c r="B59" s="3" t="s">
        <v>1293</v>
      </c>
      <c r="C59" s="3" t="s">
        <v>1294</v>
      </c>
      <c r="D59" s="3" t="s">
        <v>1171</v>
      </c>
      <c r="E59" s="3" t="s">
        <v>1177</v>
      </c>
      <c r="F59" s="3">
        <v>4</v>
      </c>
      <c r="G59" s="3" t="s">
        <v>1173</v>
      </c>
      <c r="H59" s="3">
        <v>25</v>
      </c>
      <c r="I59"/>
    </row>
    <row r="60" spans="1:9" x14ac:dyDescent="0.55000000000000004">
      <c r="A60" s="3">
        <v>279</v>
      </c>
      <c r="B60" s="3" t="s">
        <v>1295</v>
      </c>
      <c r="C60" s="3" t="s">
        <v>1296</v>
      </c>
      <c r="D60" s="3" t="s">
        <v>1171</v>
      </c>
      <c r="E60" s="3" t="s">
        <v>1177</v>
      </c>
      <c r="F60" s="3">
        <v>3</v>
      </c>
      <c r="G60" s="3" t="s">
        <v>1173</v>
      </c>
      <c r="H60" s="3">
        <v>26</v>
      </c>
      <c r="I60"/>
    </row>
    <row r="61" spans="1:9" x14ac:dyDescent="0.55000000000000004">
      <c r="A61" s="3">
        <v>280</v>
      </c>
      <c r="B61" s="3" t="s">
        <v>1297</v>
      </c>
      <c r="C61" s="3" t="s">
        <v>1298</v>
      </c>
      <c r="D61" s="3" t="s">
        <v>1171</v>
      </c>
      <c r="E61" s="3" t="s">
        <v>1177</v>
      </c>
      <c r="F61" s="3">
        <v>4</v>
      </c>
      <c r="G61" s="3" t="s">
        <v>1178</v>
      </c>
      <c r="H61" s="3">
        <v>107</v>
      </c>
      <c r="I61"/>
    </row>
    <row r="62" spans="1:9" x14ac:dyDescent="0.55000000000000004">
      <c r="A62" s="3">
        <v>284</v>
      </c>
      <c r="B62" s="3" t="s">
        <v>1299</v>
      </c>
      <c r="C62" s="3" t="s">
        <v>1300</v>
      </c>
      <c r="D62" s="3" t="s">
        <v>1176</v>
      </c>
      <c r="E62" s="3" t="s">
        <v>1177</v>
      </c>
      <c r="F62" s="3">
        <v>4</v>
      </c>
      <c r="G62" s="3" t="s">
        <v>1173</v>
      </c>
      <c r="H62" s="3">
        <v>27</v>
      </c>
      <c r="I62"/>
    </row>
    <row r="63" spans="1:9" x14ac:dyDescent="0.55000000000000004">
      <c r="A63" s="3">
        <v>297</v>
      </c>
      <c r="B63" s="3" t="s">
        <v>1301</v>
      </c>
      <c r="C63" s="3" t="s">
        <v>1302</v>
      </c>
      <c r="D63" s="3" t="s">
        <v>1176</v>
      </c>
      <c r="E63" s="3" t="s">
        <v>1177</v>
      </c>
      <c r="F63" s="3">
        <v>4</v>
      </c>
      <c r="G63" s="3" t="s">
        <v>1173</v>
      </c>
      <c r="H63" s="3">
        <v>28</v>
      </c>
      <c r="I63"/>
    </row>
    <row r="64" spans="1:9" x14ac:dyDescent="0.55000000000000004">
      <c r="A64" s="3">
        <v>301</v>
      </c>
      <c r="B64" s="3" t="s">
        <v>1303</v>
      </c>
      <c r="C64" s="3" t="s">
        <v>1304</v>
      </c>
      <c r="D64" s="3" t="s">
        <v>1171</v>
      </c>
      <c r="E64" s="3" t="s">
        <v>1221</v>
      </c>
      <c r="F64" s="3">
        <v>2</v>
      </c>
      <c r="G64" s="3" t="s">
        <v>1173</v>
      </c>
      <c r="H64" s="3">
        <v>91</v>
      </c>
      <c r="I64"/>
    </row>
    <row r="65" spans="1:9" x14ac:dyDescent="0.55000000000000004">
      <c r="A65" s="3">
        <v>321</v>
      </c>
      <c r="B65" s="3" t="s">
        <v>1305</v>
      </c>
      <c r="C65" s="3" t="s">
        <v>1306</v>
      </c>
      <c r="D65" s="3" t="s">
        <v>1176</v>
      </c>
      <c r="E65" s="3" t="s">
        <v>1193</v>
      </c>
      <c r="F65" s="3">
        <v>3</v>
      </c>
      <c r="G65" s="3" t="s">
        <v>1173</v>
      </c>
      <c r="H65" s="3">
        <v>84</v>
      </c>
      <c r="I65"/>
    </row>
    <row r="66" spans="1:9" x14ac:dyDescent="0.55000000000000004">
      <c r="A66" s="3">
        <v>325</v>
      </c>
      <c r="B66" s="3" t="s">
        <v>1307</v>
      </c>
      <c r="C66" s="3" t="s">
        <v>1308</v>
      </c>
      <c r="D66" s="3" t="s">
        <v>1176</v>
      </c>
      <c r="E66" s="3" t="s">
        <v>1177</v>
      </c>
      <c r="F66" s="3">
        <v>4</v>
      </c>
      <c r="G66" s="3" t="s">
        <v>1173</v>
      </c>
      <c r="H66" s="3">
        <v>29</v>
      </c>
      <c r="I66"/>
    </row>
    <row r="67" spans="1:9" x14ac:dyDescent="0.55000000000000004">
      <c r="A67" s="3">
        <v>343</v>
      </c>
      <c r="B67" s="3" t="s">
        <v>1309</v>
      </c>
      <c r="C67" s="3" t="s">
        <v>1310</v>
      </c>
      <c r="D67" s="3" t="s">
        <v>1171</v>
      </c>
      <c r="E67" s="3" t="s">
        <v>1172</v>
      </c>
      <c r="F67" s="3">
        <v>4</v>
      </c>
      <c r="G67" s="3" t="s">
        <v>1173</v>
      </c>
      <c r="H67" s="3">
        <v>80</v>
      </c>
      <c r="I67"/>
    </row>
    <row r="68" spans="1:9" x14ac:dyDescent="0.55000000000000004">
      <c r="A68" s="3">
        <v>352</v>
      </c>
      <c r="B68" s="3" t="s">
        <v>1311</v>
      </c>
      <c r="C68" s="3" t="s">
        <v>1310</v>
      </c>
      <c r="D68" s="3" t="s">
        <v>1176</v>
      </c>
      <c r="E68" s="3" t="s">
        <v>1177</v>
      </c>
      <c r="F68" s="3">
        <v>2</v>
      </c>
      <c r="G68" s="3" t="s">
        <v>1173</v>
      </c>
      <c r="H68" s="3">
        <v>30</v>
      </c>
      <c r="I68"/>
    </row>
    <row r="69" spans="1:9" x14ac:dyDescent="0.55000000000000004">
      <c r="A69" s="3">
        <v>363</v>
      </c>
      <c r="B69" s="3" t="s">
        <v>1312</v>
      </c>
      <c r="C69" s="3" t="s">
        <v>1313</v>
      </c>
      <c r="D69" s="3" t="s">
        <v>1176</v>
      </c>
      <c r="E69" s="3" t="s">
        <v>1177</v>
      </c>
      <c r="F69" s="3">
        <v>3</v>
      </c>
      <c r="G69" s="3" t="s">
        <v>1173</v>
      </c>
      <c r="H69" s="3">
        <v>31</v>
      </c>
      <c r="I69"/>
    </row>
    <row r="70" spans="1:9" x14ac:dyDescent="0.55000000000000004">
      <c r="A70" s="3">
        <v>382</v>
      </c>
      <c r="B70" s="3" t="s">
        <v>1314</v>
      </c>
      <c r="C70" s="3" t="s">
        <v>1315</v>
      </c>
      <c r="D70" s="3" t="s">
        <v>1171</v>
      </c>
      <c r="E70" s="3" t="s">
        <v>1228</v>
      </c>
      <c r="F70" s="3">
        <v>4</v>
      </c>
      <c r="G70" s="3" t="s">
        <v>1173</v>
      </c>
      <c r="H70" s="3">
        <v>71</v>
      </c>
      <c r="I70"/>
    </row>
    <row r="71" spans="1:9" x14ac:dyDescent="0.55000000000000004">
      <c r="A71" s="3">
        <v>384</v>
      </c>
      <c r="B71" s="3" t="s">
        <v>1316</v>
      </c>
      <c r="C71" s="3" t="s">
        <v>1317</v>
      </c>
      <c r="D71" s="3" t="s">
        <v>1171</v>
      </c>
      <c r="E71" s="3" t="s">
        <v>1193</v>
      </c>
      <c r="F71" s="3">
        <v>4</v>
      </c>
      <c r="G71" s="3" t="s">
        <v>1173</v>
      </c>
      <c r="H71" s="3">
        <v>85</v>
      </c>
      <c r="I71"/>
    </row>
    <row r="72" spans="1:9" x14ac:dyDescent="0.55000000000000004">
      <c r="A72" s="3">
        <v>388</v>
      </c>
      <c r="B72" s="3" t="s">
        <v>1318</v>
      </c>
      <c r="C72" s="3" t="s">
        <v>1319</v>
      </c>
      <c r="D72" s="3" t="s">
        <v>1171</v>
      </c>
      <c r="E72" s="3" t="s">
        <v>1177</v>
      </c>
      <c r="F72" s="3">
        <v>4</v>
      </c>
      <c r="G72" s="3" t="s">
        <v>1178</v>
      </c>
      <c r="H72" s="3">
        <v>108</v>
      </c>
      <c r="I72"/>
    </row>
    <row r="73" spans="1:9" x14ac:dyDescent="0.55000000000000004">
      <c r="A73" s="3">
        <v>393</v>
      </c>
      <c r="B73" s="3" t="s">
        <v>1320</v>
      </c>
      <c r="C73" s="3" t="s">
        <v>1321</v>
      </c>
      <c r="D73" s="3" t="s">
        <v>1171</v>
      </c>
      <c r="E73" s="3" t="s">
        <v>1177</v>
      </c>
      <c r="F73" s="3">
        <v>4</v>
      </c>
      <c r="G73" s="3" t="s">
        <v>1178</v>
      </c>
      <c r="H73" s="3">
        <v>109</v>
      </c>
      <c r="I73"/>
    </row>
    <row r="74" spans="1:9" x14ac:dyDescent="0.55000000000000004">
      <c r="A74" s="3">
        <v>403</v>
      </c>
      <c r="B74" s="3" t="s">
        <v>1322</v>
      </c>
      <c r="C74" s="3" t="s">
        <v>1323</v>
      </c>
      <c r="D74" s="3" t="s">
        <v>1171</v>
      </c>
      <c r="E74" s="3" t="s">
        <v>1177</v>
      </c>
      <c r="F74" s="3">
        <v>1</v>
      </c>
      <c r="G74" s="3" t="s">
        <v>1208</v>
      </c>
      <c r="H74" s="3">
        <v>155</v>
      </c>
      <c r="I74"/>
    </row>
    <row r="75" spans="1:9" x14ac:dyDescent="0.55000000000000004">
      <c r="A75" s="3">
        <v>417</v>
      </c>
      <c r="B75" s="3" t="s">
        <v>1324</v>
      </c>
      <c r="C75" s="3" t="s">
        <v>1325</v>
      </c>
      <c r="D75" s="3" t="s">
        <v>1171</v>
      </c>
      <c r="E75" s="3" t="s">
        <v>1177</v>
      </c>
      <c r="F75" s="3">
        <v>2</v>
      </c>
      <c r="G75" s="3" t="s">
        <v>1178</v>
      </c>
      <c r="H75" s="3">
        <v>110</v>
      </c>
      <c r="I75"/>
    </row>
    <row r="76" spans="1:9" x14ac:dyDescent="0.55000000000000004">
      <c r="A76" s="3">
        <v>420</v>
      </c>
      <c r="B76" s="3" t="s">
        <v>1326</v>
      </c>
      <c r="C76" s="3" t="s">
        <v>1327</v>
      </c>
      <c r="D76" s="3" t="s">
        <v>1176</v>
      </c>
      <c r="E76" s="3" t="s">
        <v>1177</v>
      </c>
      <c r="F76" s="3">
        <v>2</v>
      </c>
      <c r="G76" s="3" t="s">
        <v>1173</v>
      </c>
      <c r="H76" s="3">
        <v>32</v>
      </c>
      <c r="I76"/>
    </row>
    <row r="77" spans="1:9" x14ac:dyDescent="0.55000000000000004">
      <c r="A77" s="3">
        <v>422</v>
      </c>
      <c r="B77" s="3" t="s">
        <v>1328</v>
      </c>
      <c r="C77" s="3" t="s">
        <v>1329</v>
      </c>
      <c r="D77" s="3" t="s">
        <v>1176</v>
      </c>
      <c r="E77" s="3" t="s">
        <v>1177</v>
      </c>
      <c r="F77" s="3">
        <v>3</v>
      </c>
      <c r="G77" s="3" t="s">
        <v>1178</v>
      </c>
      <c r="H77" s="3">
        <v>111</v>
      </c>
      <c r="I77"/>
    </row>
    <row r="78" spans="1:9" x14ac:dyDescent="0.55000000000000004">
      <c r="A78" s="3">
        <v>423</v>
      </c>
      <c r="B78" s="3" t="s">
        <v>1330</v>
      </c>
      <c r="C78" s="3" t="s">
        <v>1331</v>
      </c>
      <c r="D78" s="3" t="s">
        <v>1176</v>
      </c>
      <c r="E78" s="3" t="s">
        <v>1228</v>
      </c>
      <c r="F78" s="3">
        <v>3</v>
      </c>
      <c r="G78" s="3" t="s">
        <v>1208</v>
      </c>
      <c r="H78" s="3">
        <v>168</v>
      </c>
      <c r="I78"/>
    </row>
    <row r="79" spans="1:9" x14ac:dyDescent="0.55000000000000004">
      <c r="A79" s="3">
        <v>425</v>
      </c>
      <c r="B79" s="3" t="s">
        <v>1332</v>
      </c>
      <c r="C79" s="3" t="s">
        <v>1333</v>
      </c>
      <c r="D79" s="3" t="s">
        <v>1176</v>
      </c>
      <c r="E79" s="3" t="s">
        <v>1177</v>
      </c>
      <c r="F79" s="3">
        <v>4</v>
      </c>
      <c r="G79" s="3" t="s">
        <v>1208</v>
      </c>
      <c r="H79" s="3">
        <v>156</v>
      </c>
      <c r="I79"/>
    </row>
    <row r="80" spans="1:9" x14ac:dyDescent="0.55000000000000004">
      <c r="A80" s="3">
        <v>428</v>
      </c>
      <c r="B80" s="3" t="s">
        <v>1334</v>
      </c>
      <c r="C80" s="3" t="s">
        <v>1335</v>
      </c>
      <c r="D80" s="3" t="s">
        <v>1171</v>
      </c>
      <c r="E80" s="3" t="s">
        <v>1177</v>
      </c>
      <c r="F80" s="3">
        <v>2</v>
      </c>
      <c r="G80" s="3" t="s">
        <v>1173</v>
      </c>
      <c r="H80" s="3">
        <v>33</v>
      </c>
      <c r="I80"/>
    </row>
    <row r="81" spans="1:9" x14ac:dyDescent="0.55000000000000004">
      <c r="A81" s="3">
        <v>431</v>
      </c>
      <c r="B81" s="3" t="s">
        <v>1336</v>
      </c>
      <c r="C81" s="3" t="s">
        <v>1337</v>
      </c>
      <c r="D81" s="3" t="s">
        <v>1171</v>
      </c>
      <c r="E81" s="3" t="s">
        <v>1177</v>
      </c>
      <c r="F81" s="3">
        <v>1</v>
      </c>
      <c r="G81" s="3" t="s">
        <v>1178</v>
      </c>
      <c r="H81" s="3">
        <v>112</v>
      </c>
      <c r="I81"/>
    </row>
    <row r="82" spans="1:9" x14ac:dyDescent="0.55000000000000004">
      <c r="A82" s="3">
        <v>435</v>
      </c>
      <c r="B82" s="3" t="s">
        <v>1338</v>
      </c>
      <c r="C82" s="3" t="s">
        <v>1339</v>
      </c>
      <c r="D82" s="3" t="s">
        <v>1171</v>
      </c>
      <c r="E82" s="3" t="s">
        <v>1177</v>
      </c>
      <c r="F82" s="3">
        <v>4</v>
      </c>
      <c r="G82" s="3" t="s">
        <v>1178</v>
      </c>
      <c r="H82" s="3">
        <v>113</v>
      </c>
      <c r="I82"/>
    </row>
    <row r="83" spans="1:9" x14ac:dyDescent="0.55000000000000004">
      <c r="A83" s="3">
        <v>436</v>
      </c>
      <c r="B83" s="3" t="s">
        <v>1340</v>
      </c>
      <c r="C83" s="3" t="s">
        <v>1341</v>
      </c>
      <c r="D83" s="3" t="s">
        <v>1171</v>
      </c>
      <c r="E83" s="3" t="s">
        <v>1177</v>
      </c>
      <c r="F83" s="3">
        <v>2</v>
      </c>
      <c r="G83" s="3" t="s">
        <v>1208</v>
      </c>
      <c r="H83" s="3">
        <v>157</v>
      </c>
      <c r="I83"/>
    </row>
    <row r="84" spans="1:9" x14ac:dyDescent="0.55000000000000004">
      <c r="A84" s="3">
        <v>442</v>
      </c>
      <c r="B84" s="3" t="s">
        <v>1342</v>
      </c>
      <c r="C84" s="3" t="s">
        <v>1343</v>
      </c>
      <c r="D84" s="3" t="s">
        <v>1176</v>
      </c>
      <c r="E84" s="3" t="s">
        <v>1177</v>
      </c>
      <c r="F84" s="3">
        <v>2</v>
      </c>
      <c r="G84" s="3" t="s">
        <v>1173</v>
      </c>
      <c r="H84" s="3">
        <v>34</v>
      </c>
      <c r="I84"/>
    </row>
    <row r="85" spans="1:9" x14ac:dyDescent="0.55000000000000004">
      <c r="A85" s="3">
        <v>448</v>
      </c>
      <c r="B85" s="3" t="s">
        <v>1344</v>
      </c>
      <c r="C85" s="3" t="s">
        <v>1345</v>
      </c>
      <c r="D85" s="3" t="s">
        <v>1176</v>
      </c>
      <c r="E85" s="3" t="s">
        <v>1228</v>
      </c>
      <c r="F85" s="3">
        <v>4</v>
      </c>
      <c r="G85" s="3" t="s">
        <v>1173</v>
      </c>
      <c r="H85" s="3">
        <v>72</v>
      </c>
      <c r="I85"/>
    </row>
    <row r="86" spans="1:9" x14ac:dyDescent="0.55000000000000004">
      <c r="A86" s="3">
        <v>451</v>
      </c>
      <c r="B86" s="3" t="s">
        <v>1346</v>
      </c>
      <c r="C86" s="3" t="s">
        <v>1347</v>
      </c>
      <c r="D86" s="3" t="s">
        <v>1171</v>
      </c>
      <c r="E86" s="3" t="s">
        <v>1177</v>
      </c>
      <c r="F86" s="3">
        <v>2</v>
      </c>
      <c r="G86" s="3" t="s">
        <v>1173</v>
      </c>
      <c r="H86" s="3">
        <v>35</v>
      </c>
      <c r="I86"/>
    </row>
    <row r="87" spans="1:9" x14ac:dyDescent="0.55000000000000004">
      <c r="A87" s="3">
        <v>454</v>
      </c>
      <c r="B87" s="3" t="s">
        <v>1348</v>
      </c>
      <c r="C87" s="3" t="s">
        <v>1349</v>
      </c>
      <c r="D87" s="3" t="s">
        <v>1171</v>
      </c>
      <c r="E87" s="3" t="s">
        <v>1228</v>
      </c>
      <c r="F87" s="3">
        <v>2</v>
      </c>
      <c r="G87" s="3" t="s">
        <v>1178</v>
      </c>
      <c r="H87" s="3">
        <v>141</v>
      </c>
      <c r="I87"/>
    </row>
    <row r="88" spans="1:9" x14ac:dyDescent="0.55000000000000004">
      <c r="A88" s="3">
        <v>456</v>
      </c>
      <c r="B88" s="3" t="s">
        <v>1350</v>
      </c>
      <c r="C88" s="3" t="s">
        <v>1351</v>
      </c>
      <c r="D88" s="3" t="s">
        <v>1171</v>
      </c>
      <c r="E88" s="3" t="s">
        <v>1221</v>
      </c>
      <c r="F88" s="3">
        <v>4</v>
      </c>
      <c r="G88" s="3" t="s">
        <v>1208</v>
      </c>
      <c r="H88" s="3">
        <v>169</v>
      </c>
      <c r="I88"/>
    </row>
    <row r="89" spans="1:9" x14ac:dyDescent="0.55000000000000004">
      <c r="A89" s="3">
        <v>459</v>
      </c>
      <c r="B89" s="3" t="s">
        <v>1352</v>
      </c>
      <c r="C89" s="3" t="s">
        <v>1353</v>
      </c>
      <c r="D89" s="3" t="s">
        <v>1171</v>
      </c>
      <c r="E89" s="3" t="s">
        <v>1177</v>
      </c>
      <c r="F89" s="3">
        <v>2</v>
      </c>
      <c r="G89" s="3" t="s">
        <v>1173</v>
      </c>
      <c r="H89" s="3">
        <v>36</v>
      </c>
      <c r="I89"/>
    </row>
    <row r="90" spans="1:9" x14ac:dyDescent="0.55000000000000004">
      <c r="A90" s="3">
        <v>460</v>
      </c>
      <c r="B90" s="3" t="s">
        <v>1354</v>
      </c>
      <c r="C90" s="3" t="s">
        <v>1355</v>
      </c>
      <c r="D90" s="3" t="s">
        <v>1176</v>
      </c>
      <c r="E90" s="3" t="s">
        <v>1177</v>
      </c>
      <c r="F90" s="3">
        <v>4</v>
      </c>
      <c r="G90" s="3" t="s">
        <v>1178</v>
      </c>
      <c r="H90" s="3">
        <v>114</v>
      </c>
      <c r="I90"/>
    </row>
    <row r="91" spans="1:9" x14ac:dyDescent="0.55000000000000004">
      <c r="A91" s="3">
        <v>463</v>
      </c>
      <c r="B91" s="3" t="s">
        <v>1356</v>
      </c>
      <c r="C91" s="3" t="s">
        <v>1357</v>
      </c>
      <c r="D91" s="3" t="s">
        <v>1176</v>
      </c>
      <c r="E91" s="3" t="s">
        <v>1228</v>
      </c>
      <c r="F91" s="3">
        <v>4</v>
      </c>
      <c r="G91" s="3" t="s">
        <v>1173</v>
      </c>
      <c r="H91" s="3">
        <v>73</v>
      </c>
      <c r="I91"/>
    </row>
    <row r="92" spans="1:9" x14ac:dyDescent="0.55000000000000004">
      <c r="A92" s="3">
        <v>465</v>
      </c>
      <c r="B92" s="3" t="s">
        <v>1358</v>
      </c>
      <c r="C92" s="3" t="s">
        <v>1359</v>
      </c>
      <c r="D92" s="3" t="s">
        <v>1171</v>
      </c>
      <c r="E92" s="3" t="s">
        <v>1177</v>
      </c>
      <c r="F92" s="3">
        <v>4</v>
      </c>
      <c r="G92" s="3" t="s">
        <v>1208</v>
      </c>
      <c r="H92" s="3">
        <v>158</v>
      </c>
      <c r="I92"/>
    </row>
    <row r="93" spans="1:9" x14ac:dyDescent="0.55000000000000004">
      <c r="A93" s="3">
        <v>467</v>
      </c>
      <c r="B93" s="3" t="s">
        <v>1360</v>
      </c>
      <c r="C93" s="3" t="s">
        <v>1361</v>
      </c>
      <c r="D93" s="3" t="s">
        <v>1171</v>
      </c>
      <c r="E93" s="3" t="s">
        <v>1177</v>
      </c>
      <c r="F93" s="3">
        <v>2</v>
      </c>
      <c r="G93" s="3" t="s">
        <v>1178</v>
      </c>
      <c r="H93" s="3">
        <v>115</v>
      </c>
      <c r="I93"/>
    </row>
    <row r="94" spans="1:9" x14ac:dyDescent="0.55000000000000004">
      <c r="A94" s="3">
        <v>473</v>
      </c>
      <c r="B94" s="3" t="s">
        <v>1362</v>
      </c>
      <c r="C94" s="3" t="s">
        <v>1363</v>
      </c>
      <c r="D94" s="3" t="s">
        <v>1176</v>
      </c>
      <c r="E94" s="3" t="s">
        <v>1221</v>
      </c>
      <c r="F94" s="3">
        <v>1</v>
      </c>
      <c r="G94" s="3" t="s">
        <v>1208</v>
      </c>
      <c r="H94" s="3">
        <v>170</v>
      </c>
      <c r="I94"/>
    </row>
    <row r="95" spans="1:9" x14ac:dyDescent="0.55000000000000004">
      <c r="A95" s="3">
        <v>478</v>
      </c>
      <c r="B95" s="3" t="s">
        <v>1364</v>
      </c>
      <c r="C95" s="3" t="s">
        <v>1365</v>
      </c>
      <c r="D95" s="3" t="s">
        <v>1176</v>
      </c>
      <c r="E95" s="3" t="s">
        <v>1177</v>
      </c>
      <c r="F95" s="3">
        <v>3</v>
      </c>
      <c r="G95" s="3" t="s">
        <v>1173</v>
      </c>
      <c r="H95" s="3">
        <v>37</v>
      </c>
      <c r="I95"/>
    </row>
    <row r="96" spans="1:9" x14ac:dyDescent="0.55000000000000004">
      <c r="A96" s="3">
        <v>479</v>
      </c>
      <c r="B96" s="3" t="s">
        <v>1366</v>
      </c>
      <c r="C96" s="3" t="s">
        <v>1367</v>
      </c>
      <c r="D96" s="3" t="s">
        <v>1171</v>
      </c>
      <c r="E96" s="3" t="s">
        <v>1177</v>
      </c>
      <c r="F96" s="3">
        <v>4</v>
      </c>
      <c r="G96" s="3" t="s">
        <v>1173</v>
      </c>
      <c r="H96" s="3">
        <v>38</v>
      </c>
      <c r="I96"/>
    </row>
    <row r="97" spans="1:9" x14ac:dyDescent="0.55000000000000004">
      <c r="A97" s="3">
        <v>494</v>
      </c>
      <c r="B97" s="3" t="s">
        <v>1368</v>
      </c>
      <c r="C97" s="3" t="s">
        <v>1369</v>
      </c>
      <c r="D97" s="3" t="s">
        <v>1176</v>
      </c>
      <c r="E97" s="3" t="s">
        <v>1177</v>
      </c>
      <c r="F97" s="3">
        <v>3</v>
      </c>
      <c r="G97" s="3" t="s">
        <v>1178</v>
      </c>
      <c r="H97" s="3">
        <v>116</v>
      </c>
      <c r="I97"/>
    </row>
    <row r="98" spans="1:9" x14ac:dyDescent="0.55000000000000004">
      <c r="A98" s="3">
        <v>496</v>
      </c>
      <c r="B98" s="3" t="s">
        <v>1370</v>
      </c>
      <c r="C98" s="3" t="s">
        <v>1371</v>
      </c>
      <c r="D98" s="3" t="s">
        <v>1176</v>
      </c>
      <c r="E98" s="3" t="s">
        <v>1177</v>
      </c>
      <c r="F98" s="3">
        <v>2</v>
      </c>
      <c r="G98" s="3" t="s">
        <v>1173</v>
      </c>
      <c r="H98" s="3">
        <v>39</v>
      </c>
      <c r="I98"/>
    </row>
    <row r="99" spans="1:9" x14ac:dyDescent="0.55000000000000004">
      <c r="A99" s="3">
        <v>499</v>
      </c>
      <c r="B99" s="3" t="s">
        <v>1372</v>
      </c>
      <c r="C99" s="3" t="s">
        <v>1373</v>
      </c>
      <c r="D99" s="3" t="s">
        <v>1176</v>
      </c>
      <c r="E99" s="3" t="s">
        <v>1193</v>
      </c>
      <c r="F99" s="3">
        <v>4</v>
      </c>
      <c r="G99" s="3" t="s">
        <v>1173</v>
      </c>
      <c r="H99" s="3">
        <v>86</v>
      </c>
      <c r="I99"/>
    </row>
    <row r="100" spans="1:9" x14ac:dyDescent="0.55000000000000004">
      <c r="A100" s="3">
        <v>506</v>
      </c>
      <c r="B100" s="3" t="s">
        <v>1374</v>
      </c>
      <c r="C100" s="3" t="s">
        <v>1375</v>
      </c>
      <c r="D100" s="3" t="s">
        <v>1171</v>
      </c>
      <c r="E100" s="3" t="s">
        <v>1177</v>
      </c>
      <c r="F100" s="3">
        <v>3</v>
      </c>
      <c r="G100" s="3" t="s">
        <v>1173</v>
      </c>
      <c r="H100" s="3">
        <v>40</v>
      </c>
      <c r="I100"/>
    </row>
    <row r="101" spans="1:9" x14ac:dyDescent="0.55000000000000004">
      <c r="A101" s="3">
        <v>512</v>
      </c>
      <c r="B101" s="3" t="s">
        <v>1376</v>
      </c>
      <c r="C101" s="3" t="s">
        <v>1377</v>
      </c>
      <c r="D101" s="3" t="s">
        <v>1176</v>
      </c>
      <c r="E101" s="3" t="s">
        <v>1193</v>
      </c>
      <c r="F101" s="3">
        <v>2</v>
      </c>
      <c r="G101" s="3" t="s">
        <v>1178</v>
      </c>
      <c r="H101" s="3">
        <v>149</v>
      </c>
      <c r="I101"/>
    </row>
    <row r="102" spans="1:9" x14ac:dyDescent="0.55000000000000004">
      <c r="A102" s="3">
        <v>513</v>
      </c>
      <c r="B102" s="3" t="s">
        <v>1378</v>
      </c>
      <c r="C102" s="3" t="s">
        <v>1379</v>
      </c>
      <c r="D102" s="3" t="s">
        <v>1176</v>
      </c>
      <c r="E102" s="3" t="s">
        <v>1177</v>
      </c>
      <c r="F102" s="3">
        <v>4</v>
      </c>
      <c r="G102" s="3" t="s">
        <v>1173</v>
      </c>
      <c r="H102" s="3">
        <v>41</v>
      </c>
      <c r="I102"/>
    </row>
    <row r="103" spans="1:9" x14ac:dyDescent="0.55000000000000004">
      <c r="A103" s="3">
        <v>530</v>
      </c>
      <c r="B103" s="3" t="s">
        <v>1380</v>
      </c>
      <c r="C103" s="3" t="s">
        <v>1381</v>
      </c>
      <c r="D103" s="3" t="s">
        <v>1171</v>
      </c>
      <c r="E103" s="3" t="s">
        <v>1177</v>
      </c>
      <c r="F103" s="3">
        <v>3</v>
      </c>
      <c r="G103" s="3" t="s">
        <v>1173</v>
      </c>
      <c r="H103" s="3">
        <v>42</v>
      </c>
      <c r="I103"/>
    </row>
    <row r="104" spans="1:9" x14ac:dyDescent="0.55000000000000004">
      <c r="A104" s="3">
        <v>549</v>
      </c>
      <c r="B104" s="3" t="s">
        <v>1382</v>
      </c>
      <c r="C104" s="3" t="s">
        <v>1383</v>
      </c>
      <c r="D104" s="3" t="s">
        <v>1176</v>
      </c>
      <c r="E104" s="3" t="s">
        <v>1177</v>
      </c>
      <c r="F104" s="3">
        <v>4</v>
      </c>
      <c r="G104" s="3" t="s">
        <v>1178</v>
      </c>
      <c r="H104" s="3">
        <v>117</v>
      </c>
      <c r="I104"/>
    </row>
    <row r="105" spans="1:9" x14ac:dyDescent="0.55000000000000004">
      <c r="A105" s="3">
        <v>560</v>
      </c>
      <c r="B105" s="3" t="s">
        <v>1384</v>
      </c>
      <c r="C105" s="3" t="s">
        <v>1385</v>
      </c>
      <c r="D105" s="3" t="s">
        <v>1176</v>
      </c>
      <c r="E105" s="3" t="s">
        <v>1177</v>
      </c>
      <c r="F105" s="3">
        <v>2</v>
      </c>
      <c r="G105" s="3" t="s">
        <v>1178</v>
      </c>
      <c r="H105" s="3">
        <v>118</v>
      </c>
      <c r="I105"/>
    </row>
    <row r="106" spans="1:9" x14ac:dyDescent="0.55000000000000004">
      <c r="A106" s="3">
        <v>561</v>
      </c>
      <c r="B106" s="3" t="s">
        <v>1386</v>
      </c>
      <c r="C106" s="3" t="s">
        <v>1387</v>
      </c>
      <c r="D106" s="3" t="s">
        <v>1171</v>
      </c>
      <c r="E106" s="3" t="s">
        <v>1177</v>
      </c>
      <c r="F106" s="3">
        <v>4</v>
      </c>
      <c r="G106" s="3" t="s">
        <v>1178</v>
      </c>
      <c r="H106" s="3">
        <v>119</v>
      </c>
      <c r="I106"/>
    </row>
    <row r="107" spans="1:9" x14ac:dyDescent="0.55000000000000004">
      <c r="A107" s="3">
        <v>563</v>
      </c>
      <c r="B107" s="3" t="s">
        <v>1382</v>
      </c>
      <c r="C107" s="3" t="s">
        <v>1388</v>
      </c>
      <c r="D107" s="3" t="s">
        <v>1176</v>
      </c>
      <c r="E107" s="3" t="s">
        <v>1228</v>
      </c>
      <c r="F107" s="3">
        <v>2</v>
      </c>
      <c r="G107" s="3" t="s">
        <v>1173</v>
      </c>
      <c r="H107" s="3">
        <v>74</v>
      </c>
      <c r="I107"/>
    </row>
    <row r="108" spans="1:9" x14ac:dyDescent="0.55000000000000004">
      <c r="A108" s="3">
        <v>566</v>
      </c>
      <c r="B108" s="3" t="s">
        <v>1389</v>
      </c>
      <c r="C108" s="3" t="s">
        <v>1390</v>
      </c>
      <c r="D108" s="3" t="s">
        <v>1176</v>
      </c>
      <c r="E108" s="3" t="s">
        <v>1177</v>
      </c>
      <c r="F108" s="3">
        <v>4</v>
      </c>
      <c r="G108" s="3" t="s">
        <v>1178</v>
      </c>
      <c r="H108" s="3">
        <v>120</v>
      </c>
      <c r="I108"/>
    </row>
    <row r="109" spans="1:9" x14ac:dyDescent="0.55000000000000004">
      <c r="A109" s="3">
        <v>586</v>
      </c>
      <c r="B109" s="3" t="s">
        <v>1391</v>
      </c>
      <c r="C109" s="3" t="s">
        <v>1392</v>
      </c>
      <c r="D109" s="3" t="s">
        <v>1176</v>
      </c>
      <c r="E109" s="3" t="s">
        <v>1177</v>
      </c>
      <c r="F109" s="3">
        <v>4</v>
      </c>
      <c r="G109" s="3" t="s">
        <v>1178</v>
      </c>
      <c r="H109" s="3">
        <v>121</v>
      </c>
      <c r="I109"/>
    </row>
    <row r="110" spans="1:9" x14ac:dyDescent="0.55000000000000004">
      <c r="A110" s="3">
        <v>596</v>
      </c>
      <c r="B110" s="3" t="s">
        <v>1393</v>
      </c>
      <c r="C110" s="3" t="s">
        <v>1394</v>
      </c>
      <c r="D110" s="3" t="s">
        <v>1176</v>
      </c>
      <c r="E110" s="3" t="s">
        <v>1177</v>
      </c>
      <c r="F110" s="3">
        <v>2</v>
      </c>
      <c r="G110" s="3" t="s">
        <v>1173</v>
      </c>
      <c r="H110" s="3">
        <v>43</v>
      </c>
      <c r="I110"/>
    </row>
    <row r="111" spans="1:9" x14ac:dyDescent="0.55000000000000004">
      <c r="A111" s="3">
        <v>601</v>
      </c>
      <c r="B111" s="3" t="s">
        <v>1395</v>
      </c>
      <c r="C111" s="3" t="s">
        <v>1396</v>
      </c>
      <c r="D111" s="3" t="s">
        <v>1171</v>
      </c>
      <c r="E111" s="3" t="s">
        <v>1177</v>
      </c>
      <c r="F111" s="3">
        <v>2</v>
      </c>
      <c r="G111" s="3" t="s">
        <v>1178</v>
      </c>
      <c r="H111" s="3">
        <v>122</v>
      </c>
      <c r="I111"/>
    </row>
    <row r="112" spans="1:9" x14ac:dyDescent="0.55000000000000004">
      <c r="A112" s="3">
        <v>621</v>
      </c>
      <c r="B112" s="3" t="s">
        <v>1397</v>
      </c>
      <c r="C112" s="3" t="s">
        <v>1398</v>
      </c>
      <c r="D112" s="3" t="s">
        <v>1176</v>
      </c>
      <c r="E112" s="3" t="s">
        <v>1177</v>
      </c>
      <c r="F112" s="3">
        <v>4</v>
      </c>
      <c r="G112" s="3" t="s">
        <v>1173</v>
      </c>
      <c r="H112" s="3">
        <v>44</v>
      </c>
      <c r="I112"/>
    </row>
    <row r="113" spans="1:9" x14ac:dyDescent="0.55000000000000004">
      <c r="A113" s="3">
        <v>636</v>
      </c>
      <c r="B113" s="3" t="s">
        <v>1328</v>
      </c>
      <c r="C113" s="3" t="s">
        <v>1399</v>
      </c>
      <c r="D113" s="3" t="s">
        <v>1176</v>
      </c>
      <c r="E113" s="3" t="s">
        <v>1193</v>
      </c>
      <c r="F113" s="3">
        <v>2</v>
      </c>
      <c r="G113" s="3" t="s">
        <v>1178</v>
      </c>
      <c r="H113" s="3">
        <v>150</v>
      </c>
      <c r="I113"/>
    </row>
    <row r="114" spans="1:9" x14ac:dyDescent="0.55000000000000004">
      <c r="A114" s="3">
        <v>638</v>
      </c>
      <c r="B114" s="3" t="s">
        <v>1400</v>
      </c>
      <c r="C114" s="3" t="s">
        <v>1401</v>
      </c>
      <c r="D114" s="3" t="s">
        <v>1176</v>
      </c>
      <c r="E114" s="3" t="s">
        <v>1177</v>
      </c>
      <c r="F114" s="3">
        <v>3</v>
      </c>
      <c r="G114" s="3" t="s">
        <v>1173</v>
      </c>
      <c r="H114" s="3">
        <v>45</v>
      </c>
      <c r="I114"/>
    </row>
    <row r="115" spans="1:9" x14ac:dyDescent="0.55000000000000004">
      <c r="A115" s="3">
        <v>641</v>
      </c>
      <c r="B115" s="3" t="s">
        <v>1402</v>
      </c>
      <c r="C115" s="3" t="s">
        <v>1403</v>
      </c>
      <c r="D115" s="3" t="s">
        <v>1176</v>
      </c>
      <c r="E115" s="3" t="s">
        <v>1177</v>
      </c>
      <c r="F115" s="3">
        <v>4</v>
      </c>
      <c r="G115" s="3" t="s">
        <v>1173</v>
      </c>
      <c r="H115" s="3">
        <v>46</v>
      </c>
      <c r="I115"/>
    </row>
    <row r="116" spans="1:9" x14ac:dyDescent="0.55000000000000004">
      <c r="A116" s="3">
        <v>650</v>
      </c>
      <c r="B116" s="3" t="s">
        <v>1404</v>
      </c>
      <c r="C116" s="3" t="s">
        <v>1405</v>
      </c>
      <c r="D116" s="3" t="s">
        <v>1171</v>
      </c>
      <c r="E116" s="3" t="s">
        <v>1177</v>
      </c>
      <c r="F116" s="3">
        <v>2</v>
      </c>
      <c r="G116" s="3" t="s">
        <v>1173</v>
      </c>
      <c r="H116" s="3">
        <v>47</v>
      </c>
      <c r="I116"/>
    </row>
    <row r="117" spans="1:9" x14ac:dyDescent="0.55000000000000004">
      <c r="A117" s="3">
        <v>655</v>
      </c>
      <c r="B117" s="3" t="s">
        <v>1406</v>
      </c>
      <c r="C117" s="3" t="s">
        <v>1407</v>
      </c>
      <c r="D117" s="3" t="s">
        <v>1176</v>
      </c>
      <c r="E117" s="3" t="s">
        <v>1177</v>
      </c>
      <c r="F117" s="3">
        <v>1</v>
      </c>
      <c r="G117" s="3" t="s">
        <v>1208</v>
      </c>
      <c r="H117" s="3">
        <v>159</v>
      </c>
      <c r="I117"/>
    </row>
    <row r="118" spans="1:9" x14ac:dyDescent="0.55000000000000004">
      <c r="A118" s="3">
        <v>659</v>
      </c>
      <c r="B118" s="3" t="s">
        <v>1408</v>
      </c>
      <c r="C118" s="3" t="s">
        <v>1409</v>
      </c>
      <c r="D118" s="3" t="s">
        <v>1176</v>
      </c>
      <c r="E118" s="3" t="s">
        <v>1177</v>
      </c>
      <c r="F118" s="3">
        <v>3</v>
      </c>
      <c r="G118" s="3" t="s">
        <v>1208</v>
      </c>
      <c r="H118" s="3">
        <v>160</v>
      </c>
      <c r="I118"/>
    </row>
    <row r="119" spans="1:9" x14ac:dyDescent="0.55000000000000004">
      <c r="A119" s="3">
        <v>663</v>
      </c>
      <c r="B119" s="3" t="s">
        <v>1410</v>
      </c>
      <c r="C119" s="3" t="s">
        <v>1411</v>
      </c>
      <c r="D119" s="3" t="s">
        <v>1171</v>
      </c>
      <c r="E119" s="3" t="s">
        <v>1177</v>
      </c>
      <c r="F119" s="3">
        <v>4</v>
      </c>
      <c r="G119" s="3" t="s">
        <v>1173</v>
      </c>
      <c r="H119" s="3">
        <v>48</v>
      </c>
      <c r="I119"/>
    </row>
    <row r="120" spans="1:9" x14ac:dyDescent="0.55000000000000004">
      <c r="A120" s="3">
        <v>666</v>
      </c>
      <c r="B120" s="3" t="s">
        <v>1412</v>
      </c>
      <c r="C120" s="3" t="s">
        <v>1413</v>
      </c>
      <c r="D120" s="3" t="s">
        <v>1171</v>
      </c>
      <c r="E120" s="3" t="s">
        <v>1177</v>
      </c>
      <c r="F120" s="3">
        <v>4</v>
      </c>
      <c r="G120" s="3" t="s">
        <v>1173</v>
      </c>
      <c r="H120" s="3">
        <v>49</v>
      </c>
      <c r="I120"/>
    </row>
    <row r="121" spans="1:9" x14ac:dyDescent="0.55000000000000004">
      <c r="A121" s="3">
        <v>677</v>
      </c>
      <c r="B121" s="3" t="s">
        <v>1414</v>
      </c>
      <c r="C121" s="3" t="s">
        <v>1415</v>
      </c>
      <c r="D121" s="3" t="s">
        <v>1171</v>
      </c>
      <c r="E121" s="3" t="s">
        <v>1177</v>
      </c>
      <c r="F121" s="3">
        <v>4</v>
      </c>
      <c r="G121" s="3" t="s">
        <v>1173</v>
      </c>
      <c r="H121" s="3">
        <v>50</v>
      </c>
      <c r="I121"/>
    </row>
    <row r="122" spans="1:9" x14ac:dyDescent="0.55000000000000004">
      <c r="A122" s="3">
        <v>689</v>
      </c>
      <c r="B122" s="3" t="s">
        <v>1416</v>
      </c>
      <c r="C122" s="3" t="s">
        <v>1417</v>
      </c>
      <c r="D122" s="3" t="s">
        <v>1176</v>
      </c>
      <c r="E122" s="3" t="s">
        <v>1228</v>
      </c>
      <c r="F122" s="3">
        <v>1</v>
      </c>
      <c r="G122" s="3" t="s">
        <v>1178</v>
      </c>
      <c r="H122" s="3">
        <v>142</v>
      </c>
      <c r="I122"/>
    </row>
    <row r="123" spans="1:9" x14ac:dyDescent="0.55000000000000004">
      <c r="A123" s="3">
        <v>700</v>
      </c>
      <c r="B123" s="3" t="s">
        <v>1418</v>
      </c>
      <c r="C123" s="3" t="s">
        <v>1419</v>
      </c>
      <c r="D123" s="3" t="s">
        <v>1171</v>
      </c>
      <c r="E123" s="3" t="s">
        <v>1177</v>
      </c>
      <c r="F123" s="3">
        <v>4</v>
      </c>
      <c r="G123" s="3" t="s">
        <v>1208</v>
      </c>
      <c r="H123" s="3">
        <v>161</v>
      </c>
      <c r="I123"/>
    </row>
    <row r="124" spans="1:9" x14ac:dyDescent="0.55000000000000004">
      <c r="A124" s="3">
        <v>703</v>
      </c>
      <c r="B124" s="3" t="s">
        <v>1420</v>
      </c>
      <c r="C124" s="3" t="s">
        <v>1421</v>
      </c>
      <c r="D124" s="3" t="s">
        <v>1171</v>
      </c>
      <c r="E124" s="3" t="s">
        <v>1177</v>
      </c>
      <c r="F124" s="3">
        <v>4</v>
      </c>
      <c r="G124" s="3" t="s">
        <v>1178</v>
      </c>
      <c r="H124" s="3">
        <v>123</v>
      </c>
      <c r="I124"/>
    </row>
    <row r="125" spans="1:9" x14ac:dyDescent="0.55000000000000004">
      <c r="A125" s="3">
        <v>705</v>
      </c>
      <c r="B125" s="3" t="s">
        <v>1422</v>
      </c>
      <c r="C125" s="3" t="s">
        <v>1423</v>
      </c>
      <c r="D125" s="3" t="s">
        <v>1171</v>
      </c>
      <c r="E125" s="3" t="s">
        <v>1177</v>
      </c>
      <c r="F125" s="3">
        <v>4</v>
      </c>
      <c r="G125" s="3" t="s">
        <v>1178</v>
      </c>
      <c r="H125" s="3">
        <v>124</v>
      </c>
      <c r="I125"/>
    </row>
    <row r="126" spans="1:9" x14ac:dyDescent="0.55000000000000004">
      <c r="A126" s="3">
        <v>707</v>
      </c>
      <c r="B126" s="3" t="s">
        <v>1424</v>
      </c>
      <c r="C126" s="3" t="s">
        <v>1425</v>
      </c>
      <c r="D126" s="3" t="s">
        <v>1171</v>
      </c>
      <c r="E126" s="3" t="s">
        <v>1228</v>
      </c>
      <c r="F126" s="3">
        <v>2</v>
      </c>
      <c r="G126" s="3" t="s">
        <v>1178</v>
      </c>
      <c r="H126" s="3">
        <v>143</v>
      </c>
      <c r="I126"/>
    </row>
    <row r="127" spans="1:9" x14ac:dyDescent="0.55000000000000004">
      <c r="A127" s="3">
        <v>708</v>
      </c>
      <c r="B127" s="3" t="s">
        <v>1426</v>
      </c>
      <c r="C127" s="3" t="s">
        <v>1427</v>
      </c>
      <c r="D127" s="3" t="s">
        <v>1176</v>
      </c>
      <c r="E127" s="3" t="s">
        <v>1177</v>
      </c>
      <c r="F127" s="3">
        <v>4</v>
      </c>
      <c r="G127" s="3" t="s">
        <v>1173</v>
      </c>
      <c r="H127" s="3">
        <v>51</v>
      </c>
      <c r="I127"/>
    </row>
    <row r="128" spans="1:9" x14ac:dyDescent="0.55000000000000004">
      <c r="A128" s="3">
        <v>710</v>
      </c>
      <c r="B128" s="3" t="s">
        <v>1428</v>
      </c>
      <c r="C128" s="3" t="s">
        <v>1429</v>
      </c>
      <c r="D128" s="3" t="s">
        <v>1171</v>
      </c>
      <c r="E128" s="3" t="s">
        <v>1177</v>
      </c>
      <c r="F128" s="3">
        <v>3</v>
      </c>
      <c r="G128" s="3" t="s">
        <v>1178</v>
      </c>
      <c r="H128" s="3">
        <v>125</v>
      </c>
      <c r="I128"/>
    </row>
    <row r="129" spans="1:9" x14ac:dyDescent="0.55000000000000004">
      <c r="A129" s="3">
        <v>711</v>
      </c>
      <c r="B129" s="3" t="s">
        <v>1277</v>
      </c>
      <c r="C129" s="3" t="s">
        <v>1430</v>
      </c>
      <c r="D129" s="3" t="s">
        <v>1176</v>
      </c>
      <c r="E129" s="3" t="s">
        <v>1177</v>
      </c>
      <c r="F129" s="3">
        <v>4</v>
      </c>
      <c r="G129" s="3" t="s">
        <v>1173</v>
      </c>
      <c r="H129" s="3">
        <v>52</v>
      </c>
      <c r="I129"/>
    </row>
    <row r="130" spans="1:9" x14ac:dyDescent="0.55000000000000004">
      <c r="A130" s="3">
        <v>713</v>
      </c>
      <c r="B130" s="3" t="s">
        <v>1431</v>
      </c>
      <c r="C130" s="3" t="s">
        <v>1432</v>
      </c>
      <c r="D130" s="3" t="s">
        <v>1171</v>
      </c>
      <c r="E130" s="3" t="s">
        <v>1177</v>
      </c>
      <c r="F130" s="3">
        <v>1</v>
      </c>
      <c r="G130" s="3" t="s">
        <v>1178</v>
      </c>
      <c r="H130" s="3">
        <v>126</v>
      </c>
      <c r="I130"/>
    </row>
    <row r="131" spans="1:9" x14ac:dyDescent="0.55000000000000004">
      <c r="A131" s="3">
        <v>725</v>
      </c>
      <c r="B131" s="3" t="s">
        <v>1433</v>
      </c>
      <c r="C131" s="3" t="s">
        <v>1434</v>
      </c>
      <c r="D131" s="3" t="s">
        <v>1176</v>
      </c>
      <c r="E131" s="3" t="s">
        <v>1177</v>
      </c>
      <c r="F131" s="3">
        <v>4</v>
      </c>
      <c r="G131" s="3" t="s">
        <v>1178</v>
      </c>
      <c r="H131" s="3">
        <v>127</v>
      </c>
      <c r="I131"/>
    </row>
    <row r="132" spans="1:9" x14ac:dyDescent="0.55000000000000004">
      <c r="A132" s="3">
        <v>728</v>
      </c>
      <c r="B132" s="3" t="s">
        <v>1435</v>
      </c>
      <c r="C132" s="3" t="s">
        <v>1436</v>
      </c>
      <c r="D132" s="3" t="s">
        <v>1176</v>
      </c>
      <c r="E132" s="3" t="s">
        <v>1177</v>
      </c>
      <c r="F132" s="3">
        <v>4</v>
      </c>
      <c r="G132" s="3" t="s">
        <v>1173</v>
      </c>
      <c r="H132" s="3">
        <v>53</v>
      </c>
      <c r="I132"/>
    </row>
    <row r="133" spans="1:9" x14ac:dyDescent="0.55000000000000004">
      <c r="A133" s="3">
        <v>732</v>
      </c>
      <c r="B133" s="3" t="s">
        <v>1437</v>
      </c>
      <c r="C133" s="3" t="s">
        <v>1438</v>
      </c>
      <c r="D133" s="3" t="s">
        <v>1176</v>
      </c>
      <c r="E133" s="3" t="s">
        <v>1177</v>
      </c>
      <c r="F133" s="3">
        <v>3</v>
      </c>
      <c r="G133" s="3" t="s">
        <v>1173</v>
      </c>
      <c r="H133" s="3">
        <v>54</v>
      </c>
      <c r="I133"/>
    </row>
    <row r="134" spans="1:9" x14ac:dyDescent="0.55000000000000004">
      <c r="A134" s="3">
        <v>739</v>
      </c>
      <c r="B134" s="3" t="s">
        <v>1439</v>
      </c>
      <c r="C134" s="3" t="s">
        <v>1440</v>
      </c>
      <c r="D134" s="3" t="s">
        <v>1176</v>
      </c>
      <c r="E134" s="3" t="s">
        <v>1177</v>
      </c>
      <c r="F134" s="3">
        <v>4</v>
      </c>
      <c r="G134" s="3" t="s">
        <v>1173</v>
      </c>
      <c r="H134" s="3">
        <v>55</v>
      </c>
      <c r="I134"/>
    </row>
    <row r="135" spans="1:9" x14ac:dyDescent="0.55000000000000004">
      <c r="A135" s="3">
        <v>741</v>
      </c>
      <c r="B135" s="3" t="s">
        <v>1441</v>
      </c>
      <c r="C135" s="3" t="s">
        <v>1442</v>
      </c>
      <c r="D135" s="3" t="s">
        <v>1176</v>
      </c>
      <c r="E135" s="3" t="s">
        <v>1177</v>
      </c>
      <c r="F135" s="3">
        <v>4</v>
      </c>
      <c r="G135" s="3" t="s">
        <v>1178</v>
      </c>
      <c r="H135" s="3">
        <v>128</v>
      </c>
      <c r="I135"/>
    </row>
    <row r="136" spans="1:9" x14ac:dyDescent="0.55000000000000004">
      <c r="A136" s="3">
        <v>749</v>
      </c>
      <c r="B136" s="3" t="s">
        <v>1443</v>
      </c>
      <c r="C136" s="3" t="s">
        <v>1444</v>
      </c>
      <c r="D136" s="3" t="s">
        <v>1176</v>
      </c>
      <c r="E136" s="3" t="s">
        <v>1193</v>
      </c>
      <c r="F136" s="3">
        <v>4</v>
      </c>
      <c r="G136" s="3" t="s">
        <v>1173</v>
      </c>
      <c r="H136" s="3">
        <v>87</v>
      </c>
      <c r="I136"/>
    </row>
    <row r="137" spans="1:9" x14ac:dyDescent="0.55000000000000004">
      <c r="A137" s="3">
        <v>751</v>
      </c>
      <c r="B137" s="3" t="s">
        <v>1445</v>
      </c>
      <c r="C137" s="3" t="s">
        <v>1446</v>
      </c>
      <c r="D137" s="3" t="s">
        <v>1176</v>
      </c>
      <c r="E137" s="3" t="s">
        <v>1221</v>
      </c>
      <c r="F137" s="3">
        <v>4</v>
      </c>
      <c r="G137" s="3" t="s">
        <v>1178</v>
      </c>
      <c r="H137" s="3">
        <v>153</v>
      </c>
      <c r="I137"/>
    </row>
    <row r="138" spans="1:9" x14ac:dyDescent="0.55000000000000004">
      <c r="A138" s="3">
        <v>752</v>
      </c>
      <c r="B138" s="3" t="s">
        <v>1447</v>
      </c>
      <c r="C138" s="3" t="s">
        <v>1448</v>
      </c>
      <c r="D138" s="3" t="s">
        <v>1171</v>
      </c>
      <c r="E138" s="3" t="s">
        <v>1177</v>
      </c>
      <c r="F138" s="3">
        <v>4</v>
      </c>
      <c r="G138" s="3" t="s">
        <v>1173</v>
      </c>
      <c r="H138" s="3">
        <v>56</v>
      </c>
      <c r="I138"/>
    </row>
    <row r="139" spans="1:9" x14ac:dyDescent="0.55000000000000004">
      <c r="A139" s="3">
        <v>760</v>
      </c>
      <c r="B139" s="3" t="s">
        <v>1449</v>
      </c>
      <c r="C139" s="3" t="s">
        <v>1450</v>
      </c>
      <c r="D139" s="3" t="s">
        <v>1171</v>
      </c>
      <c r="E139" s="3" t="s">
        <v>1177</v>
      </c>
      <c r="F139" s="3">
        <v>4</v>
      </c>
      <c r="G139" s="3" t="s">
        <v>1173</v>
      </c>
      <c r="H139" s="3">
        <v>57</v>
      </c>
      <c r="I139"/>
    </row>
    <row r="140" spans="1:9" x14ac:dyDescent="0.55000000000000004">
      <c r="A140" s="3">
        <v>770</v>
      </c>
      <c r="B140" s="3" t="s">
        <v>1451</v>
      </c>
      <c r="C140" s="3" t="s">
        <v>1452</v>
      </c>
      <c r="D140" s="3" t="s">
        <v>1176</v>
      </c>
      <c r="E140" s="3" t="s">
        <v>1193</v>
      </c>
      <c r="F140" s="3">
        <v>4</v>
      </c>
      <c r="G140" s="3" t="s">
        <v>1173</v>
      </c>
      <c r="H140" s="3">
        <v>88</v>
      </c>
      <c r="I140"/>
    </row>
    <row r="141" spans="1:9" x14ac:dyDescent="0.55000000000000004">
      <c r="A141" s="3">
        <v>792</v>
      </c>
      <c r="B141" s="3" t="s">
        <v>1453</v>
      </c>
      <c r="C141" s="3" t="s">
        <v>1454</v>
      </c>
      <c r="D141" s="3" t="s">
        <v>1171</v>
      </c>
      <c r="E141" s="3" t="s">
        <v>1228</v>
      </c>
      <c r="F141" s="3">
        <v>4</v>
      </c>
      <c r="G141" s="3" t="s">
        <v>1173</v>
      </c>
      <c r="H141" s="3">
        <v>75</v>
      </c>
      <c r="I141"/>
    </row>
    <row r="142" spans="1:9" x14ac:dyDescent="0.55000000000000004">
      <c r="A142" s="3">
        <v>805</v>
      </c>
      <c r="B142" s="3" t="s">
        <v>1455</v>
      </c>
      <c r="C142" s="3" t="s">
        <v>1456</v>
      </c>
      <c r="D142" s="3" t="s">
        <v>1176</v>
      </c>
      <c r="E142" s="3" t="s">
        <v>1177</v>
      </c>
      <c r="F142" s="3">
        <v>3</v>
      </c>
      <c r="G142" s="3" t="s">
        <v>1173</v>
      </c>
      <c r="H142" s="3">
        <v>58</v>
      </c>
      <c r="I142"/>
    </row>
    <row r="143" spans="1:9" x14ac:dyDescent="0.55000000000000004">
      <c r="A143" s="3">
        <v>808</v>
      </c>
      <c r="B143" s="3" t="s">
        <v>1457</v>
      </c>
      <c r="C143" s="3" t="s">
        <v>1458</v>
      </c>
      <c r="D143" s="3" t="s">
        <v>1176</v>
      </c>
      <c r="E143" s="3" t="s">
        <v>1177</v>
      </c>
      <c r="F143" s="3">
        <v>2</v>
      </c>
      <c r="G143" s="3" t="s">
        <v>1173</v>
      </c>
      <c r="H143" s="3">
        <v>59</v>
      </c>
      <c r="I143"/>
    </row>
    <row r="144" spans="1:9" x14ac:dyDescent="0.55000000000000004">
      <c r="A144" s="3">
        <v>810</v>
      </c>
      <c r="B144" s="3" t="s">
        <v>1459</v>
      </c>
      <c r="C144" s="3" t="s">
        <v>1460</v>
      </c>
      <c r="D144" s="3" t="s">
        <v>1176</v>
      </c>
      <c r="E144" s="3" t="s">
        <v>1177</v>
      </c>
      <c r="F144" s="3">
        <v>4</v>
      </c>
      <c r="G144" s="3" t="s">
        <v>1178</v>
      </c>
      <c r="H144" s="3">
        <v>129</v>
      </c>
      <c r="I144"/>
    </row>
    <row r="145" spans="1:9" x14ac:dyDescent="0.55000000000000004">
      <c r="A145" s="3">
        <v>840</v>
      </c>
      <c r="B145" s="3" t="s">
        <v>1461</v>
      </c>
      <c r="C145" s="3" t="s">
        <v>1462</v>
      </c>
      <c r="D145" s="3" t="s">
        <v>1171</v>
      </c>
      <c r="E145" s="3" t="s">
        <v>1177</v>
      </c>
      <c r="F145" s="3">
        <v>4</v>
      </c>
      <c r="G145" s="3" t="s">
        <v>1173</v>
      </c>
      <c r="H145" s="3">
        <v>60</v>
      </c>
      <c r="I145"/>
    </row>
    <row r="146" spans="1:9" x14ac:dyDescent="0.55000000000000004">
      <c r="A146" s="3">
        <v>845</v>
      </c>
      <c r="B146" s="3" t="s">
        <v>1463</v>
      </c>
      <c r="C146" s="3" t="s">
        <v>1464</v>
      </c>
      <c r="D146" s="3" t="s">
        <v>1176</v>
      </c>
      <c r="E146" s="3" t="s">
        <v>1177</v>
      </c>
      <c r="F146" s="3">
        <v>4</v>
      </c>
      <c r="G146" s="3" t="s">
        <v>1178</v>
      </c>
      <c r="H146" s="3">
        <v>130</v>
      </c>
      <c r="I146"/>
    </row>
    <row r="147" spans="1:9" x14ac:dyDescent="0.55000000000000004">
      <c r="A147" s="3">
        <v>854</v>
      </c>
      <c r="B147" s="3" t="s">
        <v>1465</v>
      </c>
      <c r="C147" s="3" t="s">
        <v>1466</v>
      </c>
      <c r="D147" s="3" t="s">
        <v>1176</v>
      </c>
      <c r="E147" s="3" t="s">
        <v>1221</v>
      </c>
      <c r="F147" s="3">
        <v>4</v>
      </c>
      <c r="G147" s="3" t="s">
        <v>1173</v>
      </c>
      <c r="H147" s="3">
        <v>92</v>
      </c>
      <c r="I147"/>
    </row>
    <row r="148" spans="1:9" x14ac:dyDescent="0.55000000000000004">
      <c r="A148" s="3">
        <v>855</v>
      </c>
      <c r="B148" s="3" t="s">
        <v>1467</v>
      </c>
      <c r="C148" s="3" t="s">
        <v>1468</v>
      </c>
      <c r="D148" s="3" t="s">
        <v>1176</v>
      </c>
      <c r="E148" s="3" t="s">
        <v>1177</v>
      </c>
      <c r="F148" s="3">
        <v>1</v>
      </c>
      <c r="G148" s="3" t="s">
        <v>1173</v>
      </c>
      <c r="H148" s="3">
        <v>61</v>
      </c>
      <c r="I148"/>
    </row>
    <row r="149" spans="1:9" x14ac:dyDescent="0.55000000000000004">
      <c r="A149" s="3">
        <v>858</v>
      </c>
      <c r="B149" s="3" t="s">
        <v>1469</v>
      </c>
      <c r="C149" s="3" t="s">
        <v>1470</v>
      </c>
      <c r="D149" s="3" t="s">
        <v>1176</v>
      </c>
      <c r="E149" s="3" t="s">
        <v>1177</v>
      </c>
      <c r="F149" s="3">
        <v>4</v>
      </c>
      <c r="G149" s="3" t="s">
        <v>1178</v>
      </c>
      <c r="H149" s="3">
        <v>131</v>
      </c>
      <c r="I149"/>
    </row>
    <row r="150" spans="1:9" x14ac:dyDescent="0.55000000000000004">
      <c r="A150" s="3">
        <v>860</v>
      </c>
      <c r="B150" s="3" t="s">
        <v>1471</v>
      </c>
      <c r="C150" s="3" t="s">
        <v>1472</v>
      </c>
      <c r="D150" s="3" t="s">
        <v>1171</v>
      </c>
      <c r="E150" s="3" t="s">
        <v>1177</v>
      </c>
      <c r="F150" s="3">
        <v>2</v>
      </c>
      <c r="G150" s="3" t="s">
        <v>1173</v>
      </c>
      <c r="H150" s="3">
        <v>62</v>
      </c>
      <c r="I150"/>
    </row>
    <row r="151" spans="1:9" x14ac:dyDescent="0.55000000000000004">
      <c r="A151" s="3">
        <v>865</v>
      </c>
      <c r="B151" s="3" t="s">
        <v>1473</v>
      </c>
      <c r="C151" s="3" t="s">
        <v>1474</v>
      </c>
      <c r="D151" s="3" t="s">
        <v>1176</v>
      </c>
      <c r="E151" s="3" t="s">
        <v>1228</v>
      </c>
      <c r="F151" s="3">
        <v>4</v>
      </c>
      <c r="G151" s="3" t="s">
        <v>1173</v>
      </c>
      <c r="H151" s="3">
        <v>76</v>
      </c>
      <c r="I151"/>
    </row>
    <row r="152" spans="1:9" x14ac:dyDescent="0.55000000000000004">
      <c r="A152" s="3">
        <v>871</v>
      </c>
      <c r="B152" s="3" t="s">
        <v>1475</v>
      </c>
      <c r="C152" s="3" t="s">
        <v>1476</v>
      </c>
      <c r="D152" s="3" t="s">
        <v>1171</v>
      </c>
      <c r="E152" s="3" t="s">
        <v>1177</v>
      </c>
      <c r="F152" s="3">
        <v>3</v>
      </c>
      <c r="G152" s="3" t="s">
        <v>1173</v>
      </c>
      <c r="H152" s="3">
        <v>63</v>
      </c>
      <c r="I152"/>
    </row>
    <row r="153" spans="1:9" x14ac:dyDescent="0.55000000000000004">
      <c r="A153" s="3">
        <v>874</v>
      </c>
      <c r="B153" s="3" t="s">
        <v>1477</v>
      </c>
      <c r="C153" s="3" t="s">
        <v>1478</v>
      </c>
      <c r="D153" s="3" t="s">
        <v>1171</v>
      </c>
      <c r="E153" s="3" t="s">
        <v>1177</v>
      </c>
      <c r="F153" s="3">
        <v>4</v>
      </c>
      <c r="G153" s="3" t="s">
        <v>1208</v>
      </c>
      <c r="H153" s="3">
        <v>162</v>
      </c>
      <c r="I153"/>
    </row>
    <row r="154" spans="1:9" x14ac:dyDescent="0.55000000000000004">
      <c r="A154" s="3">
        <v>884</v>
      </c>
      <c r="B154" s="3" t="s">
        <v>1479</v>
      </c>
      <c r="C154" s="3" t="s">
        <v>1480</v>
      </c>
      <c r="D154" s="3" t="s">
        <v>1171</v>
      </c>
      <c r="E154" s="3" t="s">
        <v>1177</v>
      </c>
      <c r="F154" s="3">
        <v>3</v>
      </c>
      <c r="G154" s="3" t="s">
        <v>1178</v>
      </c>
      <c r="H154" s="3">
        <v>132</v>
      </c>
      <c r="I154"/>
    </row>
    <row r="155" spans="1:9" x14ac:dyDescent="0.55000000000000004">
      <c r="A155" s="3">
        <v>885</v>
      </c>
      <c r="B155" s="3" t="s">
        <v>1481</v>
      </c>
      <c r="C155" s="3" t="s">
        <v>1482</v>
      </c>
      <c r="D155" s="3" t="s">
        <v>1176</v>
      </c>
      <c r="E155" s="3" t="s">
        <v>1193</v>
      </c>
      <c r="F155" s="3">
        <v>4</v>
      </c>
      <c r="G155" s="3" t="s">
        <v>1173</v>
      </c>
      <c r="H155" s="3">
        <v>89</v>
      </c>
      <c r="I155"/>
    </row>
    <row r="156" spans="1:9" x14ac:dyDescent="0.55000000000000004">
      <c r="A156" s="3">
        <v>895</v>
      </c>
      <c r="B156" s="3" t="s">
        <v>1483</v>
      </c>
      <c r="C156" s="3" t="s">
        <v>1484</v>
      </c>
      <c r="D156" s="3" t="s">
        <v>1171</v>
      </c>
      <c r="E156" s="3" t="s">
        <v>1177</v>
      </c>
      <c r="F156" s="3">
        <v>2</v>
      </c>
      <c r="G156" s="3" t="s">
        <v>1173</v>
      </c>
      <c r="H156" s="3">
        <v>64</v>
      </c>
      <c r="I156"/>
    </row>
    <row r="157" spans="1:9" x14ac:dyDescent="0.55000000000000004">
      <c r="A157" s="3">
        <v>900</v>
      </c>
      <c r="B157" s="3" t="s">
        <v>1485</v>
      </c>
      <c r="C157" s="3" t="s">
        <v>1486</v>
      </c>
      <c r="D157" s="3" t="s">
        <v>1171</v>
      </c>
      <c r="E157" s="3" t="s">
        <v>1228</v>
      </c>
      <c r="F157" s="3">
        <v>4</v>
      </c>
      <c r="G157" s="3" t="s">
        <v>1173</v>
      </c>
      <c r="H157" s="3">
        <v>77</v>
      </c>
      <c r="I157"/>
    </row>
    <row r="158" spans="1:9" x14ac:dyDescent="0.55000000000000004">
      <c r="A158" s="3">
        <v>905</v>
      </c>
      <c r="B158" s="3" t="s">
        <v>1487</v>
      </c>
      <c r="C158" s="3" t="s">
        <v>1488</v>
      </c>
      <c r="D158" s="3" t="s">
        <v>1176</v>
      </c>
      <c r="E158" s="3" t="s">
        <v>1177</v>
      </c>
      <c r="F158" s="3">
        <v>3</v>
      </c>
      <c r="G158" s="3" t="s">
        <v>1178</v>
      </c>
      <c r="H158" s="3">
        <v>133</v>
      </c>
      <c r="I158"/>
    </row>
    <row r="159" spans="1:9" x14ac:dyDescent="0.55000000000000004">
      <c r="A159" s="3">
        <v>912</v>
      </c>
      <c r="B159" s="3" t="s">
        <v>1489</v>
      </c>
      <c r="C159" s="3" t="s">
        <v>1490</v>
      </c>
      <c r="D159" s="3" t="s">
        <v>1171</v>
      </c>
      <c r="E159" s="3" t="s">
        <v>1177</v>
      </c>
      <c r="F159" s="3">
        <v>3</v>
      </c>
      <c r="G159" s="3" t="s">
        <v>1208</v>
      </c>
      <c r="H159" s="3">
        <v>163</v>
      </c>
      <c r="I159"/>
    </row>
    <row r="160" spans="1:9" x14ac:dyDescent="0.55000000000000004">
      <c r="A160" s="3">
        <v>916</v>
      </c>
      <c r="B160" s="3" t="s">
        <v>1222</v>
      </c>
      <c r="C160" s="3" t="s">
        <v>1491</v>
      </c>
      <c r="D160" s="3" t="s">
        <v>1171</v>
      </c>
      <c r="E160" s="3" t="s">
        <v>1177</v>
      </c>
      <c r="F160" s="3">
        <v>4</v>
      </c>
      <c r="G160" s="3" t="s">
        <v>1173</v>
      </c>
      <c r="H160" s="3">
        <v>65</v>
      </c>
      <c r="I160"/>
    </row>
    <row r="161" spans="1:9" x14ac:dyDescent="0.55000000000000004">
      <c r="A161" s="3">
        <v>917</v>
      </c>
      <c r="B161" s="3" t="s">
        <v>1492</v>
      </c>
      <c r="C161" s="3" t="s">
        <v>1493</v>
      </c>
      <c r="D161" s="3" t="s">
        <v>1176</v>
      </c>
      <c r="E161" s="3" t="s">
        <v>1177</v>
      </c>
      <c r="F161" s="3">
        <v>4</v>
      </c>
      <c r="G161" s="3" t="s">
        <v>1173</v>
      </c>
      <c r="H161" s="3">
        <v>66</v>
      </c>
      <c r="I161"/>
    </row>
    <row r="162" spans="1:9" x14ac:dyDescent="0.55000000000000004">
      <c r="A162" s="3">
        <v>919</v>
      </c>
      <c r="B162" s="3" t="s">
        <v>1494</v>
      </c>
      <c r="C162" s="3" t="s">
        <v>1495</v>
      </c>
      <c r="D162" s="3" t="s">
        <v>1171</v>
      </c>
      <c r="E162" s="3" t="s">
        <v>1177</v>
      </c>
      <c r="F162" s="3">
        <v>4</v>
      </c>
      <c r="G162" s="3" t="s">
        <v>1208</v>
      </c>
      <c r="H162" s="3">
        <v>164</v>
      </c>
      <c r="I162"/>
    </row>
    <row r="163" spans="1:9" x14ac:dyDescent="0.55000000000000004">
      <c r="A163" s="3">
        <v>940</v>
      </c>
      <c r="B163" s="3" t="s">
        <v>1496</v>
      </c>
      <c r="C163" s="3" t="s">
        <v>1497</v>
      </c>
      <c r="D163" s="3" t="s">
        <v>1171</v>
      </c>
      <c r="E163" s="3" t="s">
        <v>1177</v>
      </c>
      <c r="F163" s="3">
        <v>4</v>
      </c>
      <c r="G163" s="3" t="s">
        <v>1173</v>
      </c>
      <c r="H163" s="3">
        <v>67</v>
      </c>
      <c r="I163"/>
    </row>
    <row r="164" spans="1:9" x14ac:dyDescent="0.55000000000000004">
      <c r="A164" s="3">
        <v>942</v>
      </c>
      <c r="B164" s="3" t="s">
        <v>1498</v>
      </c>
      <c r="C164" s="3" t="s">
        <v>1499</v>
      </c>
      <c r="D164" s="3" t="s">
        <v>1176</v>
      </c>
      <c r="E164" s="3" t="s">
        <v>1177</v>
      </c>
      <c r="F164" s="3">
        <v>3</v>
      </c>
      <c r="G164" s="3" t="s">
        <v>1173</v>
      </c>
      <c r="H164" s="3">
        <v>68</v>
      </c>
      <c r="I164"/>
    </row>
    <row r="165" spans="1:9" x14ac:dyDescent="0.55000000000000004">
      <c r="A165" s="3">
        <v>944</v>
      </c>
      <c r="B165" s="3" t="s">
        <v>1500</v>
      </c>
      <c r="C165" s="3" t="s">
        <v>1501</v>
      </c>
      <c r="D165" s="3" t="s">
        <v>1171</v>
      </c>
      <c r="E165" s="3" t="s">
        <v>1177</v>
      </c>
      <c r="F165" s="3">
        <v>3</v>
      </c>
      <c r="G165" s="3" t="s">
        <v>1178</v>
      </c>
      <c r="H165" s="3">
        <v>134</v>
      </c>
      <c r="I165"/>
    </row>
    <row r="166" spans="1:9" x14ac:dyDescent="0.55000000000000004">
      <c r="A166" s="3">
        <v>950</v>
      </c>
      <c r="B166" s="3" t="s">
        <v>1502</v>
      </c>
      <c r="C166" s="3" t="s">
        <v>1503</v>
      </c>
      <c r="D166" s="3" t="s">
        <v>1176</v>
      </c>
      <c r="E166" s="3" t="s">
        <v>1177</v>
      </c>
      <c r="F166" s="3">
        <v>3</v>
      </c>
      <c r="G166" s="3" t="s">
        <v>1178</v>
      </c>
      <c r="H166" s="3">
        <v>135</v>
      </c>
      <c r="I166"/>
    </row>
    <row r="167" spans="1:9" x14ac:dyDescent="0.55000000000000004">
      <c r="A167" s="3">
        <v>952</v>
      </c>
      <c r="B167" s="3" t="s">
        <v>1504</v>
      </c>
      <c r="C167" s="3" t="s">
        <v>1505</v>
      </c>
      <c r="D167" s="3" t="s">
        <v>1171</v>
      </c>
      <c r="E167" s="3" t="s">
        <v>1177</v>
      </c>
      <c r="F167" s="3">
        <v>4</v>
      </c>
      <c r="G167" s="3" t="s">
        <v>1208</v>
      </c>
      <c r="H167" s="3">
        <v>165</v>
      </c>
      <c r="I167"/>
    </row>
    <row r="168" spans="1:9" x14ac:dyDescent="0.55000000000000004">
      <c r="A168" s="3">
        <v>958</v>
      </c>
      <c r="B168" s="3" t="s">
        <v>1506</v>
      </c>
      <c r="C168" s="3" t="s">
        <v>1507</v>
      </c>
      <c r="D168" s="3" t="s">
        <v>1176</v>
      </c>
      <c r="E168" s="3" t="s">
        <v>1177</v>
      </c>
      <c r="F168" s="3">
        <v>4</v>
      </c>
      <c r="G168" s="3" t="s">
        <v>1208</v>
      </c>
      <c r="H168" s="3">
        <v>166</v>
      </c>
      <c r="I168"/>
    </row>
    <row r="169" spans="1:9" x14ac:dyDescent="0.55000000000000004">
      <c r="A169" s="3">
        <v>962</v>
      </c>
      <c r="B169" s="3" t="s">
        <v>1508</v>
      </c>
      <c r="C169" s="3" t="s">
        <v>1509</v>
      </c>
      <c r="D169" s="3" t="s">
        <v>1171</v>
      </c>
      <c r="E169" s="3" t="s">
        <v>1177</v>
      </c>
      <c r="F169" s="3">
        <v>4</v>
      </c>
      <c r="G169" s="3" t="s">
        <v>1173</v>
      </c>
      <c r="H169" s="3">
        <v>69</v>
      </c>
      <c r="I169"/>
    </row>
    <row r="170" spans="1:9" x14ac:dyDescent="0.55000000000000004">
      <c r="A170" s="3">
        <v>967</v>
      </c>
      <c r="B170" s="3" t="s">
        <v>1510</v>
      </c>
      <c r="C170" s="3" t="s">
        <v>1511</v>
      </c>
      <c r="D170" s="3" t="s">
        <v>1176</v>
      </c>
      <c r="E170" s="3" t="s">
        <v>1177</v>
      </c>
      <c r="F170" s="3">
        <v>2</v>
      </c>
      <c r="G170" s="3" t="s">
        <v>1178</v>
      </c>
      <c r="H170" s="3">
        <v>136</v>
      </c>
      <c r="I170"/>
    </row>
    <row r="171" spans="1:9" x14ac:dyDescent="0.55000000000000004">
      <c r="A171" s="3">
        <v>996</v>
      </c>
      <c r="B171" s="3" t="s">
        <v>1512</v>
      </c>
      <c r="C171" s="3" t="s">
        <v>1513</v>
      </c>
      <c r="D171" s="3" t="s">
        <v>1171</v>
      </c>
      <c r="E171" s="3" t="s">
        <v>1177</v>
      </c>
      <c r="F171" s="3">
        <v>2</v>
      </c>
      <c r="G171" s="3" t="s">
        <v>1178</v>
      </c>
      <c r="H171" s="3">
        <v>137</v>
      </c>
      <c r="I171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699622-6E96-4C7E-908F-2BC612663A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CheckPivots</vt:lpstr>
      <vt:lpstr>modified_original</vt:lpstr>
      <vt:lpstr>Original</vt:lpstr>
      <vt:lpstr>AirReg</vt:lpstr>
      <vt:lpstr>Employees</vt:lpstr>
      <vt:lpstr>Original!_FilterDatabase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Diedre Downing</dc:creator>
  <cp:lastModifiedBy>Diedre Downing</cp:lastModifiedBy>
  <dcterms:created xsi:type="dcterms:W3CDTF">2022-01-10T20:38:15Z</dcterms:created>
  <dcterms:modified xsi:type="dcterms:W3CDTF">2022-01-12T23:48:45Z</dcterms:modified>
</cp:coreProperties>
</file>