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NadiaSorensen\Documents\Github\d2i_techava\data\"/>
    </mc:Choice>
  </mc:AlternateContent>
  <xr:revisionPtr revIDLastSave="0" documentId="13_ncr:1_{1393A97B-2BD5-45A3-8480-AF85A0DFBBBB}" xr6:coauthVersionLast="47" xr6:coauthVersionMax="47" xr10:uidLastSave="{00000000-0000-0000-0000-000000000000}"/>
  <bookViews>
    <workbookView xWindow="-28920" yWindow="-120" windowWidth="29040" windowHeight="15840" activeTab="7" xr2:uid="{2D0986E9-550A-44D7-B3C7-9E7239D5B74D}"/>
  </bookViews>
  <sheets>
    <sheet name="p&amp;l_final" sheetId="12" r:id="rId1"/>
    <sheet name="p&amp;l (2)" sheetId="11" r:id="rId2"/>
    <sheet name="home" sheetId="8" r:id="rId3"/>
    <sheet name="p&amp;l" sheetId="7" r:id="rId4"/>
    <sheet name="Sheet7" sheetId="9" r:id="rId5"/>
    <sheet name="flights" sheetId="1" r:id="rId6"/>
    <sheet name="employees" sheetId="2" r:id="rId7"/>
    <sheet name="Sheet8" sheetId="10" r:id="rId8"/>
    <sheet name="creditcard" sheetId="3" r:id="rId9"/>
    <sheet name="Manipulation" sheetId="4" r:id="rId10"/>
    <sheet name="Flight_pivot" sheetId="5" r:id="rId11"/>
    <sheet name="Credit_pivot" sheetId="6" r:id="rId12"/>
  </sheets>
  <definedNames>
    <definedName name="_xlnm._FilterDatabase" localSheetId="8" hidden="1">creditcard!$A$1:$D$136</definedName>
    <definedName name="_xlnm._FilterDatabase" localSheetId="9" hidden="1">Manipulation!$A$1:$N$1158</definedName>
    <definedName name="Flights">#REF!</definedName>
  </definedNames>
  <calcPr calcId="191029"/>
  <pivotCaches>
    <pivotCache cacheId="0" r:id="rId13"/>
    <pivotCache cacheId="1" r:id="rId14"/>
    <pivotCache cacheId="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3" i="12" l="1"/>
  <c r="D35" i="12" s="1"/>
  <c r="C33" i="12"/>
  <c r="C35" i="12" s="1"/>
  <c r="B33" i="12"/>
  <c r="B35" i="12" s="1"/>
  <c r="D19" i="12"/>
  <c r="C19" i="12"/>
  <c r="B19" i="12"/>
  <c r="D7" i="12"/>
  <c r="C7" i="12"/>
  <c r="B7" i="12"/>
  <c r="D2" i="12"/>
  <c r="C2" i="12"/>
  <c r="B2" i="12"/>
  <c r="E19" i="11"/>
  <c r="G9" i="11"/>
  <c r="G10" i="11"/>
  <c r="G11" i="11"/>
  <c r="G12" i="11"/>
  <c r="G8" i="11"/>
  <c r="B7" i="11"/>
  <c r="C7" i="11"/>
  <c r="H9" i="11" s="1"/>
  <c r="D33" i="11"/>
  <c r="D35" i="11" s="1"/>
  <c r="D36" i="11" s="1"/>
  <c r="C33" i="11"/>
  <c r="C35" i="11" s="1"/>
  <c r="C36" i="11" s="1"/>
  <c r="B33" i="11"/>
  <c r="B35" i="11" s="1"/>
  <c r="B36" i="11" s="1"/>
  <c r="E32" i="11"/>
  <c r="E31" i="11"/>
  <c r="E30" i="11"/>
  <c r="E29" i="11"/>
  <c r="E28" i="11"/>
  <c r="E27" i="11"/>
  <c r="E26" i="11"/>
  <c r="E25" i="11"/>
  <c r="E24" i="11"/>
  <c r="D22" i="11"/>
  <c r="E22" i="11" s="1"/>
  <c r="C22" i="11"/>
  <c r="B22" i="11"/>
  <c r="D21" i="11"/>
  <c r="C21" i="11"/>
  <c r="B21" i="11"/>
  <c r="D19" i="11"/>
  <c r="C19" i="11"/>
  <c r="B19" i="11"/>
  <c r="E17" i="11"/>
  <c r="E12" i="11"/>
  <c r="E11" i="11"/>
  <c r="E10" i="11"/>
  <c r="E9" i="11"/>
  <c r="E8" i="11"/>
  <c r="D7" i="11"/>
  <c r="I9" i="11" s="1"/>
  <c r="E5" i="11"/>
  <c r="E4" i="11"/>
  <c r="E3" i="11"/>
  <c r="D2" i="11"/>
  <c r="I4" i="11" s="1"/>
  <c r="C2" i="11"/>
  <c r="H4" i="11" s="1"/>
  <c r="B2" i="11"/>
  <c r="B15" i="11" s="1"/>
  <c r="B16" i="11" s="1"/>
  <c r="E22" i="7"/>
  <c r="C22" i="7"/>
  <c r="D22" i="7"/>
  <c r="B22" i="7"/>
  <c r="B21" i="7"/>
  <c r="C36" i="7"/>
  <c r="D36" i="7"/>
  <c r="B36" i="7"/>
  <c r="C21" i="7"/>
  <c r="D21" i="7"/>
  <c r="E21" i="7" s="1"/>
  <c r="B19" i="7"/>
  <c r="D7" i="7"/>
  <c r="C35" i="7"/>
  <c r="D35" i="7"/>
  <c r="B35" i="7"/>
  <c r="D15" i="12" l="1"/>
  <c r="B15" i="12"/>
  <c r="C15" i="12"/>
  <c r="G4" i="11"/>
  <c r="H8" i="11"/>
  <c r="H12" i="11"/>
  <c r="H11" i="11"/>
  <c r="H10" i="11"/>
  <c r="I8" i="11"/>
  <c r="I11" i="11"/>
  <c r="I10" i="11"/>
  <c r="I12" i="11"/>
  <c r="G3" i="11"/>
  <c r="G5" i="11"/>
  <c r="G2" i="11"/>
  <c r="E7" i="11"/>
  <c r="E21" i="11"/>
  <c r="H3" i="11"/>
  <c r="H5" i="11"/>
  <c r="C15" i="11"/>
  <c r="C16" i="11" s="1"/>
  <c r="H2" i="11"/>
  <c r="I2" i="11"/>
  <c r="E2" i="11"/>
  <c r="I5" i="11"/>
  <c r="I3" i="11"/>
  <c r="H7" i="11"/>
  <c r="F25" i="11"/>
  <c r="F26" i="11"/>
  <c r="F27" i="11"/>
  <c r="B20" i="11"/>
  <c r="E33" i="11"/>
  <c r="G7" i="11"/>
  <c r="D15" i="11"/>
  <c r="I7" i="11"/>
  <c r="E10" i="7"/>
  <c r="C7" i="7"/>
  <c r="B7" i="7"/>
  <c r="B2" i="7"/>
  <c r="B15" i="7" s="1"/>
  <c r="C2" i="7"/>
  <c r="C15" i="7" s="1"/>
  <c r="D2" i="7"/>
  <c r="F33" i="7"/>
  <c r="F23" i="7"/>
  <c r="E25" i="7"/>
  <c r="E26" i="7"/>
  <c r="E33" i="7" s="1"/>
  <c r="F24" i="7" s="1"/>
  <c r="E27" i="7"/>
  <c r="E28" i="7"/>
  <c r="E29" i="7"/>
  <c r="E30" i="7"/>
  <c r="E31" i="7"/>
  <c r="E32" i="7"/>
  <c r="E24" i="7"/>
  <c r="C33" i="7"/>
  <c r="D33" i="7"/>
  <c r="B33" i="7"/>
  <c r="D19" i="7"/>
  <c r="C19" i="7"/>
  <c r="E17" i="7"/>
  <c r="E12" i="7"/>
  <c r="E11" i="7"/>
  <c r="E9" i="7"/>
  <c r="E8" i="7"/>
  <c r="E5" i="7"/>
  <c r="E4" i="7"/>
  <c r="E3" i="7"/>
  <c r="C20" i="11" l="1"/>
  <c r="F23" i="11"/>
  <c r="F30" i="11"/>
  <c r="F24" i="11"/>
  <c r="F32" i="11"/>
  <c r="F31" i="11"/>
  <c r="E15" i="11"/>
  <c r="D20" i="11"/>
  <c r="E20" i="11" s="1"/>
  <c r="D16" i="11"/>
  <c r="F28" i="11"/>
  <c r="F29" i="11"/>
  <c r="D15" i="7"/>
  <c r="D20" i="7" s="1"/>
  <c r="E20" i="7" s="1"/>
  <c r="I7" i="7"/>
  <c r="C16" i="7"/>
  <c r="C20" i="7"/>
  <c r="B16" i="7"/>
  <c r="B20" i="7"/>
  <c r="H12" i="7"/>
  <c r="H3" i="7"/>
  <c r="H11" i="7"/>
  <c r="H2" i="7"/>
  <c r="H5" i="7"/>
  <c r="H8" i="7"/>
  <c r="H4" i="7"/>
  <c r="G2" i="7"/>
  <c r="G12" i="7"/>
  <c r="G10" i="7"/>
  <c r="G9" i="7"/>
  <c r="G11" i="7"/>
  <c r="G3" i="7"/>
  <c r="G8" i="7"/>
  <c r="G5" i="7"/>
  <c r="G4" i="7"/>
  <c r="G7" i="7"/>
  <c r="E7" i="7"/>
  <c r="E19" i="7"/>
  <c r="H7" i="7"/>
  <c r="H10" i="7"/>
  <c r="H9" i="7"/>
  <c r="I10" i="7"/>
  <c r="I9" i="7"/>
  <c r="I2" i="7"/>
  <c r="I3" i="7"/>
  <c r="I8" i="7"/>
  <c r="I5" i="7"/>
  <c r="I4" i="7"/>
  <c r="I11" i="7"/>
  <c r="E2" i="7"/>
  <c r="I12" i="7"/>
  <c r="F30" i="7"/>
  <c r="F29" i="7"/>
  <c r="F28" i="7"/>
  <c r="F32" i="7"/>
  <c r="F31" i="7"/>
  <c r="F27" i="7"/>
  <c r="F25" i="7"/>
  <c r="F26" i="7"/>
  <c r="O34" i="6"/>
  <c r="O35" i="6"/>
  <c r="O36" i="6"/>
  <c r="O37" i="6"/>
  <c r="N34" i="6"/>
  <c r="N35" i="6"/>
  <c r="N36" i="6"/>
  <c r="N37" i="6"/>
  <c r="N33" i="6"/>
  <c r="O33" i="6"/>
  <c r="M34" i="6"/>
  <c r="M35" i="6"/>
  <c r="M36" i="6"/>
  <c r="M37" i="6"/>
  <c r="M33" i="6"/>
  <c r="O18" i="6"/>
  <c r="O19" i="6"/>
  <c r="O20" i="6"/>
  <c r="O21" i="6"/>
  <c r="N18" i="6"/>
  <c r="N19" i="6"/>
  <c r="N20" i="6"/>
  <c r="N21" i="6"/>
  <c r="N17" i="6"/>
  <c r="O17" i="6"/>
  <c r="M18" i="6"/>
  <c r="M19" i="6"/>
  <c r="M20" i="6"/>
  <c r="M21" i="6"/>
  <c r="M17" i="6"/>
  <c r="M5" i="6"/>
  <c r="O6" i="6"/>
  <c r="O7" i="6"/>
  <c r="O8" i="6"/>
  <c r="O9" i="6"/>
  <c r="N6" i="6"/>
  <c r="N7" i="6"/>
  <c r="N8" i="6"/>
  <c r="N9" i="6"/>
  <c r="N5" i="6"/>
  <c r="O5" i="6"/>
  <c r="M6" i="6"/>
  <c r="M7" i="6"/>
  <c r="M8" i="6"/>
  <c r="M9" i="6"/>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573" i="4"/>
  <c r="O574" i="4"/>
  <c r="O575" i="4"/>
  <c r="O576" i="4"/>
  <c r="O577" i="4"/>
  <c r="O578" i="4"/>
  <c r="O579" i="4"/>
  <c r="O580" i="4"/>
  <c r="O581" i="4"/>
  <c r="O582" i="4"/>
  <c r="O583" i="4"/>
  <c r="O584" i="4"/>
  <c r="O585" i="4"/>
  <c r="O586" i="4"/>
  <c r="O587" i="4"/>
  <c r="O588" i="4"/>
  <c r="O589" i="4"/>
  <c r="O590" i="4"/>
  <c r="O591" i="4"/>
  <c r="O592" i="4"/>
  <c r="O593" i="4"/>
  <c r="O594" i="4"/>
  <c r="O595" i="4"/>
  <c r="O596" i="4"/>
  <c r="O597" i="4"/>
  <c r="O598" i="4"/>
  <c r="O599" i="4"/>
  <c r="O600" i="4"/>
  <c r="O601" i="4"/>
  <c r="O602" i="4"/>
  <c r="O603" i="4"/>
  <c r="O604" i="4"/>
  <c r="O605" i="4"/>
  <c r="O606" i="4"/>
  <c r="O607" i="4"/>
  <c r="O608" i="4"/>
  <c r="O609" i="4"/>
  <c r="O610" i="4"/>
  <c r="O611" i="4"/>
  <c r="O612" i="4"/>
  <c r="O613" i="4"/>
  <c r="O614" i="4"/>
  <c r="O615" i="4"/>
  <c r="O616" i="4"/>
  <c r="O617" i="4"/>
  <c r="O618" i="4"/>
  <c r="O619" i="4"/>
  <c r="O620" i="4"/>
  <c r="O621" i="4"/>
  <c r="O622" i="4"/>
  <c r="O623" i="4"/>
  <c r="O624" i="4"/>
  <c r="O625" i="4"/>
  <c r="O626" i="4"/>
  <c r="O627" i="4"/>
  <c r="O628" i="4"/>
  <c r="O629" i="4"/>
  <c r="O630" i="4"/>
  <c r="O631" i="4"/>
  <c r="O632" i="4"/>
  <c r="O633" i="4"/>
  <c r="O634" i="4"/>
  <c r="O635" i="4"/>
  <c r="O636" i="4"/>
  <c r="O637" i="4"/>
  <c r="O638" i="4"/>
  <c r="O639" i="4"/>
  <c r="O640" i="4"/>
  <c r="O641" i="4"/>
  <c r="O642" i="4"/>
  <c r="O643" i="4"/>
  <c r="O644" i="4"/>
  <c r="O645" i="4"/>
  <c r="O646" i="4"/>
  <c r="O647" i="4"/>
  <c r="O648" i="4"/>
  <c r="O649" i="4"/>
  <c r="O650" i="4"/>
  <c r="O651" i="4"/>
  <c r="O652" i="4"/>
  <c r="O653" i="4"/>
  <c r="O654" i="4"/>
  <c r="O655" i="4"/>
  <c r="O656" i="4"/>
  <c r="O657" i="4"/>
  <c r="O658" i="4"/>
  <c r="O659" i="4"/>
  <c r="O660" i="4"/>
  <c r="O661" i="4"/>
  <c r="O662" i="4"/>
  <c r="O663" i="4"/>
  <c r="O664" i="4"/>
  <c r="O665" i="4"/>
  <c r="O666" i="4"/>
  <c r="O667" i="4"/>
  <c r="O668" i="4"/>
  <c r="O669" i="4"/>
  <c r="O670" i="4"/>
  <c r="O671" i="4"/>
  <c r="O672" i="4"/>
  <c r="O673" i="4"/>
  <c r="O674" i="4"/>
  <c r="O675" i="4"/>
  <c r="O676" i="4"/>
  <c r="O677" i="4"/>
  <c r="O678" i="4"/>
  <c r="O679" i="4"/>
  <c r="O680" i="4"/>
  <c r="O681" i="4"/>
  <c r="O682" i="4"/>
  <c r="O683" i="4"/>
  <c r="O684" i="4"/>
  <c r="O685" i="4"/>
  <c r="O686" i="4"/>
  <c r="O687" i="4"/>
  <c r="O688" i="4"/>
  <c r="O689" i="4"/>
  <c r="O690" i="4"/>
  <c r="O691" i="4"/>
  <c r="O692" i="4"/>
  <c r="O693" i="4"/>
  <c r="O694" i="4"/>
  <c r="O695" i="4"/>
  <c r="O696" i="4"/>
  <c r="O697" i="4"/>
  <c r="O698" i="4"/>
  <c r="O699" i="4"/>
  <c r="O700" i="4"/>
  <c r="O701" i="4"/>
  <c r="O702" i="4"/>
  <c r="O703" i="4"/>
  <c r="O704" i="4"/>
  <c r="O705" i="4"/>
  <c r="O706" i="4"/>
  <c r="O707" i="4"/>
  <c r="O708" i="4"/>
  <c r="O709" i="4"/>
  <c r="O710" i="4"/>
  <c r="O711" i="4"/>
  <c r="O712" i="4"/>
  <c r="O713" i="4"/>
  <c r="O714" i="4"/>
  <c r="O715" i="4"/>
  <c r="O716" i="4"/>
  <c r="O717" i="4"/>
  <c r="O718" i="4"/>
  <c r="O719" i="4"/>
  <c r="O720" i="4"/>
  <c r="O721" i="4"/>
  <c r="O722" i="4"/>
  <c r="O723" i="4"/>
  <c r="O724" i="4"/>
  <c r="O725" i="4"/>
  <c r="O726" i="4"/>
  <c r="O727" i="4"/>
  <c r="O728" i="4"/>
  <c r="O729" i="4"/>
  <c r="O730" i="4"/>
  <c r="O731" i="4"/>
  <c r="O732" i="4"/>
  <c r="O733" i="4"/>
  <c r="O734" i="4"/>
  <c r="O735" i="4"/>
  <c r="O736" i="4"/>
  <c r="O737" i="4"/>
  <c r="O738" i="4"/>
  <c r="O739" i="4"/>
  <c r="O740" i="4"/>
  <c r="O741" i="4"/>
  <c r="O742" i="4"/>
  <c r="O743" i="4"/>
  <c r="O744" i="4"/>
  <c r="O745" i="4"/>
  <c r="O746" i="4"/>
  <c r="O747" i="4"/>
  <c r="O748" i="4"/>
  <c r="O749" i="4"/>
  <c r="O750" i="4"/>
  <c r="O751" i="4"/>
  <c r="O752" i="4"/>
  <c r="O753" i="4"/>
  <c r="O754" i="4"/>
  <c r="O755" i="4"/>
  <c r="O756" i="4"/>
  <c r="O757" i="4"/>
  <c r="O758" i="4"/>
  <c r="O759" i="4"/>
  <c r="O760" i="4"/>
  <c r="O761" i="4"/>
  <c r="O762" i="4"/>
  <c r="O763" i="4"/>
  <c r="O764" i="4"/>
  <c r="O765" i="4"/>
  <c r="O766" i="4"/>
  <c r="O767" i="4"/>
  <c r="O768" i="4"/>
  <c r="O769" i="4"/>
  <c r="O770" i="4"/>
  <c r="O771" i="4"/>
  <c r="O772" i="4"/>
  <c r="O773" i="4"/>
  <c r="O774" i="4"/>
  <c r="O775" i="4"/>
  <c r="O776" i="4"/>
  <c r="O777" i="4"/>
  <c r="O778" i="4"/>
  <c r="O779" i="4"/>
  <c r="O780" i="4"/>
  <c r="O781" i="4"/>
  <c r="O782" i="4"/>
  <c r="O783" i="4"/>
  <c r="O784" i="4"/>
  <c r="O785" i="4"/>
  <c r="O786" i="4"/>
  <c r="O787" i="4"/>
  <c r="O788" i="4"/>
  <c r="O789" i="4"/>
  <c r="O790" i="4"/>
  <c r="O791" i="4"/>
  <c r="O792" i="4"/>
  <c r="O793" i="4"/>
  <c r="O794" i="4"/>
  <c r="O795" i="4"/>
  <c r="O796" i="4"/>
  <c r="O797" i="4"/>
  <c r="O798" i="4"/>
  <c r="O799" i="4"/>
  <c r="O800" i="4"/>
  <c r="O801" i="4"/>
  <c r="O802" i="4"/>
  <c r="O803" i="4"/>
  <c r="O804" i="4"/>
  <c r="O805" i="4"/>
  <c r="O806" i="4"/>
  <c r="O807" i="4"/>
  <c r="O808" i="4"/>
  <c r="O809" i="4"/>
  <c r="O810" i="4"/>
  <c r="O811" i="4"/>
  <c r="O812" i="4"/>
  <c r="O813" i="4"/>
  <c r="O814" i="4"/>
  <c r="O815" i="4"/>
  <c r="O816" i="4"/>
  <c r="O817" i="4"/>
  <c r="O818" i="4"/>
  <c r="O819" i="4"/>
  <c r="O820" i="4"/>
  <c r="O821" i="4"/>
  <c r="O822" i="4"/>
  <c r="O823" i="4"/>
  <c r="O824" i="4"/>
  <c r="O825" i="4"/>
  <c r="O826" i="4"/>
  <c r="O827" i="4"/>
  <c r="O828" i="4"/>
  <c r="O829" i="4"/>
  <c r="O830" i="4"/>
  <c r="O831" i="4"/>
  <c r="O832" i="4"/>
  <c r="O833" i="4"/>
  <c r="O834" i="4"/>
  <c r="O835" i="4"/>
  <c r="O836" i="4"/>
  <c r="O837" i="4"/>
  <c r="O838" i="4"/>
  <c r="O839" i="4"/>
  <c r="O840" i="4"/>
  <c r="O841" i="4"/>
  <c r="O842" i="4"/>
  <c r="O843" i="4"/>
  <c r="O844" i="4"/>
  <c r="O845" i="4"/>
  <c r="O846" i="4"/>
  <c r="O847" i="4"/>
  <c r="O848" i="4"/>
  <c r="O849" i="4"/>
  <c r="O850" i="4"/>
  <c r="O851" i="4"/>
  <c r="O852" i="4"/>
  <c r="O853" i="4"/>
  <c r="O854" i="4"/>
  <c r="O855" i="4"/>
  <c r="O856" i="4"/>
  <c r="O857" i="4"/>
  <c r="O858" i="4"/>
  <c r="O859" i="4"/>
  <c r="O860" i="4"/>
  <c r="O861" i="4"/>
  <c r="O862" i="4"/>
  <c r="O863" i="4"/>
  <c r="O864" i="4"/>
  <c r="O865" i="4"/>
  <c r="O866" i="4"/>
  <c r="O867" i="4"/>
  <c r="O868" i="4"/>
  <c r="O869" i="4"/>
  <c r="O870" i="4"/>
  <c r="O871" i="4"/>
  <c r="O872" i="4"/>
  <c r="O873" i="4"/>
  <c r="O874" i="4"/>
  <c r="O875" i="4"/>
  <c r="O876" i="4"/>
  <c r="O877" i="4"/>
  <c r="O878" i="4"/>
  <c r="O879" i="4"/>
  <c r="O880" i="4"/>
  <c r="O881" i="4"/>
  <c r="O882" i="4"/>
  <c r="O883" i="4"/>
  <c r="O884" i="4"/>
  <c r="O885" i="4"/>
  <c r="O886" i="4"/>
  <c r="O887" i="4"/>
  <c r="O888" i="4"/>
  <c r="O889" i="4"/>
  <c r="O890" i="4"/>
  <c r="O891" i="4"/>
  <c r="O892" i="4"/>
  <c r="O893" i="4"/>
  <c r="O894" i="4"/>
  <c r="O895" i="4"/>
  <c r="O896" i="4"/>
  <c r="O897" i="4"/>
  <c r="O898" i="4"/>
  <c r="O899" i="4"/>
  <c r="O900" i="4"/>
  <c r="O901" i="4"/>
  <c r="O902" i="4"/>
  <c r="O903" i="4"/>
  <c r="O904" i="4"/>
  <c r="O905" i="4"/>
  <c r="O906" i="4"/>
  <c r="O907" i="4"/>
  <c r="O908" i="4"/>
  <c r="O909" i="4"/>
  <c r="O910" i="4"/>
  <c r="O911" i="4"/>
  <c r="O912" i="4"/>
  <c r="O913" i="4"/>
  <c r="O914" i="4"/>
  <c r="O915" i="4"/>
  <c r="O916" i="4"/>
  <c r="O917" i="4"/>
  <c r="O918" i="4"/>
  <c r="O919" i="4"/>
  <c r="O920" i="4"/>
  <c r="O921" i="4"/>
  <c r="O922" i="4"/>
  <c r="O923" i="4"/>
  <c r="O924" i="4"/>
  <c r="O925" i="4"/>
  <c r="O926" i="4"/>
  <c r="O927" i="4"/>
  <c r="O928" i="4"/>
  <c r="O929" i="4"/>
  <c r="O930" i="4"/>
  <c r="O931" i="4"/>
  <c r="O932" i="4"/>
  <c r="O933" i="4"/>
  <c r="O934" i="4"/>
  <c r="O935" i="4"/>
  <c r="O936" i="4"/>
  <c r="O937" i="4"/>
  <c r="O938" i="4"/>
  <c r="O939" i="4"/>
  <c r="O940" i="4"/>
  <c r="O941" i="4"/>
  <c r="O942" i="4"/>
  <c r="O943" i="4"/>
  <c r="O944" i="4"/>
  <c r="O945" i="4"/>
  <c r="O946" i="4"/>
  <c r="O947" i="4"/>
  <c r="O948" i="4"/>
  <c r="O949" i="4"/>
  <c r="O950" i="4"/>
  <c r="O951" i="4"/>
  <c r="O952" i="4"/>
  <c r="O953" i="4"/>
  <c r="O954" i="4"/>
  <c r="O955" i="4"/>
  <c r="O956" i="4"/>
  <c r="O957" i="4"/>
  <c r="O958" i="4"/>
  <c r="O959" i="4"/>
  <c r="O960" i="4"/>
  <c r="O961" i="4"/>
  <c r="O962" i="4"/>
  <c r="O963" i="4"/>
  <c r="O964" i="4"/>
  <c r="O965" i="4"/>
  <c r="O966" i="4"/>
  <c r="O967" i="4"/>
  <c r="O968" i="4"/>
  <c r="O969" i="4"/>
  <c r="O970" i="4"/>
  <c r="O971" i="4"/>
  <c r="O972" i="4"/>
  <c r="O973" i="4"/>
  <c r="O974" i="4"/>
  <c r="O975" i="4"/>
  <c r="O976" i="4"/>
  <c r="O977" i="4"/>
  <c r="O978" i="4"/>
  <c r="O979" i="4"/>
  <c r="O980" i="4"/>
  <c r="O981" i="4"/>
  <c r="O982" i="4"/>
  <c r="O983" i="4"/>
  <c r="O984" i="4"/>
  <c r="O985" i="4"/>
  <c r="O986" i="4"/>
  <c r="O987" i="4"/>
  <c r="O988" i="4"/>
  <c r="O989" i="4"/>
  <c r="O990" i="4"/>
  <c r="O991" i="4"/>
  <c r="O992" i="4"/>
  <c r="O993" i="4"/>
  <c r="O994" i="4"/>
  <c r="O995" i="4"/>
  <c r="O996" i="4"/>
  <c r="O997" i="4"/>
  <c r="O998" i="4"/>
  <c r="O999" i="4"/>
  <c r="O1000" i="4"/>
  <c r="O1001" i="4"/>
  <c r="O1002" i="4"/>
  <c r="O1003" i="4"/>
  <c r="O1004" i="4"/>
  <c r="O1005" i="4"/>
  <c r="O1006" i="4"/>
  <c r="O1007" i="4"/>
  <c r="O1008" i="4"/>
  <c r="O1009" i="4"/>
  <c r="O1010" i="4"/>
  <c r="O1011" i="4"/>
  <c r="O1012" i="4"/>
  <c r="O1013" i="4"/>
  <c r="O1014" i="4"/>
  <c r="O1015" i="4"/>
  <c r="O1016" i="4"/>
  <c r="O1017" i="4"/>
  <c r="O1018" i="4"/>
  <c r="O1019" i="4"/>
  <c r="O1020" i="4"/>
  <c r="O1021" i="4"/>
  <c r="O1022" i="4"/>
  <c r="O1023" i="4"/>
  <c r="O1024" i="4"/>
  <c r="O1025" i="4"/>
  <c r="O1026" i="4"/>
  <c r="O1027" i="4"/>
  <c r="O1028" i="4"/>
  <c r="O1029" i="4"/>
  <c r="O1030" i="4"/>
  <c r="O1031" i="4"/>
  <c r="O1032" i="4"/>
  <c r="O1033" i="4"/>
  <c r="O1034" i="4"/>
  <c r="O1035" i="4"/>
  <c r="O1036" i="4"/>
  <c r="O1037" i="4"/>
  <c r="O1038" i="4"/>
  <c r="O1039" i="4"/>
  <c r="O1040" i="4"/>
  <c r="O1041" i="4"/>
  <c r="O1042" i="4"/>
  <c r="O1043" i="4"/>
  <c r="O1044" i="4"/>
  <c r="O1045" i="4"/>
  <c r="O1046" i="4"/>
  <c r="O1047" i="4"/>
  <c r="O1048" i="4"/>
  <c r="O1049" i="4"/>
  <c r="O1050" i="4"/>
  <c r="O1051" i="4"/>
  <c r="O1052" i="4"/>
  <c r="O1053" i="4"/>
  <c r="O1054" i="4"/>
  <c r="O1055" i="4"/>
  <c r="O1056" i="4"/>
  <c r="O1057" i="4"/>
  <c r="O1058" i="4"/>
  <c r="O1059" i="4"/>
  <c r="O1060" i="4"/>
  <c r="O1061" i="4"/>
  <c r="O1062" i="4"/>
  <c r="O1063" i="4"/>
  <c r="O1064" i="4"/>
  <c r="O1065" i="4"/>
  <c r="O1066" i="4"/>
  <c r="O1067" i="4"/>
  <c r="O1068" i="4"/>
  <c r="O1069" i="4"/>
  <c r="O1070" i="4"/>
  <c r="O1071" i="4"/>
  <c r="O1072" i="4"/>
  <c r="O1073" i="4"/>
  <c r="O1074" i="4"/>
  <c r="O1075" i="4"/>
  <c r="O1076" i="4"/>
  <c r="O1077" i="4"/>
  <c r="O1078" i="4"/>
  <c r="O1079" i="4"/>
  <c r="O1080" i="4"/>
  <c r="O1081" i="4"/>
  <c r="O1082" i="4"/>
  <c r="O1083" i="4"/>
  <c r="O1084" i="4"/>
  <c r="O1085" i="4"/>
  <c r="O1086" i="4"/>
  <c r="O1087" i="4"/>
  <c r="O1088" i="4"/>
  <c r="O1089" i="4"/>
  <c r="O1090" i="4"/>
  <c r="O1091" i="4"/>
  <c r="O1092" i="4"/>
  <c r="O1093" i="4"/>
  <c r="O1094" i="4"/>
  <c r="O1095" i="4"/>
  <c r="O1096" i="4"/>
  <c r="O1097" i="4"/>
  <c r="O1098" i="4"/>
  <c r="O1099" i="4"/>
  <c r="O1100" i="4"/>
  <c r="O1101" i="4"/>
  <c r="O1102" i="4"/>
  <c r="O1103" i="4"/>
  <c r="O1104" i="4"/>
  <c r="O1105" i="4"/>
  <c r="O1106" i="4"/>
  <c r="O1107" i="4"/>
  <c r="O1108" i="4"/>
  <c r="O1109" i="4"/>
  <c r="O1110" i="4"/>
  <c r="O1111" i="4"/>
  <c r="O1112" i="4"/>
  <c r="O1113" i="4"/>
  <c r="O1114" i="4"/>
  <c r="O1115" i="4"/>
  <c r="O1116" i="4"/>
  <c r="O1117" i="4"/>
  <c r="O1118" i="4"/>
  <c r="O1119" i="4"/>
  <c r="O1120" i="4"/>
  <c r="O1121" i="4"/>
  <c r="O1122" i="4"/>
  <c r="O1123" i="4"/>
  <c r="O1124" i="4"/>
  <c r="O1125" i="4"/>
  <c r="O1126" i="4"/>
  <c r="O1127" i="4"/>
  <c r="O1128" i="4"/>
  <c r="O1129" i="4"/>
  <c r="O1130" i="4"/>
  <c r="O1131" i="4"/>
  <c r="O1132" i="4"/>
  <c r="O1133" i="4"/>
  <c r="O1134" i="4"/>
  <c r="O1135" i="4"/>
  <c r="O1136" i="4"/>
  <c r="O1137" i="4"/>
  <c r="O1138" i="4"/>
  <c r="O1139" i="4"/>
  <c r="O1140" i="4"/>
  <c r="O1141" i="4"/>
  <c r="O1142" i="4"/>
  <c r="O1143" i="4"/>
  <c r="O1144" i="4"/>
  <c r="O1145" i="4"/>
  <c r="O1146" i="4"/>
  <c r="O1147" i="4"/>
  <c r="O1148" i="4"/>
  <c r="O1149" i="4"/>
  <c r="O1150" i="4"/>
  <c r="O1151" i="4"/>
  <c r="O1152" i="4"/>
  <c r="O1153" i="4"/>
  <c r="O1154" i="4"/>
  <c r="O1155" i="4"/>
  <c r="O1156" i="4"/>
  <c r="O1157" i="4"/>
  <c r="O1158" i="4"/>
  <c r="O2" i="4"/>
  <c r="N554" i="4"/>
  <c r="N514" i="4"/>
  <c r="N477" i="4"/>
  <c r="N451" i="4"/>
  <c r="N450" i="4"/>
  <c r="N432" i="4"/>
  <c r="N415" i="4"/>
  <c r="N237" i="4"/>
  <c r="N129" i="4"/>
  <c r="N92" i="4"/>
  <c r="N91" i="4"/>
  <c r="N84" i="4"/>
  <c r="N60"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1" i="4"/>
  <c r="N62" i="4"/>
  <c r="N63" i="4"/>
  <c r="N64" i="4"/>
  <c r="N65" i="4"/>
  <c r="N66" i="4"/>
  <c r="N67" i="4"/>
  <c r="N68" i="4"/>
  <c r="N69" i="4"/>
  <c r="N70" i="4"/>
  <c r="N71" i="4"/>
  <c r="N72" i="4"/>
  <c r="N73" i="4"/>
  <c r="N74" i="4"/>
  <c r="N75" i="4"/>
  <c r="N76" i="4"/>
  <c r="N77" i="4"/>
  <c r="N78" i="4"/>
  <c r="N79" i="4"/>
  <c r="N80" i="4"/>
  <c r="N81" i="4"/>
  <c r="N82" i="4"/>
  <c r="N83" i="4"/>
  <c r="N85" i="4"/>
  <c r="N86" i="4"/>
  <c r="N87" i="4"/>
  <c r="N88" i="4"/>
  <c r="N89" i="4"/>
  <c r="N90"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6" i="4"/>
  <c r="N417" i="4"/>
  <c r="N418" i="4"/>
  <c r="N419" i="4"/>
  <c r="N420" i="4"/>
  <c r="N421" i="4"/>
  <c r="N422" i="4"/>
  <c r="N423" i="4"/>
  <c r="N424" i="4"/>
  <c r="N425" i="4"/>
  <c r="N426" i="4"/>
  <c r="N427" i="4"/>
  <c r="N428" i="4"/>
  <c r="N429" i="4"/>
  <c r="N430" i="4"/>
  <c r="N431" i="4"/>
  <c r="N433" i="4"/>
  <c r="N434" i="4"/>
  <c r="N435" i="4"/>
  <c r="N436" i="4"/>
  <c r="N437" i="4"/>
  <c r="N438" i="4"/>
  <c r="N439" i="4"/>
  <c r="N440" i="4"/>
  <c r="N441" i="4"/>
  <c r="N442" i="4"/>
  <c r="N443" i="4"/>
  <c r="N444" i="4"/>
  <c r="N445" i="4"/>
  <c r="N446" i="4"/>
  <c r="N447" i="4"/>
  <c r="N448" i="4"/>
  <c r="N449"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N1028" i="4"/>
  <c r="N1029" i="4"/>
  <c r="N1030" i="4"/>
  <c r="N1031" i="4"/>
  <c r="N1032" i="4"/>
  <c r="N1033" i="4"/>
  <c r="N1034" i="4"/>
  <c r="N1035" i="4"/>
  <c r="N1036" i="4"/>
  <c r="N1037" i="4"/>
  <c r="N1038" i="4"/>
  <c r="N1039" i="4"/>
  <c r="N1040" i="4"/>
  <c r="N1041" i="4"/>
  <c r="N1042" i="4"/>
  <c r="N1043" i="4"/>
  <c r="N1044" i="4"/>
  <c r="N1045" i="4"/>
  <c r="N1046" i="4"/>
  <c r="N1047" i="4"/>
  <c r="N1048" i="4"/>
  <c r="N1049" i="4"/>
  <c r="N1050" i="4"/>
  <c r="N1051" i="4"/>
  <c r="N1052" i="4"/>
  <c r="N1053" i="4"/>
  <c r="N1054" i="4"/>
  <c r="N1055" i="4"/>
  <c r="N1056" i="4"/>
  <c r="N1057" i="4"/>
  <c r="N1058" i="4"/>
  <c r="N1059" i="4"/>
  <c r="N1060" i="4"/>
  <c r="N1061" i="4"/>
  <c r="N1062" i="4"/>
  <c r="N1063" i="4"/>
  <c r="N1064" i="4"/>
  <c r="N1065" i="4"/>
  <c r="N1066" i="4"/>
  <c r="N1067" i="4"/>
  <c r="N1068" i="4"/>
  <c r="N1069" i="4"/>
  <c r="N1070" i="4"/>
  <c r="N1071" i="4"/>
  <c r="N1072" i="4"/>
  <c r="N1073" i="4"/>
  <c r="N1074" i="4"/>
  <c r="N1075" i="4"/>
  <c r="N1076" i="4"/>
  <c r="N1077" i="4"/>
  <c r="N1078" i="4"/>
  <c r="N1079" i="4"/>
  <c r="N1080" i="4"/>
  <c r="N1081" i="4"/>
  <c r="N1082" i="4"/>
  <c r="N1083" i="4"/>
  <c r="N1084" i="4"/>
  <c r="N1085" i="4"/>
  <c r="N1086" i="4"/>
  <c r="N1087" i="4"/>
  <c r="N1088" i="4"/>
  <c r="N1089" i="4"/>
  <c r="N1090" i="4"/>
  <c r="N1091" i="4"/>
  <c r="N1092" i="4"/>
  <c r="N1093" i="4"/>
  <c r="N1094" i="4"/>
  <c r="N1095" i="4"/>
  <c r="N1096" i="4"/>
  <c r="N1097" i="4"/>
  <c r="N1098" i="4"/>
  <c r="N1099" i="4"/>
  <c r="N1100" i="4"/>
  <c r="N1101" i="4"/>
  <c r="N1102" i="4"/>
  <c r="N1103" i="4"/>
  <c r="N1104" i="4"/>
  <c r="N1105" i="4"/>
  <c r="N1106" i="4"/>
  <c r="N1107" i="4"/>
  <c r="N1108" i="4"/>
  <c r="N1109" i="4"/>
  <c r="N1110" i="4"/>
  <c r="N1111" i="4"/>
  <c r="N1112" i="4"/>
  <c r="N1113" i="4"/>
  <c r="N1114" i="4"/>
  <c r="N1115" i="4"/>
  <c r="N1116" i="4"/>
  <c r="N1117" i="4"/>
  <c r="N1118" i="4"/>
  <c r="N1119" i="4"/>
  <c r="N1120" i="4"/>
  <c r="N1121" i="4"/>
  <c r="N1122" i="4"/>
  <c r="N1123" i="4"/>
  <c r="N1124" i="4"/>
  <c r="N1125" i="4"/>
  <c r="N1126" i="4"/>
  <c r="N1127" i="4"/>
  <c r="N1128" i="4"/>
  <c r="N1129" i="4"/>
  <c r="N1130" i="4"/>
  <c r="N1131" i="4"/>
  <c r="N1132" i="4"/>
  <c r="N1133" i="4"/>
  <c r="N1134" i="4"/>
  <c r="N1135" i="4"/>
  <c r="N1136" i="4"/>
  <c r="N1137" i="4"/>
  <c r="N1138" i="4"/>
  <c r="N1139" i="4"/>
  <c r="N1140" i="4"/>
  <c r="N1141" i="4"/>
  <c r="N1142" i="4"/>
  <c r="N1143" i="4"/>
  <c r="N1144" i="4"/>
  <c r="N1145" i="4"/>
  <c r="N1146" i="4"/>
  <c r="N1147" i="4"/>
  <c r="N1148" i="4"/>
  <c r="N1149" i="4"/>
  <c r="N1150" i="4"/>
  <c r="N1151" i="4"/>
  <c r="N1152" i="4"/>
  <c r="N1153" i="4"/>
  <c r="N1154" i="4"/>
  <c r="N1155" i="4"/>
  <c r="N1156" i="4"/>
  <c r="N1157" i="4"/>
  <c r="N1158" i="4"/>
  <c r="F33" i="11" l="1"/>
  <c r="E15" i="7"/>
  <c r="D16" i="7"/>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2" i="4"/>
</calcChain>
</file>

<file path=xl/sharedStrings.xml><?xml version="1.0" encoding="utf-8"?>
<sst xmlns="http://schemas.openxmlformats.org/spreadsheetml/2006/main" count="12956" uniqueCount="1652">
  <si>
    <t>Reservation Code</t>
  </si>
  <si>
    <t>ZND9EY</t>
  </si>
  <si>
    <t>ZGM3SC</t>
  </si>
  <si>
    <t>KWW8UK</t>
  </si>
  <si>
    <t>R8C40P</t>
  </si>
  <si>
    <t>RX8YRL</t>
  </si>
  <si>
    <t>URW7AC</t>
  </si>
  <si>
    <t>ZLJT36</t>
  </si>
  <si>
    <t>Z0YOBY</t>
  </si>
  <si>
    <t>GF5Y1L</t>
  </si>
  <si>
    <t>L3IQ1M</t>
  </si>
  <si>
    <t>B3MR82</t>
  </si>
  <si>
    <t>AA8SMG</t>
  </si>
  <si>
    <t>XGKIFY</t>
  </si>
  <si>
    <t>WWVFY5</t>
  </si>
  <si>
    <t>TBMUCI</t>
  </si>
  <si>
    <t>IYDXQG</t>
  </si>
  <si>
    <t>A51Q25</t>
  </si>
  <si>
    <t>ZDWEK1</t>
  </si>
  <si>
    <t>CHUWYK</t>
  </si>
  <si>
    <t>BWXH2G</t>
  </si>
  <si>
    <t>T92NO1</t>
  </si>
  <si>
    <t>KIFYQV</t>
  </si>
  <si>
    <t>LMKSEO</t>
  </si>
  <si>
    <t>UGD09B</t>
  </si>
  <si>
    <t>BYRJR3</t>
  </si>
  <si>
    <t>MCWW0C</t>
  </si>
  <si>
    <t>Z4UPT5</t>
  </si>
  <si>
    <t>MYX8RC</t>
  </si>
  <si>
    <t>ZZPUV0</t>
  </si>
  <si>
    <t>UQ2V0V</t>
  </si>
  <si>
    <t>OL4QPS</t>
  </si>
  <si>
    <t>N1VO52</t>
  </si>
  <si>
    <t>U4F87D</t>
  </si>
  <si>
    <t>IJ920Z</t>
  </si>
  <si>
    <t>ZX22QU</t>
  </si>
  <si>
    <t>YXPOZK</t>
  </si>
  <si>
    <t>KO4ZTU</t>
  </si>
  <si>
    <t>UYS00A</t>
  </si>
  <si>
    <t>S61WT8</t>
  </si>
  <si>
    <t>Q79NQH</t>
  </si>
  <si>
    <t>E6B7R0</t>
  </si>
  <si>
    <t>WU5FT2</t>
  </si>
  <si>
    <t>ZYJSUW</t>
  </si>
  <si>
    <t>F03O5B</t>
  </si>
  <si>
    <t>GVW1LB</t>
  </si>
  <si>
    <t>V2R7VK</t>
  </si>
  <si>
    <t>L3LP2I</t>
  </si>
  <si>
    <t>SX0O33</t>
  </si>
  <si>
    <t>SDMC1H</t>
  </si>
  <si>
    <t>WDTRRQ</t>
  </si>
  <si>
    <t>I5R70N</t>
  </si>
  <si>
    <t>M6ISQ0</t>
  </si>
  <si>
    <t>HCC21V</t>
  </si>
  <si>
    <t>L79YBI</t>
  </si>
  <si>
    <t>M94887</t>
  </si>
  <si>
    <t>D17FTE</t>
  </si>
  <si>
    <t>OG4I0H</t>
  </si>
  <si>
    <t>KPOQFY</t>
  </si>
  <si>
    <t>VUJ57N</t>
  </si>
  <si>
    <t>L2Y1B3</t>
  </si>
  <si>
    <t>QG4NZ9</t>
  </si>
  <si>
    <t>XK1FF1</t>
  </si>
  <si>
    <t>WAK30T</t>
  </si>
  <si>
    <t>DQ696H</t>
  </si>
  <si>
    <t>WQ7ORF</t>
  </si>
  <si>
    <t>IBA2WV</t>
  </si>
  <si>
    <t>FCM00E</t>
  </si>
  <si>
    <t>HXLGUY</t>
  </si>
  <si>
    <t>KYY1TN</t>
  </si>
  <si>
    <t>YL1CWI</t>
  </si>
  <si>
    <t>RPQNO4</t>
  </si>
  <si>
    <t>V3RCH5</t>
  </si>
  <si>
    <t>ZOEQ4J</t>
  </si>
  <si>
    <t>OXQOTC</t>
  </si>
  <si>
    <t>A7UZ8M</t>
  </si>
  <si>
    <t>ADCDWR</t>
  </si>
  <si>
    <t>EKSFIE</t>
  </si>
  <si>
    <t>TPKB22</t>
  </si>
  <si>
    <t>X3T6UN</t>
  </si>
  <si>
    <t>CPJBI3</t>
  </si>
  <si>
    <t>J6XIWU</t>
  </si>
  <si>
    <t>WJ06ZT</t>
  </si>
  <si>
    <t>TDMA1F</t>
  </si>
  <si>
    <t>IMEB0U</t>
  </si>
  <si>
    <t>YJCAOE</t>
  </si>
  <si>
    <t>N8QR2T</t>
  </si>
  <si>
    <t>VXP5LD</t>
  </si>
  <si>
    <t>QDJ93M</t>
  </si>
  <si>
    <t>AKF7JD</t>
  </si>
  <si>
    <t>KIJEQ4</t>
  </si>
  <si>
    <t>MG19AZ</t>
  </si>
  <si>
    <t>ZYEE1M</t>
  </si>
  <si>
    <t>SD7ERE</t>
  </si>
  <si>
    <t>TVUFSX</t>
  </si>
  <si>
    <t>F2V53V</t>
  </si>
  <si>
    <t>XRAR93</t>
  </si>
  <si>
    <t>CE5PLM</t>
  </si>
  <si>
    <t>TQKN4J</t>
  </si>
  <si>
    <t>KNXXCV</t>
  </si>
  <si>
    <t>ZGFBUP</t>
  </si>
  <si>
    <t>UIEM9J</t>
  </si>
  <si>
    <t>HP7V52</t>
  </si>
  <si>
    <t>UEAKOF</t>
  </si>
  <si>
    <t>JNRVPN</t>
  </si>
  <si>
    <t>VX0RVD</t>
  </si>
  <si>
    <t>SA918T</t>
  </si>
  <si>
    <t>OKP03H</t>
  </si>
  <si>
    <t>UXHRDF</t>
  </si>
  <si>
    <t>EOPZVB</t>
  </si>
  <si>
    <t>RIDWAC</t>
  </si>
  <si>
    <t>FC0Q1V</t>
  </si>
  <si>
    <t>VCDRC9</t>
  </si>
  <si>
    <t>W51U4S</t>
  </si>
  <si>
    <t>U4M2YS</t>
  </si>
  <si>
    <t>LOMVZY</t>
  </si>
  <si>
    <t>OOK9YT</t>
  </si>
  <si>
    <t>XS06DY</t>
  </si>
  <si>
    <t>HBBA95</t>
  </si>
  <si>
    <t>L3VB83</t>
  </si>
  <si>
    <t>SDH0N6</t>
  </si>
  <si>
    <t>ZA8GZP</t>
  </si>
  <si>
    <t>Z95VTX</t>
  </si>
  <si>
    <t>T5C9EQ</t>
  </si>
  <si>
    <t>NTLGAV</t>
  </si>
  <si>
    <t>VUVA50</t>
  </si>
  <si>
    <t>PO1OAX</t>
  </si>
  <si>
    <t>VS342W</t>
  </si>
  <si>
    <t>F2SONX</t>
  </si>
  <si>
    <t>W43G72</t>
  </si>
  <si>
    <t>IEK5XN</t>
  </si>
  <si>
    <t>SMLHW7</t>
  </si>
  <si>
    <t>KQDSW7</t>
  </si>
  <si>
    <t>R09R5N</t>
  </si>
  <si>
    <t>RGMS0R</t>
  </si>
  <si>
    <t>BRRWCS</t>
  </si>
  <si>
    <t>O8NSP7</t>
  </si>
  <si>
    <t>AWGC2M</t>
  </si>
  <si>
    <t>EIST48</t>
  </si>
  <si>
    <t>PEGVIW</t>
  </si>
  <si>
    <t>UA48X0</t>
  </si>
  <si>
    <t>J1GAEZ</t>
  </si>
  <si>
    <t>V89X3F</t>
  </si>
  <si>
    <t>I4E954</t>
  </si>
  <si>
    <t>K9YL7W</t>
  </si>
  <si>
    <t>KIEOGI</t>
  </si>
  <si>
    <t>D1556D</t>
  </si>
  <si>
    <t>B1G52K</t>
  </si>
  <si>
    <t>WM2EJ2</t>
  </si>
  <si>
    <t>IYOIYL</t>
  </si>
  <si>
    <t>Z4NW95</t>
  </si>
  <si>
    <t>LSCRM2</t>
  </si>
  <si>
    <t>VS84PW</t>
  </si>
  <si>
    <t>ZZJYVP</t>
  </si>
  <si>
    <t>A0VY43</t>
  </si>
  <si>
    <t>Z6IUDB</t>
  </si>
  <si>
    <t>HZPZQU</t>
  </si>
  <si>
    <t>ESCCN4</t>
  </si>
  <si>
    <t>DM66DA</t>
  </si>
  <si>
    <t>TX9IUN</t>
  </si>
  <si>
    <t>GKAT8K</t>
  </si>
  <si>
    <t>NHWU2N</t>
  </si>
  <si>
    <t>AEGD9Q</t>
  </si>
  <si>
    <t>KY48D3</t>
  </si>
  <si>
    <t>CTQ60P</t>
  </si>
  <si>
    <t>PJ4GSX</t>
  </si>
  <si>
    <t>ZH5GUU</t>
  </si>
  <si>
    <t>XHC2SV</t>
  </si>
  <si>
    <t>TNEGG6</t>
  </si>
  <si>
    <t>KINWEQ</t>
  </si>
  <si>
    <t>KPLHGA</t>
  </si>
  <si>
    <t>W0K6Y4</t>
  </si>
  <si>
    <t>RYBUY1</t>
  </si>
  <si>
    <t>XT1SC4</t>
  </si>
  <si>
    <t>SPM9YR</t>
  </si>
  <si>
    <t>OKDLSK</t>
  </si>
  <si>
    <t>LXS5LR</t>
  </si>
  <si>
    <t>VDICHW</t>
  </si>
  <si>
    <t>LP9XPT</t>
  </si>
  <si>
    <t>V4PZ47</t>
  </si>
  <si>
    <t>Q3FOKP</t>
  </si>
  <si>
    <t>S50JIH</t>
  </si>
  <si>
    <t>PHRBTN</t>
  </si>
  <si>
    <t>QJ64KO</t>
  </si>
  <si>
    <t>IZTJYO</t>
  </si>
  <si>
    <t>PQFSUF</t>
  </si>
  <si>
    <t>KQ2LJX</t>
  </si>
  <si>
    <t>Y3FY9U</t>
  </si>
  <si>
    <t>NW712U</t>
  </si>
  <si>
    <t>V8BFME</t>
  </si>
  <si>
    <t>SWTY3J</t>
  </si>
  <si>
    <t>C4ZAHO</t>
  </si>
  <si>
    <t>PJVE9D</t>
  </si>
  <si>
    <t>VA4H9D</t>
  </si>
  <si>
    <t>K20JZ2</t>
  </si>
  <si>
    <t>S8X16S</t>
  </si>
  <si>
    <t>HO8QIZ</t>
  </si>
  <si>
    <t>DWI45Y</t>
  </si>
  <si>
    <t>D9BINH</t>
  </si>
  <si>
    <t>FC4WH9</t>
  </si>
  <si>
    <t>XC67QV</t>
  </si>
  <si>
    <t>IF4U8E</t>
  </si>
  <si>
    <t>DDLTO1</t>
  </si>
  <si>
    <t>V55RWL</t>
  </si>
  <si>
    <t>M2FGUZ</t>
  </si>
  <si>
    <t>K5LEFU</t>
  </si>
  <si>
    <t>Z4RJ0S</t>
  </si>
  <si>
    <t>ZI5Z23</t>
  </si>
  <si>
    <t>XL4260</t>
  </si>
  <si>
    <t>Y0313W</t>
  </si>
  <si>
    <t>B3DSZT</t>
  </si>
  <si>
    <t>TLQGCC</t>
  </si>
  <si>
    <t>KIW32C</t>
  </si>
  <si>
    <t>O7FG3A</t>
  </si>
  <si>
    <t>YT2DYE</t>
  </si>
  <si>
    <t>ALX2TS</t>
  </si>
  <si>
    <t>I4GZO8</t>
  </si>
  <si>
    <t>F9WIPY</t>
  </si>
  <si>
    <t>RKMIXQ</t>
  </si>
  <si>
    <t>LF0P3Y</t>
  </si>
  <si>
    <t>Z1MZ36</t>
  </si>
  <si>
    <t>A0RF32</t>
  </si>
  <si>
    <t>OM6LEI</t>
  </si>
  <si>
    <t>AS3DP3</t>
  </si>
  <si>
    <t>WH20DI</t>
  </si>
  <si>
    <t>JQ60YP</t>
  </si>
  <si>
    <t>V7K3VH</t>
  </si>
  <si>
    <t>ACI66J</t>
  </si>
  <si>
    <t>NVWEQJ</t>
  </si>
  <si>
    <t>XV7RX4</t>
  </si>
  <si>
    <t>X1WZ68</t>
  </si>
  <si>
    <t>XZQ0UL</t>
  </si>
  <si>
    <t>WLONDU</t>
  </si>
  <si>
    <t>P70F9N</t>
  </si>
  <si>
    <t>Y3MBYA</t>
  </si>
  <si>
    <t>MDMJI0</t>
  </si>
  <si>
    <t>QF53VM</t>
  </si>
  <si>
    <t>W5HPQ4</t>
  </si>
  <si>
    <t>YGFS2T</t>
  </si>
  <si>
    <t>SH5I7U</t>
  </si>
  <si>
    <t>EY3Y0O</t>
  </si>
  <si>
    <t>R8VSS6</t>
  </si>
  <si>
    <t>BXGMVQ</t>
  </si>
  <si>
    <t>J9TYLB</t>
  </si>
  <si>
    <t>GS30I8</t>
  </si>
  <si>
    <t>VD62NK</t>
  </si>
  <si>
    <t>B9DPHH</t>
  </si>
  <si>
    <t>LA6J5F</t>
  </si>
  <si>
    <t>MGXY9R</t>
  </si>
  <si>
    <t>UBSH9Y</t>
  </si>
  <si>
    <t>BJ5L77</t>
  </si>
  <si>
    <t>YMO7Z1</t>
  </si>
  <si>
    <t>ZMER9L</t>
  </si>
  <si>
    <t>DB6Y7M</t>
  </si>
  <si>
    <t>JOWEQ5</t>
  </si>
  <si>
    <t>QM3XVW</t>
  </si>
  <si>
    <t>GCA51N</t>
  </si>
  <si>
    <t>AQLXVR</t>
  </si>
  <si>
    <t>MJPWE9</t>
  </si>
  <si>
    <t>PKY76P</t>
  </si>
  <si>
    <t>EVJJB3</t>
  </si>
  <si>
    <t>OI6316</t>
  </si>
  <si>
    <t>INI1IJ</t>
  </si>
  <si>
    <t>OXMID7</t>
  </si>
  <si>
    <t>E6R84Q</t>
  </si>
  <si>
    <t>IW0M5B</t>
  </si>
  <si>
    <t>BY5JMF</t>
  </si>
  <si>
    <t>DX36US</t>
  </si>
  <si>
    <t>MKWBBN</t>
  </si>
  <si>
    <t>O2QYB7</t>
  </si>
  <si>
    <t>VLP5ZE</t>
  </si>
  <si>
    <t>FSGNT2</t>
  </si>
  <si>
    <t>EMM6FP</t>
  </si>
  <si>
    <t>G5H6EB</t>
  </si>
  <si>
    <t>PYX55M</t>
  </si>
  <si>
    <t>D7A1TM</t>
  </si>
  <si>
    <t>KS7H4A</t>
  </si>
  <si>
    <t>PAD01U</t>
  </si>
  <si>
    <t>O3CZDB</t>
  </si>
  <si>
    <t>E0AMOR</t>
  </si>
  <si>
    <t>Z2NFBA</t>
  </si>
  <si>
    <t>PWFILL</t>
  </si>
  <si>
    <t>MB6JXY</t>
  </si>
  <si>
    <t>BTULIR</t>
  </si>
  <si>
    <t>TIPULQ</t>
  </si>
  <si>
    <t>FWY026</t>
  </si>
  <si>
    <t>P06N3M</t>
  </si>
  <si>
    <t>LRRKUI</t>
  </si>
  <si>
    <t>SW9444</t>
  </si>
  <si>
    <t>PITH8O</t>
  </si>
  <si>
    <t>ODJHP9</t>
  </si>
  <si>
    <t>EXMS69</t>
  </si>
  <si>
    <t>M0OBZI</t>
  </si>
  <si>
    <t>B3874Q</t>
  </si>
  <si>
    <t>NFB5YS</t>
  </si>
  <si>
    <t>CGKBYV</t>
  </si>
  <si>
    <t>VYU6YP</t>
  </si>
  <si>
    <t>GTLU8Q</t>
  </si>
  <si>
    <t>YIY6L7</t>
  </si>
  <si>
    <t>XQ398I</t>
  </si>
  <si>
    <t>YEMU9I</t>
  </si>
  <si>
    <t>TWUUSG</t>
  </si>
  <si>
    <t>JCTZC2</t>
  </si>
  <si>
    <t>DWPWW7</t>
  </si>
  <si>
    <t>JBUX1M</t>
  </si>
  <si>
    <t>SZHAMA</t>
  </si>
  <si>
    <t>QUQ347</t>
  </si>
  <si>
    <t>KNHULY</t>
  </si>
  <si>
    <t>G0RCOR</t>
  </si>
  <si>
    <t>ZNBUQD</t>
  </si>
  <si>
    <t>MXCIAF</t>
  </si>
  <si>
    <t>UZJXQC</t>
  </si>
  <si>
    <t>XCI5L2</t>
  </si>
  <si>
    <t>Y6C20W</t>
  </si>
  <si>
    <t>CZSN9Q</t>
  </si>
  <si>
    <t>D90ZD2</t>
  </si>
  <si>
    <t>YABRY2</t>
  </si>
  <si>
    <t>S1QHK2</t>
  </si>
  <si>
    <t>O9FX3U</t>
  </si>
  <si>
    <t>V98JH7</t>
  </si>
  <si>
    <t>B6BKK5</t>
  </si>
  <si>
    <t>EBLRDT</t>
  </si>
  <si>
    <t>PCWFL5</t>
  </si>
  <si>
    <t>B9G3KK</t>
  </si>
  <si>
    <t>VMOI1R</t>
  </si>
  <si>
    <t>GLVWU3</t>
  </si>
  <si>
    <t>PQ32A1</t>
  </si>
  <si>
    <t>DE31FY</t>
  </si>
  <si>
    <t>M7KT5F</t>
  </si>
  <si>
    <t>LTXA1Y</t>
  </si>
  <si>
    <t>TOFR4I</t>
  </si>
  <si>
    <t>WB7RF5</t>
  </si>
  <si>
    <t>F2KKAD</t>
  </si>
  <si>
    <t>H44FQ0</t>
  </si>
  <si>
    <t>B8LRKF</t>
  </si>
  <si>
    <t>Q3ET3K</t>
  </si>
  <si>
    <t>VY1U86</t>
  </si>
  <si>
    <t>CGCPRA</t>
  </si>
  <si>
    <t>QDGML4</t>
  </si>
  <si>
    <t>WD1PDY</t>
  </si>
  <si>
    <t>PIMCYV</t>
  </si>
  <si>
    <t>H1MDXE</t>
  </si>
  <si>
    <t>XMQJH2</t>
  </si>
  <si>
    <t>WIBK16</t>
  </si>
  <si>
    <t>THPUMW</t>
  </si>
  <si>
    <t>W5TQUH</t>
  </si>
  <si>
    <t>EISB0E</t>
  </si>
  <si>
    <t>Y9QODM</t>
  </si>
  <si>
    <t>O9S1F9</t>
  </si>
  <si>
    <t>QRZM8H</t>
  </si>
  <si>
    <t>K9PTSL</t>
  </si>
  <si>
    <t>AXYZOS</t>
  </si>
  <si>
    <t>ZWKLTX</t>
  </si>
  <si>
    <t>AVTRZH</t>
  </si>
  <si>
    <t>ZSW6TX</t>
  </si>
  <si>
    <t>OGMKR8</t>
  </si>
  <si>
    <t>QFGJLA</t>
  </si>
  <si>
    <t>MT7ORI</t>
  </si>
  <si>
    <t>K9D83M</t>
  </si>
  <si>
    <t>ROOPYT</t>
  </si>
  <si>
    <t>MH9AXV</t>
  </si>
  <si>
    <t>B668SA</t>
  </si>
  <si>
    <t>RR0S5B</t>
  </si>
  <si>
    <t>WBA3Y8</t>
  </si>
  <si>
    <t>CJBZN2</t>
  </si>
  <si>
    <t>TZBTI5</t>
  </si>
  <si>
    <t>I3XN7D</t>
  </si>
  <si>
    <t>NO4CHE</t>
  </si>
  <si>
    <t>XMA67L</t>
  </si>
  <si>
    <t>GL98RK</t>
  </si>
  <si>
    <t>XHBGQR</t>
  </si>
  <si>
    <t>L3P02V</t>
  </si>
  <si>
    <t>BAY778</t>
  </si>
  <si>
    <t>AEE3PU</t>
  </si>
  <si>
    <t>IQAT2S</t>
  </si>
  <si>
    <t>CDQYD9</t>
  </si>
  <si>
    <t>AP3RRQ</t>
  </si>
  <si>
    <t>UYI0SG</t>
  </si>
  <si>
    <t>KYEUW3</t>
  </si>
  <si>
    <t>WXUY8C</t>
  </si>
  <si>
    <t>QNBX2Y</t>
  </si>
  <si>
    <t>K49EXU</t>
  </si>
  <si>
    <t>EW3AZQ</t>
  </si>
  <si>
    <t>XXGG5G</t>
  </si>
  <si>
    <t>NKF2ZV</t>
  </si>
  <si>
    <t>BEY8F4</t>
  </si>
  <si>
    <t>P56ONT</t>
  </si>
  <si>
    <t>W9N27O</t>
  </si>
  <si>
    <t>Z1XO14</t>
  </si>
  <si>
    <t>W96EVL</t>
  </si>
  <si>
    <t>VJ7GTH</t>
  </si>
  <si>
    <t>QJT6N8</t>
  </si>
  <si>
    <t>QB9DPQ</t>
  </si>
  <si>
    <t>DHTEUL</t>
  </si>
  <si>
    <t>CDAGHO</t>
  </si>
  <si>
    <t>P6XIBR</t>
  </si>
  <si>
    <t>VDV7RO</t>
  </si>
  <si>
    <t>DO0URG</t>
  </si>
  <si>
    <t>Z4HORP</t>
  </si>
  <si>
    <t>CLD6OX</t>
  </si>
  <si>
    <t>T41OVF</t>
  </si>
  <si>
    <t>OP09D8</t>
  </si>
  <si>
    <t>MV0L7D</t>
  </si>
  <si>
    <t>FYIGOV</t>
  </si>
  <si>
    <t>A884J9</t>
  </si>
  <si>
    <t>LCYIP0</t>
  </si>
  <si>
    <t>KKSHQK</t>
  </si>
  <si>
    <t>GUYKYL</t>
  </si>
  <si>
    <t>KS83YW</t>
  </si>
  <si>
    <t>R5MT0G</t>
  </si>
  <si>
    <t>EFR7M8</t>
  </si>
  <si>
    <t>DMJNRA</t>
  </si>
  <si>
    <t>TR0JCL</t>
  </si>
  <si>
    <t>Y906DG</t>
  </si>
  <si>
    <t>O7VZNB</t>
  </si>
  <si>
    <t>RLGAO3</t>
  </si>
  <si>
    <t>SXEQVI</t>
  </si>
  <si>
    <t>XXYGNZ</t>
  </si>
  <si>
    <t>UQBBVQ</t>
  </si>
  <si>
    <t>UESOXM</t>
  </si>
  <si>
    <t>VYG7GL</t>
  </si>
  <si>
    <t>Z1EYH3</t>
  </si>
  <si>
    <t>ZF657Z</t>
  </si>
  <si>
    <t>SZACEQ</t>
  </si>
  <si>
    <t>WOH13R</t>
  </si>
  <si>
    <t>Z5SCLS</t>
  </si>
  <si>
    <t>NVF7UB</t>
  </si>
  <si>
    <t>WZ10Z4</t>
  </si>
  <si>
    <t>H602G6</t>
  </si>
  <si>
    <t>MNUWI2</t>
  </si>
  <si>
    <t>P9V5F8</t>
  </si>
  <si>
    <t>GBHAHF</t>
  </si>
  <si>
    <t>ZV3IAD</t>
  </si>
  <si>
    <t>TAG7W9</t>
  </si>
  <si>
    <t>TZWWVL</t>
  </si>
  <si>
    <t>HO5OW4</t>
  </si>
  <si>
    <t>A1FO7T</t>
  </si>
  <si>
    <t>NSJ2OF</t>
  </si>
  <si>
    <t>WAE8NJ</t>
  </si>
  <si>
    <t>BVJMVT</t>
  </si>
  <si>
    <t>OXZ2RT</t>
  </si>
  <si>
    <t>JPV2LW</t>
  </si>
  <si>
    <t>TRQEBL</t>
  </si>
  <si>
    <t>QNPL04</t>
  </si>
  <si>
    <t>EVGWY1</t>
  </si>
  <si>
    <t>I47X1H</t>
  </si>
  <si>
    <t>L6JRO0</t>
  </si>
  <si>
    <t>X42O19</t>
  </si>
  <si>
    <t>QKBBW1</t>
  </si>
  <si>
    <t>HNEINK</t>
  </si>
  <si>
    <t>GFK9DC</t>
  </si>
  <si>
    <t>SR38N3</t>
  </si>
  <si>
    <t>L3AKOP</t>
  </si>
  <si>
    <t>MO9OSG</t>
  </si>
  <si>
    <t>CLI0QZ</t>
  </si>
  <si>
    <t>FRJVIB</t>
  </si>
  <si>
    <t>A7CKTY</t>
  </si>
  <si>
    <t>X7OJH6</t>
  </si>
  <si>
    <t>R0GGGP</t>
  </si>
  <si>
    <t>HKDRCU</t>
  </si>
  <si>
    <t>FC0QGJ</t>
  </si>
  <si>
    <t>NVADSQ</t>
  </si>
  <si>
    <t>TDBVN7</t>
  </si>
  <si>
    <t>GA2JUB</t>
  </si>
  <si>
    <t>NLXOD9</t>
  </si>
  <si>
    <t>AUEEZ1</t>
  </si>
  <si>
    <t>GGUYW5</t>
  </si>
  <si>
    <t>F35LV8</t>
  </si>
  <si>
    <t>YPWNIN</t>
  </si>
  <si>
    <t>E4NADR</t>
  </si>
  <si>
    <t>DRBMU8</t>
  </si>
  <si>
    <t>TCKLHX</t>
  </si>
  <si>
    <t>S1QVP1</t>
  </si>
  <si>
    <t>SZZ1TF</t>
  </si>
  <si>
    <t>L72X93</t>
  </si>
  <si>
    <t>N6O4NJ</t>
  </si>
  <si>
    <t>QM6XXZ</t>
  </si>
  <si>
    <t>NWM761</t>
  </si>
  <si>
    <t>HAR7HL</t>
  </si>
  <si>
    <t>BQ55HA</t>
  </si>
  <si>
    <t>SGKRIN</t>
  </si>
  <si>
    <t>DT8AG5</t>
  </si>
  <si>
    <t>X8F67J</t>
  </si>
  <si>
    <t>WLY3NR</t>
  </si>
  <si>
    <t>YU9HXI</t>
  </si>
  <si>
    <t>N4K42K</t>
  </si>
  <si>
    <t>OVGCKI</t>
  </si>
  <si>
    <t>W8NS2T</t>
  </si>
  <si>
    <t>IWPKHJ</t>
  </si>
  <si>
    <t>WFX00N</t>
  </si>
  <si>
    <t>V3ZKJP</t>
  </si>
  <si>
    <t>TUR1CJ</t>
  </si>
  <si>
    <t>EW12OA</t>
  </si>
  <si>
    <t>BD3B05</t>
  </si>
  <si>
    <t>FUXRQI</t>
  </si>
  <si>
    <t>H9P4F7</t>
  </si>
  <si>
    <t>R66S0Z</t>
  </si>
  <si>
    <t>J0TFPF</t>
  </si>
  <si>
    <t>BI9RKO</t>
  </si>
  <si>
    <t>UK207P</t>
  </si>
  <si>
    <t>FNLEI8</t>
  </si>
  <si>
    <t>LIB9PG</t>
  </si>
  <si>
    <t>ZHW0KW</t>
  </si>
  <si>
    <t>YH4APT</t>
  </si>
  <si>
    <t>S65HXH</t>
  </si>
  <si>
    <t>RL9UOZ</t>
  </si>
  <si>
    <t>HHX9CS</t>
  </si>
  <si>
    <t>U1H183</t>
  </si>
  <si>
    <t>XK4ADZ</t>
  </si>
  <si>
    <t>PW7V7S</t>
  </si>
  <si>
    <t>TQNMKK</t>
  </si>
  <si>
    <t>RDZEUC</t>
  </si>
  <si>
    <t>GLTGVY</t>
  </si>
  <si>
    <t>J1UPZ4</t>
  </si>
  <si>
    <t>G5YHYN</t>
  </si>
  <si>
    <t>M0ZFT3</t>
  </si>
  <si>
    <t>FXW9PY</t>
  </si>
  <si>
    <t>BYKQCT</t>
  </si>
  <si>
    <t>Y8N3OE</t>
  </si>
  <si>
    <t>KL0985</t>
  </si>
  <si>
    <t>RM5SA5</t>
  </si>
  <si>
    <t>MFA8VA</t>
  </si>
  <si>
    <t>HHLNZ3</t>
  </si>
  <si>
    <t>WM6HW7</t>
  </si>
  <si>
    <t>BEJLJ9</t>
  </si>
  <si>
    <t>PX634N</t>
  </si>
  <si>
    <t>ANADVA</t>
  </si>
  <si>
    <t>TI8B73</t>
  </si>
  <si>
    <t>JZSR5V</t>
  </si>
  <si>
    <t>A3UKA7</t>
  </si>
  <si>
    <t>TCJEFN</t>
  </si>
  <si>
    <t>RQ8WDM</t>
  </si>
  <si>
    <t>VGTH86</t>
  </si>
  <si>
    <t>A9DP10</t>
  </si>
  <si>
    <t>I5Q9F9</t>
  </si>
  <si>
    <t>PQENLX</t>
  </si>
  <si>
    <t>SJ74M4</t>
  </si>
  <si>
    <t>TRBXBK</t>
  </si>
  <si>
    <t>GEUAYX</t>
  </si>
  <si>
    <t>O93AOB</t>
  </si>
  <si>
    <t>T81ZMI</t>
  </si>
  <si>
    <t>YD8727</t>
  </si>
  <si>
    <t>EONJD1</t>
  </si>
  <si>
    <t>M7N9CP</t>
  </si>
  <si>
    <t>G7Q0PT</t>
  </si>
  <si>
    <t>KSF40P</t>
  </si>
  <si>
    <t>R0M15L</t>
  </si>
  <si>
    <t>C8BL1D</t>
  </si>
  <si>
    <t>Q5CWSK</t>
  </si>
  <si>
    <t>V9CPKC</t>
  </si>
  <si>
    <t>UPML52</t>
  </si>
  <si>
    <t>TKU644</t>
  </si>
  <si>
    <t>LBARIU</t>
  </si>
  <si>
    <t>DGJJY6</t>
  </si>
  <si>
    <t>TWEWU9</t>
  </si>
  <si>
    <t>FM4W2R</t>
  </si>
  <si>
    <t>QD5CIR</t>
  </si>
  <si>
    <t>MMFY4V</t>
  </si>
  <si>
    <t>H518OF</t>
  </si>
  <si>
    <t>Z7CZVJ</t>
  </si>
  <si>
    <t>B5F3DJ</t>
  </si>
  <si>
    <t>BV114E</t>
  </si>
  <si>
    <t>C4NDAU</t>
  </si>
  <si>
    <t>G5K5CC</t>
  </si>
  <si>
    <t>STBBNJ</t>
  </si>
  <si>
    <t>UL57UV</t>
  </si>
  <si>
    <t>R8G05A</t>
  </si>
  <si>
    <t>ZJMC69</t>
  </si>
  <si>
    <t>H7H5YX</t>
  </si>
  <si>
    <t>Q5NV5K</t>
  </si>
  <si>
    <t>KTNHUQ</t>
  </si>
  <si>
    <t>CMKXEC</t>
  </si>
  <si>
    <t>V2CI33</t>
  </si>
  <si>
    <t>ON4SRB</t>
  </si>
  <si>
    <t>J1P33Q</t>
  </si>
  <si>
    <t>GGQW2E</t>
  </si>
  <si>
    <t>HB4KMK</t>
  </si>
  <si>
    <t>GL6AH6</t>
  </si>
  <si>
    <t>E9V7PJ</t>
  </si>
  <si>
    <t>EY8H4H</t>
  </si>
  <si>
    <t>ZRORH6</t>
  </si>
  <si>
    <t>JFSIW1</t>
  </si>
  <si>
    <t>K0QDUX</t>
  </si>
  <si>
    <t>MB7ITE</t>
  </si>
  <si>
    <t>SSWCKR</t>
  </si>
  <si>
    <t>CPQLCB</t>
  </si>
  <si>
    <t>MQ73GW</t>
  </si>
  <si>
    <t>RN1XOI</t>
  </si>
  <si>
    <t>LXDQP5</t>
  </si>
  <si>
    <t>VBILNQ</t>
  </si>
  <si>
    <t>P6G0QU</t>
  </si>
  <si>
    <t>QZJ5YS</t>
  </si>
  <si>
    <t>NI1U8Y</t>
  </si>
  <si>
    <t>PRODZJ</t>
  </si>
  <si>
    <t>YDNZIB</t>
  </si>
  <si>
    <t>N6DY6B</t>
  </si>
  <si>
    <t>LRN9VX</t>
  </si>
  <si>
    <t>SF8WTB</t>
  </si>
  <si>
    <t>W641G7</t>
  </si>
  <si>
    <t>BDBJS9</t>
  </si>
  <si>
    <t>NV99X7</t>
  </si>
  <si>
    <t>TRFKUG</t>
  </si>
  <si>
    <t>HO198G</t>
  </si>
  <si>
    <t>UFZHLZ</t>
  </si>
  <si>
    <t>F1R0M6</t>
  </si>
  <si>
    <t>TXJZXY</t>
  </si>
  <si>
    <t>LQ5YB1</t>
  </si>
  <si>
    <t>X4SO16</t>
  </si>
  <si>
    <t>L3TM5W</t>
  </si>
  <si>
    <t>IKI10D</t>
  </si>
  <si>
    <t>C5HD2G</t>
  </si>
  <si>
    <t>GU8KVN</t>
  </si>
  <si>
    <t>S69ULX</t>
  </si>
  <si>
    <t>EEH41L</t>
  </si>
  <si>
    <t>QOSWEL</t>
  </si>
  <si>
    <t>QOZOCC</t>
  </si>
  <si>
    <t>O7CRNI</t>
  </si>
  <si>
    <t>WCRBBT</t>
  </si>
  <si>
    <t>BHNUK2</t>
  </si>
  <si>
    <t>SRDVXW</t>
  </si>
  <si>
    <t>TNB51P</t>
  </si>
  <si>
    <t>NKI0GW</t>
  </si>
  <si>
    <t>KI6D3N</t>
  </si>
  <si>
    <t>TFNYHG</t>
  </si>
  <si>
    <t>HC2I2K</t>
  </si>
  <si>
    <t>MQUS3N</t>
  </si>
  <si>
    <t>EHJS3Z</t>
  </si>
  <si>
    <t>BT38KB</t>
  </si>
  <si>
    <t>L8SJ6F</t>
  </si>
  <si>
    <t>U12ZLX</t>
  </si>
  <si>
    <t>JGGR3T</t>
  </si>
  <si>
    <t>RDZ9YG</t>
  </si>
  <si>
    <t>OTVHLP</t>
  </si>
  <si>
    <t>O5HYNX</t>
  </si>
  <si>
    <t>OPG7Q6</t>
  </si>
  <si>
    <t>NPUJG0</t>
  </si>
  <si>
    <t>LEHQWG</t>
  </si>
  <si>
    <t>CZR6I3</t>
  </si>
  <si>
    <t>KATP74</t>
  </si>
  <si>
    <t>I2FPF5</t>
  </si>
  <si>
    <t>HXJY3J</t>
  </si>
  <si>
    <t>PZ7DQJ</t>
  </si>
  <si>
    <t>I9QA6Z</t>
  </si>
  <si>
    <t>GMD9GG</t>
  </si>
  <si>
    <t>L22ZNX</t>
  </si>
  <si>
    <t>N44HSN</t>
  </si>
  <si>
    <t>FXF0NO</t>
  </si>
  <si>
    <t>DKHB4N</t>
  </si>
  <si>
    <t>K9FL2F</t>
  </si>
  <si>
    <t>LSEO02</t>
  </si>
  <si>
    <t>SY2KAU</t>
  </si>
  <si>
    <t>O8MMZJ</t>
  </si>
  <si>
    <t>S9Z7A4</t>
  </si>
  <si>
    <t>NZY10P</t>
  </si>
  <si>
    <t>GOKJOG</t>
  </si>
  <si>
    <t>O0S80Z</t>
  </si>
  <si>
    <t>NDPJX1</t>
  </si>
  <si>
    <t>JLB8IK</t>
  </si>
  <si>
    <t>N7EQ9N</t>
  </si>
  <si>
    <t>MUI9Z6</t>
  </si>
  <si>
    <t>K5CLQA</t>
  </si>
  <si>
    <t>FQCI1K</t>
  </si>
  <si>
    <t>CFXZFB</t>
  </si>
  <si>
    <t>OOFA5S</t>
  </si>
  <si>
    <t>P0TB1W</t>
  </si>
  <si>
    <t>F5712K</t>
  </si>
  <si>
    <t>PIQM59</t>
  </si>
  <si>
    <t>PQLKM5</t>
  </si>
  <si>
    <t>T3DUIN</t>
  </si>
  <si>
    <t>R9SFRZ</t>
  </si>
  <si>
    <t>H0ZKFA</t>
  </si>
  <si>
    <t>G93DCW</t>
  </si>
  <si>
    <t>JU8YZD</t>
  </si>
  <si>
    <t>H8ARDU</t>
  </si>
  <si>
    <t>HEYIUM</t>
  </si>
  <si>
    <t>HZI454</t>
  </si>
  <si>
    <t>KIJ6CW</t>
  </si>
  <si>
    <t>P325XE</t>
  </si>
  <si>
    <t>PG5LWO</t>
  </si>
  <si>
    <t>KDPYS2</t>
  </si>
  <si>
    <t>HET4SW</t>
  </si>
  <si>
    <t>HA7MNN</t>
  </si>
  <si>
    <t>EOZT11</t>
  </si>
  <si>
    <t>ED8VZY</t>
  </si>
  <si>
    <t>GSTE5M</t>
  </si>
  <si>
    <t>Q8F9YJ</t>
  </si>
  <si>
    <t>PBNJCX</t>
  </si>
  <si>
    <t>EKPMUV</t>
  </si>
  <si>
    <t>APZORV</t>
  </si>
  <si>
    <t>GGNNT4</t>
  </si>
  <si>
    <t>M8C2BJ</t>
  </si>
  <si>
    <t>ZYMM97</t>
  </si>
  <si>
    <t>ODI69Y</t>
  </si>
  <si>
    <t>BPMHK5</t>
  </si>
  <si>
    <t>C2J24A</t>
  </si>
  <si>
    <t>QAZCS0</t>
  </si>
  <si>
    <t>ZTO55J</t>
  </si>
  <si>
    <t>YVL8U1</t>
  </si>
  <si>
    <t>IGQC6N</t>
  </si>
  <si>
    <t>UL0ZFG</t>
  </si>
  <si>
    <t>JZ1F7O</t>
  </si>
  <si>
    <t>C2WF8Z</t>
  </si>
  <si>
    <t>OISJS7</t>
  </si>
  <si>
    <t>IAJ27G</t>
  </si>
  <si>
    <t>YI85YZ</t>
  </si>
  <si>
    <t>MSW3GE</t>
  </si>
  <si>
    <t>XR3PY1</t>
  </si>
  <si>
    <t>IPS7J2</t>
  </si>
  <si>
    <t>RNGR44</t>
  </si>
  <si>
    <t>EO4TXM</t>
  </si>
  <si>
    <t>UV7H6A</t>
  </si>
  <si>
    <t>V1EJ0Q</t>
  </si>
  <si>
    <t>GJA3TN</t>
  </si>
  <si>
    <t>CD6B1I</t>
  </si>
  <si>
    <t>AXL4V6</t>
  </si>
  <si>
    <t>IKYGS7</t>
  </si>
  <si>
    <t>V6BG6F</t>
  </si>
  <si>
    <t>MIUGDT</t>
  </si>
  <si>
    <t>ATP8V5</t>
  </si>
  <si>
    <t>DYREZ0</t>
  </si>
  <si>
    <t>JGP5SW</t>
  </si>
  <si>
    <t>A0Y3ZX</t>
  </si>
  <si>
    <t>EMSDDR</t>
  </si>
  <si>
    <t>J4QPL3</t>
  </si>
  <si>
    <t>F6IA7B</t>
  </si>
  <si>
    <t>DFXZHN</t>
  </si>
  <si>
    <t>BZFM8M</t>
  </si>
  <si>
    <t>WFJ6H9</t>
  </si>
  <si>
    <t>C7DU5Z</t>
  </si>
  <si>
    <t>NM1KWQ</t>
  </si>
  <si>
    <t>FRKSXR</t>
  </si>
  <si>
    <t>GJRYMW</t>
  </si>
  <si>
    <t>GAL2TZ</t>
  </si>
  <si>
    <t>MU6MET</t>
  </si>
  <si>
    <t>UIJ1F5</t>
  </si>
  <si>
    <t>BX3MA8</t>
  </si>
  <si>
    <t>S18TAL</t>
  </si>
  <si>
    <t>B0XFTD</t>
  </si>
  <si>
    <t>GI0OXD</t>
  </si>
  <si>
    <t>EB7OE2</t>
  </si>
  <si>
    <t>HJOOY7</t>
  </si>
  <si>
    <t>WTDP3E</t>
  </si>
  <si>
    <t>N1KLWP</t>
  </si>
  <si>
    <t>CUED9Y</t>
  </si>
  <si>
    <t>BA9ES9</t>
  </si>
  <si>
    <t>PBUCF4</t>
  </si>
  <si>
    <t>HJKHUC</t>
  </si>
  <si>
    <t>VQ7VUN</t>
  </si>
  <si>
    <t>SW2ZEN</t>
  </si>
  <si>
    <t>DFMEAZ</t>
  </si>
  <si>
    <t>WJHBIA</t>
  </si>
  <si>
    <t>CA8P0D</t>
  </si>
  <si>
    <t>PXN0KV</t>
  </si>
  <si>
    <t>PH1E8X</t>
  </si>
  <si>
    <t>VMU9IY</t>
  </si>
  <si>
    <t>OPTF6X</t>
  </si>
  <si>
    <t>FIBRU5</t>
  </si>
  <si>
    <t>P57193</t>
  </si>
  <si>
    <t>IC5P8S</t>
  </si>
  <si>
    <t>DGSVI0</t>
  </si>
  <si>
    <t>IJ4UDY</t>
  </si>
  <si>
    <t>MT3E5G</t>
  </si>
  <si>
    <t>DEBH5W</t>
  </si>
  <si>
    <t>JG4F8N</t>
  </si>
  <si>
    <t>Y4N9QR</t>
  </si>
  <si>
    <t>ST3T6U</t>
  </si>
  <si>
    <t>KI0G6S</t>
  </si>
  <si>
    <t>YBXV87</t>
  </si>
  <si>
    <t>MO0Z6X</t>
  </si>
  <si>
    <t>NO5308</t>
  </si>
  <si>
    <t>BVHDH7</t>
  </si>
  <si>
    <t>N2VM9L</t>
  </si>
  <si>
    <t>HXBOWP</t>
  </si>
  <si>
    <t>DBKEPD</t>
  </si>
  <si>
    <t>NO9NOX</t>
  </si>
  <si>
    <t>HV0CRX</t>
  </si>
  <si>
    <t>MRGEH1</t>
  </si>
  <si>
    <t>G3BV0Y</t>
  </si>
  <si>
    <t>K87WG4</t>
  </si>
  <si>
    <t>UQ66QO</t>
  </si>
  <si>
    <t>A9RB0J</t>
  </si>
  <si>
    <t>BFEZWS</t>
  </si>
  <si>
    <t>ZQW8QY</t>
  </si>
  <si>
    <t>DDF233</t>
  </si>
  <si>
    <t>HBAU20</t>
  </si>
  <si>
    <t>HE9L3F</t>
  </si>
  <si>
    <t>LMHKQX</t>
  </si>
  <si>
    <t>VH1Y5G</t>
  </si>
  <si>
    <t>G1JK2O</t>
  </si>
  <si>
    <t>H7X0FW</t>
  </si>
  <si>
    <t>IOF60Q</t>
  </si>
  <si>
    <t>TS5C67</t>
  </si>
  <si>
    <t>YEI6HT</t>
  </si>
  <si>
    <t>W84E5T</t>
  </si>
  <si>
    <t>T1KP3Q</t>
  </si>
  <si>
    <t>HUSNHS</t>
  </si>
  <si>
    <t>JQZ65F</t>
  </si>
  <si>
    <t>D9N97I</t>
  </si>
  <si>
    <t>K01V5W</t>
  </si>
  <si>
    <t>YRTFXQ</t>
  </si>
  <si>
    <t>CECASP</t>
  </si>
  <si>
    <t>AJSIQG</t>
  </si>
  <si>
    <t>J7F7UL</t>
  </si>
  <si>
    <t>L0MH5B</t>
  </si>
  <si>
    <t>PXFVHA</t>
  </si>
  <si>
    <t>NWGPYA</t>
  </si>
  <si>
    <t>VCPPSM</t>
  </si>
  <si>
    <t>EDZ7KG</t>
  </si>
  <si>
    <t>E3VF1Z</t>
  </si>
  <si>
    <t>KSI4ZK</t>
  </si>
  <si>
    <t>L4BO0G</t>
  </si>
  <si>
    <t>P1YM3U</t>
  </si>
  <si>
    <t>NE7YFV</t>
  </si>
  <si>
    <t>PC6X9H</t>
  </si>
  <si>
    <t>DX53SV</t>
  </si>
  <si>
    <t>L1V4HB</t>
  </si>
  <si>
    <t>HDVTR7</t>
  </si>
  <si>
    <t>ZAFIIS</t>
  </si>
  <si>
    <t>HXGYRI</t>
  </si>
  <si>
    <t>KWJZS4</t>
  </si>
  <si>
    <t>BS0DQX</t>
  </si>
  <si>
    <t>VZXV1D</t>
  </si>
  <si>
    <t>Q78LQL</t>
  </si>
  <si>
    <t>CZYJJI</t>
  </si>
  <si>
    <t>ZUFT0Y</t>
  </si>
  <si>
    <t>GY4E8U</t>
  </si>
  <si>
    <t>Z0YQ87</t>
  </si>
  <si>
    <t>M3CC1M</t>
  </si>
  <si>
    <t>HL6DXZ</t>
  </si>
  <si>
    <t>J1B5LO</t>
  </si>
  <si>
    <t>OXA4B7</t>
  </si>
  <si>
    <t>LZPWUB</t>
  </si>
  <si>
    <t>QBFGJT</t>
  </si>
  <si>
    <t>NKURQJ</t>
  </si>
  <si>
    <t>TA2D8P</t>
  </si>
  <si>
    <t>JOD2OS</t>
  </si>
  <si>
    <t>C1HC6C</t>
  </si>
  <si>
    <t>U634QS</t>
  </si>
  <si>
    <t>YVCY7T</t>
  </si>
  <si>
    <t>JC8M5D</t>
  </si>
  <si>
    <t>RHD6G6</t>
  </si>
  <si>
    <t>ZVRD6W</t>
  </si>
  <si>
    <t>FYKVW9</t>
  </si>
  <si>
    <t>MXNYDT</t>
  </si>
  <si>
    <t>RM5QYZ</t>
  </si>
  <si>
    <t>BOCQY8</t>
  </si>
  <si>
    <t>CEZ66O</t>
  </si>
  <si>
    <t>GZKA38</t>
  </si>
  <si>
    <t>S37VOV</t>
  </si>
  <si>
    <t>RS0C4H</t>
  </si>
  <si>
    <t>AC5V0Y</t>
  </si>
  <si>
    <t>FV7Q8T</t>
  </si>
  <si>
    <t>WREBH5</t>
  </si>
  <si>
    <t>VE3CIA</t>
  </si>
  <si>
    <t>M47I1W</t>
  </si>
  <si>
    <t>RUBPNN</t>
  </si>
  <si>
    <t>QOKAQO</t>
  </si>
  <si>
    <t>L5JI5V</t>
  </si>
  <si>
    <t>T7LF5Q</t>
  </si>
  <si>
    <t>UI8U3L</t>
  </si>
  <si>
    <t>HL10IG</t>
  </si>
  <si>
    <t>MOV7UF</t>
  </si>
  <si>
    <t>IS84P6</t>
  </si>
  <si>
    <t>YGQXMC</t>
  </si>
  <si>
    <t>GTPYJ5</t>
  </si>
  <si>
    <t>GDF8KA</t>
  </si>
  <si>
    <t>YD5B6F</t>
  </si>
  <si>
    <t>PXR6XX</t>
  </si>
  <si>
    <t>W5F3UB</t>
  </si>
  <si>
    <t>VJ2Z3E</t>
  </si>
  <si>
    <t>LA62WH</t>
  </si>
  <si>
    <t>GOJGXA</t>
  </si>
  <si>
    <t>XC44FZ</t>
  </si>
  <si>
    <t>TMRXKX</t>
  </si>
  <si>
    <t>INAZMU</t>
  </si>
  <si>
    <t>R3BV5F</t>
  </si>
  <si>
    <t>L1LH3P</t>
  </si>
  <si>
    <t>HBN63H</t>
  </si>
  <si>
    <t>VJK12W</t>
  </si>
  <si>
    <t>BQPXKR</t>
  </si>
  <si>
    <t>B8IWKQ</t>
  </si>
  <si>
    <t>OH9M3G</t>
  </si>
  <si>
    <t>E83T4F</t>
  </si>
  <si>
    <t>QEIGXB</t>
  </si>
  <si>
    <t>ES8M1C</t>
  </si>
  <si>
    <t>H2YV55</t>
  </si>
  <si>
    <t>OH3R6M</t>
  </si>
  <si>
    <t>K9ML1E</t>
  </si>
  <si>
    <t>E2QJ0X</t>
  </si>
  <si>
    <t>P1BNC7</t>
  </si>
  <si>
    <t>P6TU2F</t>
  </si>
  <si>
    <t>SFAUJ8</t>
  </si>
  <si>
    <t>G1O6EL</t>
  </si>
  <si>
    <t>HDA5P5</t>
  </si>
  <si>
    <t>HJLQ9W</t>
  </si>
  <si>
    <t>DNFZJB</t>
  </si>
  <si>
    <t>HPY3DH</t>
  </si>
  <si>
    <t>K103VB</t>
  </si>
  <si>
    <t>V7OYMB</t>
  </si>
  <si>
    <t>JKN6J7</t>
  </si>
  <si>
    <t>Q1UY8Q</t>
  </si>
  <si>
    <t>IE4O0V</t>
  </si>
  <si>
    <t>FO4H2R</t>
  </si>
  <si>
    <t>MYDNCL</t>
  </si>
  <si>
    <t>L61QCI</t>
  </si>
  <si>
    <t>J6SY6G</t>
  </si>
  <si>
    <t>K6MGWA</t>
  </si>
  <si>
    <t>KFEXUU</t>
  </si>
  <si>
    <t>KTOEVN</t>
  </si>
  <si>
    <t>DBB0RQ</t>
  </si>
  <si>
    <t>J8LM7C</t>
  </si>
  <si>
    <t>BOOP1C</t>
  </si>
  <si>
    <t>HOI8IL</t>
  </si>
  <si>
    <t>FDGOZQ</t>
  </si>
  <si>
    <t>J753V8</t>
  </si>
  <si>
    <t>BL4L3U</t>
  </si>
  <si>
    <t>P8ZC6D</t>
  </si>
  <si>
    <t>XDQRN0</t>
  </si>
  <si>
    <t>D5V3VO</t>
  </si>
  <si>
    <t>IQ8W6I</t>
  </si>
  <si>
    <t>HG2B0N</t>
  </si>
  <si>
    <t>PHZBZQ</t>
  </si>
  <si>
    <t>VB8W0Y</t>
  </si>
  <si>
    <t>UPYWWD</t>
  </si>
  <si>
    <t>GRKBW9</t>
  </si>
  <si>
    <t>T7G32S</t>
  </si>
  <si>
    <t>JW28F1</t>
  </si>
  <si>
    <t>SO8M6L</t>
  </si>
  <si>
    <t>IORMSX</t>
  </si>
  <si>
    <t>HPGGQK</t>
  </si>
  <si>
    <t>HY23TL</t>
  </si>
  <si>
    <t>WI0J0L</t>
  </si>
  <si>
    <t>LU3Z5J</t>
  </si>
  <si>
    <t>M0LS6W</t>
  </si>
  <si>
    <t>DP6UT1</t>
  </si>
  <si>
    <t>Q2HQFE</t>
  </si>
  <si>
    <t>V21L4N</t>
  </si>
  <si>
    <t>PG8K4U</t>
  </si>
  <si>
    <t>W0ZL4F</t>
  </si>
  <si>
    <t>W6E9B7</t>
  </si>
  <si>
    <t>O2Q05H</t>
  </si>
  <si>
    <t>FS68K4</t>
  </si>
  <si>
    <t>F1TC7L</t>
  </si>
  <si>
    <t>CB5Y9K</t>
  </si>
  <si>
    <t>AN7C7T</t>
  </si>
  <si>
    <t>ILK0OQ</t>
  </si>
  <si>
    <t>M5ZZGV</t>
  </si>
  <si>
    <t>NMDLFU</t>
  </si>
  <si>
    <t>BL0E4J</t>
  </si>
  <si>
    <t>UIOFRD</t>
  </si>
  <si>
    <t>VSPZEJ</t>
  </si>
  <si>
    <t>QKSU92</t>
  </si>
  <si>
    <t>OGK830</t>
  </si>
  <si>
    <t>GQ6Z69</t>
  </si>
  <si>
    <t>B4AI6X</t>
  </si>
  <si>
    <t>ACK3EM</t>
  </si>
  <si>
    <t>T0NU6E</t>
  </si>
  <si>
    <t>E83KX4</t>
  </si>
  <si>
    <t>YIS13X</t>
  </si>
  <si>
    <t>O32VGR</t>
  </si>
  <si>
    <t>TNH9YZ</t>
  </si>
  <si>
    <t>PB6AGF</t>
  </si>
  <si>
    <t>KDWPYX</t>
  </si>
  <si>
    <t>IO7K1U</t>
  </si>
  <si>
    <t>Q5PRXE</t>
  </si>
  <si>
    <t>J14E4R</t>
  </si>
  <si>
    <t>SA0D9C</t>
  </si>
  <si>
    <t>Z0Z2Q5</t>
  </si>
  <si>
    <t>DP9D4P</t>
  </si>
  <si>
    <t>IF0Q8L</t>
  </si>
  <si>
    <t>L7RV5Y</t>
  </si>
  <si>
    <t>TCN1MZ</t>
  </si>
  <si>
    <t>VSTIWT</t>
  </si>
  <si>
    <t>D8DU2B</t>
  </si>
  <si>
    <t>J1D60E</t>
  </si>
  <si>
    <t>DMQUQF</t>
  </si>
  <si>
    <t>VY3S0U</t>
  </si>
  <si>
    <t>G7Z2P6</t>
  </si>
  <si>
    <t>Z8H7EN</t>
  </si>
  <si>
    <t>FJ2T5P</t>
  </si>
  <si>
    <t>VA9H5F</t>
  </si>
  <si>
    <t>RPCMDQ</t>
  </si>
  <si>
    <t>QW4K2K</t>
  </si>
  <si>
    <t>BVDS0A</t>
  </si>
  <si>
    <t>MK0P7N</t>
  </si>
  <si>
    <t>B3VDKN</t>
  </si>
  <si>
    <t>TW9EK5</t>
  </si>
  <si>
    <t>RVCWPY</t>
  </si>
  <si>
    <t>Y8DO7L</t>
  </si>
  <si>
    <t>V14WUZ</t>
  </si>
  <si>
    <t>RMMF6E</t>
  </si>
  <si>
    <t>I8AWPM</t>
  </si>
  <si>
    <t>S88KV7</t>
  </si>
  <si>
    <t>YK7LVQ</t>
  </si>
  <si>
    <t>Q3359S</t>
  </si>
  <si>
    <t>D3X4RH</t>
  </si>
  <si>
    <t>XQ3P8L</t>
  </si>
  <si>
    <t>CLLEPJ</t>
  </si>
  <si>
    <t>J8KG9P</t>
  </si>
  <si>
    <t>GO1PZA</t>
  </si>
  <si>
    <t>LGDU40</t>
  </si>
  <si>
    <t>NFX2UP</t>
  </si>
  <si>
    <t>VMZK56</t>
  </si>
  <si>
    <t>NXI9GS</t>
  </si>
  <si>
    <t>ULR4DQ</t>
  </si>
  <si>
    <t>TQAMKV</t>
  </si>
  <si>
    <t>KPS60V</t>
  </si>
  <si>
    <t>DJ8F3V</t>
  </si>
  <si>
    <t>I022Y2</t>
  </si>
  <si>
    <t>O4IHTE</t>
  </si>
  <si>
    <t>L6H7V1</t>
  </si>
  <si>
    <t>OV4VJ8</t>
  </si>
  <si>
    <t>DA5HU7</t>
  </si>
  <si>
    <t>TFKFUM</t>
  </si>
  <si>
    <t>JC9QED</t>
  </si>
  <si>
    <t>ATALDL</t>
  </si>
  <si>
    <t>DW9E4Y</t>
  </si>
  <si>
    <t>RA27OD</t>
  </si>
  <si>
    <t>U5BX8G</t>
  </si>
  <si>
    <t>RZ2D9U</t>
  </si>
  <si>
    <t>T1L7XP</t>
  </si>
  <si>
    <t>UVIF4N</t>
  </si>
  <si>
    <t>GGN861</t>
  </si>
  <si>
    <t>T3DTZP</t>
  </si>
  <si>
    <t>GUYV8O</t>
  </si>
  <si>
    <t>RNZ5EV</t>
  </si>
  <si>
    <t>N0PO9Z</t>
  </si>
  <si>
    <t>O7UNDM</t>
  </si>
  <si>
    <t>B2Q33G</t>
  </si>
  <si>
    <t>IM7E8H</t>
  </si>
  <si>
    <t>CDLTJC</t>
  </si>
  <si>
    <t>X6UB2K</t>
  </si>
  <si>
    <t>QW9FXB</t>
  </si>
  <si>
    <t>A4BG68</t>
  </si>
  <si>
    <t>A5TQ1Y</t>
  </si>
  <si>
    <t>HO2SO6</t>
  </si>
  <si>
    <t>EOHMTT</t>
  </si>
  <si>
    <t>DUFSKP</t>
  </si>
  <si>
    <t>ET0K9D</t>
  </si>
  <si>
    <t>HH3S4L</t>
  </si>
  <si>
    <t>DC0S0I</t>
  </si>
  <si>
    <t>M5IC9F</t>
  </si>
  <si>
    <t>RIIZQF</t>
  </si>
  <si>
    <t>XM9I4D</t>
  </si>
  <si>
    <t>KR3J8U</t>
  </si>
  <si>
    <t>X5OPUJ</t>
  </si>
  <si>
    <t>GHRQ1G</t>
  </si>
  <si>
    <t>M13B77</t>
  </si>
  <si>
    <t>O7XA3C</t>
  </si>
  <si>
    <t>NO1BMQ</t>
  </si>
  <si>
    <t>UHFP9T</t>
  </si>
  <si>
    <t>BO7J8V</t>
  </si>
  <si>
    <t>UK1H9L</t>
  </si>
  <si>
    <t>T3PY3R</t>
  </si>
  <si>
    <t>BLKVT0</t>
  </si>
  <si>
    <t>N4AX5W</t>
  </si>
  <si>
    <t>Z3ZR2V</t>
  </si>
  <si>
    <t>PZPX99</t>
  </si>
  <si>
    <t>FJ267G</t>
  </si>
  <si>
    <t>CK4XE3</t>
  </si>
  <si>
    <t>O9TLDZ</t>
  </si>
  <si>
    <t>L8YY2J</t>
  </si>
  <si>
    <t>W138Y9</t>
  </si>
  <si>
    <t>DQ1G2O</t>
  </si>
  <si>
    <t>W8UVG6</t>
  </si>
  <si>
    <t>MMD1B7</t>
  </si>
  <si>
    <t>R0LM3N</t>
  </si>
  <si>
    <t>HHBAHJ</t>
  </si>
  <si>
    <t>U0WJ8L</t>
  </si>
  <si>
    <t>LZ5Y1T</t>
  </si>
  <si>
    <t>ES9SZC</t>
  </si>
  <si>
    <t>WKPHFH</t>
  </si>
  <si>
    <t>MGIQNI</t>
  </si>
  <si>
    <t>HR9WYT</t>
  </si>
  <si>
    <t>AH2GTP</t>
  </si>
  <si>
    <t>F1YH6P</t>
  </si>
  <si>
    <t>AG9Y4E</t>
  </si>
  <si>
    <t>T3XV32</t>
  </si>
  <si>
    <t>ZODMQ6</t>
  </si>
  <si>
    <t>AMQAOY</t>
  </si>
  <si>
    <t>GS1AX6</t>
  </si>
  <si>
    <t>IECH8Z</t>
  </si>
  <si>
    <t>TS7ZRS</t>
  </si>
  <si>
    <t>J2SK3Z</t>
  </si>
  <si>
    <t>QC6L7O</t>
  </si>
  <si>
    <t>Z61UWS</t>
  </si>
  <si>
    <t>TE5QF8</t>
  </si>
  <si>
    <t>RU8682</t>
  </si>
  <si>
    <t>SAWR7C</t>
  </si>
  <si>
    <t>ATF4PV</t>
  </si>
  <si>
    <t>X1T97M</t>
  </si>
  <si>
    <t>U1QX7K</t>
  </si>
  <si>
    <t>X605I7</t>
  </si>
  <si>
    <t>AE4I8A</t>
  </si>
  <si>
    <t>H286BT</t>
  </si>
  <si>
    <t>K1AP1A</t>
  </si>
  <si>
    <t>SC3QU1</t>
  </si>
  <si>
    <t>JADE2S</t>
  </si>
  <si>
    <t>PX4N8A</t>
  </si>
  <si>
    <t>NKJYOD</t>
  </si>
  <si>
    <t>MK9B7O</t>
  </si>
  <si>
    <t>G7LB0F</t>
  </si>
  <si>
    <t>OZ8FZ4</t>
  </si>
  <si>
    <t>OY8H1G</t>
  </si>
  <si>
    <t>ORCMN2</t>
  </si>
  <si>
    <t>IKFDQE</t>
  </si>
  <si>
    <t>FD1J1W</t>
  </si>
  <si>
    <t>YLJKF6</t>
  </si>
  <si>
    <t>GH81SK</t>
  </si>
  <si>
    <t>CTJRML</t>
  </si>
  <si>
    <t>F0V2XH</t>
  </si>
  <si>
    <t>FD88NM</t>
  </si>
  <si>
    <t>V3BX5F</t>
  </si>
  <si>
    <t>MUI0KN</t>
  </si>
  <si>
    <t>I2MJYB</t>
  </si>
  <si>
    <t>FMGAK7</t>
  </si>
  <si>
    <t>F3SC8W</t>
  </si>
  <si>
    <t>W2VH4L</t>
  </si>
  <si>
    <t>Y65VWF</t>
  </si>
  <si>
    <t>L92GSY</t>
  </si>
  <si>
    <t>D3PW35</t>
  </si>
  <si>
    <t>TLYS5Q</t>
  </si>
  <si>
    <t>ST105O</t>
  </si>
  <si>
    <t>DSLJAP</t>
  </si>
  <si>
    <t>F7DQM6</t>
  </si>
  <si>
    <t>KDGC18</t>
  </si>
  <si>
    <t>BU2Y4X</t>
  </si>
  <si>
    <t>ND48E7</t>
  </si>
  <si>
    <t>IIDHJ0</t>
  </si>
  <si>
    <t>MU4E4Z</t>
  </si>
  <si>
    <t>OYX7M1</t>
  </si>
  <si>
    <t>L41VQC</t>
  </si>
  <si>
    <t>WV5Y6B</t>
  </si>
  <si>
    <t>BC8LR0</t>
  </si>
  <si>
    <t>A9XX7M</t>
  </si>
  <si>
    <t>J7F6KU</t>
  </si>
  <si>
    <t>Z4Z5NH</t>
  </si>
  <si>
    <t>CD9V1U</t>
  </si>
  <si>
    <t>O2VP8W</t>
  </si>
  <si>
    <t>ZM3BOV</t>
  </si>
  <si>
    <t>S6QH0G</t>
  </si>
  <si>
    <t>LXO2XP</t>
  </si>
  <si>
    <t>I5AUPT</t>
  </si>
  <si>
    <t>CALQYF</t>
  </si>
  <si>
    <t>XW3HEM</t>
  </si>
  <si>
    <t>L5IGDT</t>
  </si>
  <si>
    <t>Q8P5OA</t>
  </si>
  <si>
    <t>IYJBQR</t>
  </si>
  <si>
    <t>CT8JG0</t>
  </si>
  <si>
    <t>MG9Z2S</t>
  </si>
  <si>
    <t>A3YG9Z</t>
  </si>
  <si>
    <t>J4J3AF</t>
  </si>
  <si>
    <t>TJBZCY</t>
  </si>
  <si>
    <t>CVV2V3</t>
  </si>
  <si>
    <t>ZTY8CD</t>
  </si>
  <si>
    <t>F5O5VM</t>
  </si>
  <si>
    <t>X66IFA</t>
  </si>
  <si>
    <t>DMOFQV</t>
  </si>
  <si>
    <t>Origin</t>
  </si>
  <si>
    <t>Destination</t>
  </si>
  <si>
    <t>SIN</t>
  </si>
  <si>
    <t>JFK</t>
  </si>
  <si>
    <t>LHR</t>
  </si>
  <si>
    <t>LAS</t>
  </si>
  <si>
    <t>BOM</t>
  </si>
  <si>
    <t>MIA</t>
  </si>
  <si>
    <t>ATL</t>
  </si>
  <si>
    <t>LGW</t>
  </si>
  <si>
    <t>HND</t>
  </si>
  <si>
    <t>KUL</t>
  </si>
  <si>
    <t>PVG</t>
  </si>
  <si>
    <t>PEK</t>
  </si>
  <si>
    <t>SEA</t>
  </si>
  <si>
    <t>BKK</t>
  </si>
  <si>
    <t>CGK</t>
  </si>
  <si>
    <t>DXB</t>
  </si>
  <si>
    <t>ICN</t>
  </si>
  <si>
    <t>SYD</t>
  </si>
  <si>
    <t>ORD</t>
  </si>
  <si>
    <t>FCO</t>
  </si>
  <si>
    <t>EWR</t>
  </si>
  <si>
    <t>SHA</t>
  </si>
  <si>
    <t>IST</t>
  </si>
  <si>
    <t>CTU</t>
  </si>
  <si>
    <t>MEL</t>
  </si>
  <si>
    <t>IAH</t>
  </si>
  <si>
    <t>SZX</t>
  </si>
  <si>
    <t>DOH</t>
  </si>
  <si>
    <t>MCO</t>
  </si>
  <si>
    <t>PHX</t>
  </si>
  <si>
    <t>LGA</t>
  </si>
  <si>
    <t>MAD</t>
  </si>
  <si>
    <t>KMG</t>
  </si>
  <si>
    <t>DEL</t>
  </si>
  <si>
    <t>FRA</t>
  </si>
  <si>
    <t>DEN</t>
  </si>
  <si>
    <t>LAX</t>
  </si>
  <si>
    <t>BCN</t>
  </si>
  <si>
    <t>DFW</t>
  </si>
  <si>
    <t>GRU</t>
  </si>
  <si>
    <t>CLT</t>
  </si>
  <si>
    <t>HKG</t>
  </si>
  <si>
    <t>CAN</t>
  </si>
  <si>
    <t>SFO</t>
  </si>
  <si>
    <t>MEX</t>
  </si>
  <si>
    <t>XIY</t>
  </si>
  <si>
    <t>MNL</t>
  </si>
  <si>
    <t>MUC</t>
  </si>
  <si>
    <t>SVO</t>
  </si>
  <si>
    <t>CDG</t>
  </si>
  <si>
    <t>AMS</t>
  </si>
  <si>
    <t>YYZ</t>
  </si>
  <si>
    <t>Booking Date</t>
  </si>
  <si>
    <t>Departure Date</t>
  </si>
  <si>
    <t>Distance (km)</t>
  </si>
  <si>
    <t>Total Cost</t>
  </si>
  <si>
    <t>Hours</t>
  </si>
  <si>
    <t>Travel Class</t>
  </si>
  <si>
    <t>Business</t>
  </si>
  <si>
    <t>Economy</t>
  </si>
  <si>
    <t>EmpID</t>
  </si>
  <si>
    <t xml:space="preserve">Return Date </t>
  </si>
  <si>
    <t>EID</t>
  </si>
  <si>
    <t>first_name</t>
  </si>
  <si>
    <t>last_name</t>
  </si>
  <si>
    <t>gender</t>
  </si>
  <si>
    <t>Department</t>
  </si>
  <si>
    <t>Job Level</t>
  </si>
  <si>
    <t>Location</t>
  </si>
  <si>
    <t>Alt ID</t>
  </si>
  <si>
    <t>Chelsey</t>
  </si>
  <si>
    <t>Loftie</t>
  </si>
  <si>
    <t>Female</t>
  </si>
  <si>
    <t>HR</t>
  </si>
  <si>
    <t>New York</t>
  </si>
  <si>
    <t>Weston</t>
  </si>
  <si>
    <t>Gubbin</t>
  </si>
  <si>
    <t>Male</t>
  </si>
  <si>
    <t>Consulting</t>
  </si>
  <si>
    <t>London</t>
  </si>
  <si>
    <t>Carolynn</t>
  </si>
  <si>
    <t>Stradling</t>
  </si>
  <si>
    <t>Helga</t>
  </si>
  <si>
    <t>Gheorghe</t>
  </si>
  <si>
    <t>Ker</t>
  </si>
  <si>
    <t>Linde</t>
  </si>
  <si>
    <t>Curran</t>
  </si>
  <si>
    <t>Berard</t>
  </si>
  <si>
    <t>Wilden</t>
  </si>
  <si>
    <t>Jerman</t>
  </si>
  <si>
    <t>Frasier</t>
  </si>
  <si>
    <t>Fallanche</t>
  </si>
  <si>
    <t>Mora</t>
  </si>
  <si>
    <t>Hebdon</t>
  </si>
  <si>
    <t>IT</t>
  </si>
  <si>
    <t>Freddi</t>
  </si>
  <si>
    <t>Luppitt</t>
  </si>
  <si>
    <t>Stacie</t>
  </si>
  <si>
    <t>Eble</t>
  </si>
  <si>
    <t>Ealasaid</t>
  </si>
  <si>
    <t>Huby</t>
  </si>
  <si>
    <t>Quincey</t>
  </si>
  <si>
    <t>Carthew</t>
  </si>
  <si>
    <t>Johna</t>
  </si>
  <si>
    <t>Willimott</t>
  </si>
  <si>
    <t>Bailie</t>
  </si>
  <si>
    <t>Kesten</t>
  </si>
  <si>
    <t>Amelia</t>
  </si>
  <si>
    <t>Hopkyns</t>
  </si>
  <si>
    <t>Singapore</t>
  </si>
  <si>
    <t>Kylynn</t>
  </si>
  <si>
    <t>Birkwood</t>
  </si>
  <si>
    <t>Rudy</t>
  </si>
  <si>
    <t>Doree</t>
  </si>
  <si>
    <t>Susan</t>
  </si>
  <si>
    <t>Sharma</t>
  </si>
  <si>
    <t>Kylie</t>
  </si>
  <si>
    <t>Dumphrey</t>
  </si>
  <si>
    <t>Janis</t>
  </si>
  <si>
    <t>Morman</t>
  </si>
  <si>
    <t>Aharon</t>
  </si>
  <si>
    <t>Bedle</t>
  </si>
  <si>
    <t>Marketing</t>
  </si>
  <si>
    <t>Cornie</t>
  </si>
  <si>
    <t>Critoph</t>
  </si>
  <si>
    <t>Darryl</t>
  </si>
  <si>
    <t>Bergeon</t>
  </si>
  <si>
    <t>Jermain</t>
  </si>
  <si>
    <t>Cheston</t>
  </si>
  <si>
    <t>Finance</t>
  </si>
  <si>
    <t>Sigismundo</t>
  </si>
  <si>
    <t>O'Growgane</t>
  </si>
  <si>
    <t>Tommi</t>
  </si>
  <si>
    <t>Fautley</t>
  </si>
  <si>
    <t>Trip</t>
  </si>
  <si>
    <t>Franks</t>
  </si>
  <si>
    <t>Bartholomeo</t>
  </si>
  <si>
    <t>Vynall</t>
  </si>
  <si>
    <t>Gard</t>
  </si>
  <si>
    <t>MacGowing</t>
  </si>
  <si>
    <t>Gaile</t>
  </si>
  <si>
    <t>Stolle</t>
  </si>
  <si>
    <t>Fredric</t>
  </si>
  <si>
    <t>Baal</t>
  </si>
  <si>
    <t>Hadleigh</t>
  </si>
  <si>
    <t>Clewarth</t>
  </si>
  <si>
    <t>Jard</t>
  </si>
  <si>
    <t>Lawlor</t>
  </si>
  <si>
    <t>Lonny</t>
  </si>
  <si>
    <t>Coiley</t>
  </si>
  <si>
    <t>Cassie</t>
  </si>
  <si>
    <t>Ludvigsen</t>
  </si>
  <si>
    <t>Starlin</t>
  </si>
  <si>
    <t>Lambricht</t>
  </si>
  <si>
    <t>May</t>
  </si>
  <si>
    <t>Brickstock</t>
  </si>
  <si>
    <t>Roxana</t>
  </si>
  <si>
    <t>Ovens</t>
  </si>
  <si>
    <t>Yulma</t>
  </si>
  <si>
    <t>Sloss</t>
  </si>
  <si>
    <t>Whitney</t>
  </si>
  <si>
    <t>Langran</t>
  </si>
  <si>
    <t>Dale</t>
  </si>
  <si>
    <t>Burrage</t>
  </si>
  <si>
    <t>Derrick</t>
  </si>
  <si>
    <t>Gurnett</t>
  </si>
  <si>
    <t>Frances</t>
  </si>
  <si>
    <t>Hakonsen</t>
  </si>
  <si>
    <t>Dael</t>
  </si>
  <si>
    <t>Bodman</t>
  </si>
  <si>
    <t>Ariadne</t>
  </si>
  <si>
    <t>Oldfield</t>
  </si>
  <si>
    <t>Kermy</t>
  </si>
  <si>
    <t>Tanti</t>
  </si>
  <si>
    <t>Stanislaw</t>
  </si>
  <si>
    <t>Catterall</t>
  </si>
  <si>
    <t>De</t>
  </si>
  <si>
    <t>Durbin</t>
  </si>
  <si>
    <t>Edgard</t>
  </si>
  <si>
    <t>Ridolfo</t>
  </si>
  <si>
    <t>Lissy</t>
  </si>
  <si>
    <t>Merlin</t>
  </si>
  <si>
    <t>Barny</t>
  </si>
  <si>
    <t>Dollman</t>
  </si>
  <si>
    <t>Anna-diana</t>
  </si>
  <si>
    <t>Pavitt</t>
  </si>
  <si>
    <t>Maggy</t>
  </si>
  <si>
    <t>Matyugin</t>
  </si>
  <si>
    <t>Herbert</t>
  </si>
  <si>
    <t>Aizikovitz</t>
  </si>
  <si>
    <t>Reggi</t>
  </si>
  <si>
    <t>Wanstall</t>
  </si>
  <si>
    <t>Allie</t>
  </si>
  <si>
    <t>Gonning</t>
  </si>
  <si>
    <t>Waly</t>
  </si>
  <si>
    <t>Barsby</t>
  </si>
  <si>
    <t>Clem</t>
  </si>
  <si>
    <t>Attwood</t>
  </si>
  <si>
    <t>Camila</t>
  </si>
  <si>
    <t>Rantoull</t>
  </si>
  <si>
    <t>Leo</t>
  </si>
  <si>
    <t>Marcu</t>
  </si>
  <si>
    <t>Coleman</t>
  </si>
  <si>
    <t>Chittock</t>
  </si>
  <si>
    <t>Tildie</t>
  </si>
  <si>
    <t>Veeler</t>
  </si>
  <si>
    <t>Elvin</t>
  </si>
  <si>
    <t>Vigors</t>
  </si>
  <si>
    <t>Allister</t>
  </si>
  <si>
    <t>Wandrey</t>
  </si>
  <si>
    <t>Pansy</t>
  </si>
  <si>
    <t>Bithany</t>
  </si>
  <si>
    <t>Bank</t>
  </si>
  <si>
    <t>Micah</t>
  </si>
  <si>
    <t>Scarsbrooke</t>
  </si>
  <si>
    <t>Conchita</t>
  </si>
  <si>
    <t>Dunn</t>
  </si>
  <si>
    <t>Verena</t>
  </si>
  <si>
    <t>Vannah</t>
  </si>
  <si>
    <t>Ariela</t>
  </si>
  <si>
    <t>Danilenko</t>
  </si>
  <si>
    <t>Dayna</t>
  </si>
  <si>
    <t>Willmett</t>
  </si>
  <si>
    <t>Celestina</t>
  </si>
  <si>
    <t>Shreenan</t>
  </si>
  <si>
    <t>Winonah</t>
  </si>
  <si>
    <t>Hartnell</t>
  </si>
  <si>
    <t>Upton</t>
  </si>
  <si>
    <t>Garnson</t>
  </si>
  <si>
    <t>Gun</t>
  </si>
  <si>
    <t>Glassup</t>
  </si>
  <si>
    <t>Artemus</t>
  </si>
  <si>
    <t>Prescot</t>
  </si>
  <si>
    <t>Elijah</t>
  </si>
  <si>
    <t>Eglese</t>
  </si>
  <si>
    <t>Sharron</t>
  </si>
  <si>
    <t>Lenihan</t>
  </si>
  <si>
    <t>Jane</t>
  </si>
  <si>
    <t>McGriff</t>
  </si>
  <si>
    <t>Annalise</t>
  </si>
  <si>
    <t>Alu</t>
  </si>
  <si>
    <t>Dolores</t>
  </si>
  <si>
    <t>Rasher</t>
  </si>
  <si>
    <t>Cobby</t>
  </si>
  <si>
    <t>Swatten</t>
  </si>
  <si>
    <t>Krishnah</t>
  </si>
  <si>
    <t>Sowthcote</t>
  </si>
  <si>
    <t>Nike</t>
  </si>
  <si>
    <t>Nethercott</t>
  </si>
  <si>
    <t>Rosemonde</t>
  </si>
  <si>
    <t>Sallarie</t>
  </si>
  <si>
    <t>Florette</t>
  </si>
  <si>
    <t>Squibbes</t>
  </si>
  <si>
    <t>Aretha</t>
  </si>
  <si>
    <t>Paszak</t>
  </si>
  <si>
    <t>Kris</t>
  </si>
  <si>
    <t>Perotti</t>
  </si>
  <si>
    <t>Tore</t>
  </si>
  <si>
    <t>Westmoreland</t>
  </si>
  <si>
    <t>Lelia</t>
  </si>
  <si>
    <t>Cunrado</t>
  </si>
  <si>
    <t>Corabella</t>
  </si>
  <si>
    <t>Janowski</t>
  </si>
  <si>
    <t>Quint</t>
  </si>
  <si>
    <t>Vedikhov</t>
  </si>
  <si>
    <t>Gayle</t>
  </si>
  <si>
    <t>Thorrington</t>
  </si>
  <si>
    <t>Dolorita</t>
  </si>
  <si>
    <t>Robbeke</t>
  </si>
  <si>
    <t>Merv</t>
  </si>
  <si>
    <t>Bonus</t>
  </si>
  <si>
    <t>Haydon</t>
  </si>
  <si>
    <t>Skeemor</t>
  </si>
  <si>
    <t>Tyler</t>
  </si>
  <si>
    <t>Druett</t>
  </si>
  <si>
    <t>Celinda</t>
  </si>
  <si>
    <t>Mendus</t>
  </si>
  <si>
    <t>Nevile</t>
  </si>
  <si>
    <t>Grigori</t>
  </si>
  <si>
    <t>Federico</t>
  </si>
  <si>
    <t>Pattenden</t>
  </si>
  <si>
    <t>Amber</t>
  </si>
  <si>
    <t>Playford</t>
  </si>
  <si>
    <t>Cchaddie</t>
  </si>
  <si>
    <t>Westbury</t>
  </si>
  <si>
    <t>Edgar</t>
  </si>
  <si>
    <t>Phillott</t>
  </si>
  <si>
    <t>Catherina</t>
  </si>
  <si>
    <t>Melody</t>
  </si>
  <si>
    <t>Brackenbury</t>
  </si>
  <si>
    <t>Hewitt</t>
  </si>
  <si>
    <t>Cryer</t>
  </si>
  <si>
    <t>Corbett</t>
  </si>
  <si>
    <t>Clout</t>
  </si>
  <si>
    <t>Erin</t>
  </si>
  <si>
    <t>Vassel</t>
  </si>
  <si>
    <t>Christabel</t>
  </si>
  <si>
    <t>Tunstall</t>
  </si>
  <si>
    <t>Alden</t>
  </si>
  <si>
    <t>Cristou</t>
  </si>
  <si>
    <t>Dolder</t>
  </si>
  <si>
    <t>Giusto</t>
  </si>
  <si>
    <t>Escale</t>
  </si>
  <si>
    <t>Ado</t>
  </si>
  <si>
    <t>Gentiry</t>
  </si>
  <si>
    <t>Jesselyn</t>
  </si>
  <si>
    <t>Merriton</t>
  </si>
  <si>
    <t>Alec</t>
  </si>
  <si>
    <t>Kaszper</t>
  </si>
  <si>
    <t>Kerk</t>
  </si>
  <si>
    <t>Barthod</t>
  </si>
  <si>
    <t>Kara</t>
  </si>
  <si>
    <t>Grinaugh</t>
  </si>
  <si>
    <t>Elianora</t>
  </si>
  <si>
    <t>MacFie</t>
  </si>
  <si>
    <t>Nathalie</t>
  </si>
  <si>
    <t>Newsome</t>
  </si>
  <si>
    <t>Natasha</t>
  </si>
  <si>
    <t>Nayak</t>
  </si>
  <si>
    <t>Pauly</t>
  </si>
  <si>
    <t>Grieg</t>
  </si>
  <si>
    <t>Michell</t>
  </si>
  <si>
    <t>Bleackley</t>
  </si>
  <si>
    <t>Lacee</t>
  </si>
  <si>
    <t>Stainton</t>
  </si>
  <si>
    <t>Melinde</t>
  </si>
  <si>
    <t>Couves</t>
  </si>
  <si>
    <t>Justinian</t>
  </si>
  <si>
    <t>Roches</t>
  </si>
  <si>
    <t>Ivett</t>
  </si>
  <si>
    <t>Horick</t>
  </si>
  <si>
    <t>Ricardin</t>
  </si>
  <si>
    <t>Veronike</t>
  </si>
  <si>
    <t>Kuller</t>
  </si>
  <si>
    <t>Ole</t>
  </si>
  <si>
    <t>Brugh</t>
  </si>
  <si>
    <t>Alonzo</t>
  </si>
  <si>
    <t>Eilert</t>
  </si>
  <si>
    <t>Gaston</t>
  </si>
  <si>
    <t>Caldera</t>
  </si>
  <si>
    <t>Miltie</t>
  </si>
  <si>
    <t>Carpmile</t>
  </si>
  <si>
    <t>Dion</t>
  </si>
  <si>
    <t>Deignan</t>
  </si>
  <si>
    <t>Guido</t>
  </si>
  <si>
    <t>Whitehouse</t>
  </si>
  <si>
    <t>George</t>
  </si>
  <si>
    <t>Pleass</t>
  </si>
  <si>
    <t>Anjanette</t>
  </si>
  <si>
    <t>Lenton</t>
  </si>
  <si>
    <t>Maddi</t>
  </si>
  <si>
    <t>Brazur</t>
  </si>
  <si>
    <t>Sven</t>
  </si>
  <si>
    <t>Fahy</t>
  </si>
  <si>
    <t>Rhea</t>
  </si>
  <si>
    <t>Cobbald</t>
  </si>
  <si>
    <t>Scottie</t>
  </si>
  <si>
    <t>Bernardt</t>
  </si>
  <si>
    <t>Marietta</t>
  </si>
  <si>
    <t>Dikelin</t>
  </si>
  <si>
    <t>Westleigh</t>
  </si>
  <si>
    <t>Ager</t>
  </si>
  <si>
    <t>Brenda</t>
  </si>
  <si>
    <t>Fiveash</t>
  </si>
  <si>
    <t>Anatollo</t>
  </si>
  <si>
    <t>Brezlaw</t>
  </si>
  <si>
    <t>Tyrus</t>
  </si>
  <si>
    <t>Pellew</t>
  </si>
  <si>
    <t>Joe</t>
  </si>
  <si>
    <t>Bloggs</t>
  </si>
  <si>
    <t>Gabby</t>
  </si>
  <si>
    <t>Targett</t>
  </si>
  <si>
    <t>Mariana</t>
  </si>
  <si>
    <t>Bartalin</t>
  </si>
  <si>
    <t>Thayne</t>
  </si>
  <si>
    <t>Bassham</t>
  </si>
  <si>
    <t>Bathsheba</t>
  </si>
  <si>
    <t>Mold</t>
  </si>
  <si>
    <t>Katya</t>
  </si>
  <si>
    <t>Cready</t>
  </si>
  <si>
    <t>Penelope</t>
  </si>
  <si>
    <t>Cudiff</t>
  </si>
  <si>
    <t>Nikos</t>
  </si>
  <si>
    <t>Blaber</t>
  </si>
  <si>
    <t>Talya</t>
  </si>
  <si>
    <t>Beveridge</t>
  </si>
  <si>
    <t>Nadya</t>
  </si>
  <si>
    <t>Danielot</t>
  </si>
  <si>
    <t>Warner</t>
  </si>
  <si>
    <t>Cashley</t>
  </si>
  <si>
    <t>Imogen</t>
  </si>
  <si>
    <t>Kisbey</t>
  </si>
  <si>
    <t>Callery</t>
  </si>
  <si>
    <t>Cesaro</t>
  </si>
  <si>
    <t>Andreu</t>
  </si>
  <si>
    <t>Gray</t>
  </si>
  <si>
    <t>Kingswoode</t>
  </si>
  <si>
    <t>Teddie</t>
  </si>
  <si>
    <t>Whiten</t>
  </si>
  <si>
    <t>Zane</t>
  </si>
  <si>
    <t>Dyster</t>
  </si>
  <si>
    <t>Page</t>
  </si>
  <si>
    <t>Finnick</t>
  </si>
  <si>
    <t>Reade</t>
  </si>
  <si>
    <t>Chmiel</t>
  </si>
  <si>
    <t>Mellicent</t>
  </si>
  <si>
    <t>Danilovic</t>
  </si>
  <si>
    <t>Tom</t>
  </si>
  <si>
    <t>Ilott</t>
  </si>
  <si>
    <t>Dita</t>
  </si>
  <si>
    <t>Lorenzo</t>
  </si>
  <si>
    <t>Wes</t>
  </si>
  <si>
    <t>Lanktree</t>
  </si>
  <si>
    <t>Monica</t>
  </si>
  <si>
    <t>Rowlinson</t>
  </si>
  <si>
    <t>Missing?</t>
  </si>
  <si>
    <t>No</t>
  </si>
  <si>
    <t>Yes</t>
  </si>
  <si>
    <t>Year</t>
  </si>
  <si>
    <t>Category</t>
  </si>
  <si>
    <t>Expenditure</t>
  </si>
  <si>
    <t>Meals</t>
  </si>
  <si>
    <t>Laundry</t>
  </si>
  <si>
    <t>Taxi - Local</t>
  </si>
  <si>
    <t>Taxi - International</t>
  </si>
  <si>
    <t>Accomodation</t>
  </si>
  <si>
    <t>Car Rental</t>
  </si>
  <si>
    <t>Transport - Other</t>
  </si>
  <si>
    <t>Telecommunications</t>
  </si>
  <si>
    <t>Miscellaneous</t>
  </si>
  <si>
    <t>Length</t>
  </si>
  <si>
    <t>Length_accu</t>
  </si>
  <si>
    <t>Row Labels</t>
  </si>
  <si>
    <t>Grand Total</t>
  </si>
  <si>
    <t>Column Labels</t>
  </si>
  <si>
    <t>Sum of Length_accu</t>
  </si>
  <si>
    <t>2017</t>
  </si>
  <si>
    <t>2018</t>
  </si>
  <si>
    <t>2019</t>
  </si>
  <si>
    <t>Sum of Expenditure</t>
  </si>
  <si>
    <t>Flights</t>
  </si>
  <si>
    <t>Per day_accu</t>
  </si>
  <si>
    <t>Sum of Length</t>
  </si>
  <si>
    <t>Other costs</t>
  </si>
  <si>
    <t>Pct. change 2017-2019</t>
  </si>
  <si>
    <t>Revenue</t>
  </si>
  <si>
    <t>Americas</t>
  </si>
  <si>
    <t>Europe &amp; Middle East</t>
  </si>
  <si>
    <t>Asia Pacific</t>
  </si>
  <si>
    <t>Expenses</t>
  </si>
  <si>
    <t>Salaries</t>
  </si>
  <si>
    <t>Other</t>
  </si>
  <si>
    <t>Travel and Entertainment</t>
  </si>
  <si>
    <t>Net Profit</t>
  </si>
  <si>
    <t>Headcount</t>
  </si>
  <si>
    <t>Average travel/ent. costs per employee</t>
  </si>
  <si>
    <t>Model Name - enter short title</t>
  </si>
  <si>
    <t>Sheet Name</t>
  </si>
  <si>
    <t>Sheet Description</t>
  </si>
  <si>
    <t>Sheet Type</t>
  </si>
  <si>
    <t>P&amp;L</t>
  </si>
  <si>
    <t>Summarized Profit and Loss (P&amp;L) statements from Techava's year end audited financial statements.</t>
  </si>
  <si>
    <t>Data</t>
  </si>
  <si>
    <t>Employees</t>
  </si>
  <si>
    <t>List of active employees extracted from Techava's core HR system. Most columns such as date of birth and salary etc. have been hidden to protect the employees' privacy.</t>
  </si>
  <si>
    <t>Regions</t>
  </si>
  <si>
    <t>Regional classifications of countries with current or previous client engagement.</t>
  </si>
  <si>
    <t>All flights are booked through the company's travel management partner, and they have provided you with an extract showing three years worth of data. All flights in the data set are return flights as per the company’s policy.</t>
  </si>
  <si>
    <t>CreditCard</t>
  </si>
  <si>
    <t>All staff that travel are issued corporate credit cards for incurring any expenses while travelling other than flights, such as hotels and car rentals.
You have received a summary of the data grouped by transaction type, and the employees cost center.</t>
  </si>
  <si>
    <t>IATA</t>
  </si>
  <si>
    <t>3 letter airport codes. From: https://www.ccra.com/airport-codes/</t>
  </si>
  <si>
    <t>FlightsDictionary</t>
  </si>
  <si>
    <t xml:space="preserve">Data Dictionary provided by corporate travel manager defining the contents of the fields in the "Flights" dataset. </t>
  </si>
  <si>
    <t>Reference</t>
  </si>
  <si>
    <t>Flights_C</t>
  </si>
  <si>
    <t>Calculation</t>
  </si>
  <si>
    <t>Imputation_C</t>
  </si>
  <si>
    <t>Calculations for imputations of flights costs in Flights_C.</t>
  </si>
  <si>
    <t>Copy of Flights sheet but with cleaned data and calculations. Imputed values in orange.</t>
  </si>
  <si>
    <t>Sum of Total Cost</t>
  </si>
  <si>
    <t>Total travel</t>
  </si>
  <si>
    <t>P&amp;L Difference</t>
  </si>
  <si>
    <t>Pct of revenue 2017</t>
  </si>
  <si>
    <t>Pct of revenue 2019</t>
  </si>
  <si>
    <t>Pct of revenue 2018</t>
  </si>
  <si>
    <t>Rent and Utilities</t>
  </si>
  <si>
    <t>PROFIT PCT</t>
  </si>
  <si>
    <t>PROFIT PER EMPLOYEE</t>
  </si>
  <si>
    <t>SALARY PER EMPLOYEE</t>
  </si>
  <si>
    <t>Reduce salary per person (70-90K USD)</t>
  </si>
  <si>
    <t>RENT PER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</si>
</sst>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_(&quot;$&quot;* #,##0.00_);_(&quot;$&quot;* \(#,##0.00\);_(&quot;$&quot;* &quot;-&quot;??_);_(@_)"/>
    <numFmt numFmtId="165" formatCode="0.0"/>
    <numFmt numFmtId="166" formatCode="_(&quot;$&quot;* #,##0_);_(&quot;$&quot;* \(#,##0\);_(&quot;$&quot;* &quot;-&quot;??_);_(@_)"/>
    <numFmt numFmtId="167" formatCode="_-&quot;$&quot;* #,##0_-;\-&quot;$&quot;* #,##0_-;_-&quot;$&quot;* &quot;-&quot;??_-;_-@_-"/>
    <numFmt numFmtId="168" formatCode="0.0%"/>
  </numFmts>
  <fonts count="26" x14ac:knownFonts="1">
    <font>
      <sz val="11"/>
      <color theme="1"/>
      <name val="Calibri"/>
      <family val="2"/>
      <scheme val="minor"/>
    </font>
    <font>
      <sz val="11"/>
      <color theme="1"/>
      <name val="Calibri"/>
      <family val="2"/>
      <scheme val="minor"/>
    </font>
    <font>
      <b/>
      <sz val="11"/>
      <color theme="0"/>
      <name val="Calibri"/>
      <family val="2"/>
      <scheme val="minor"/>
    </font>
    <font>
      <b/>
      <u/>
      <sz val="10"/>
      <color theme="1"/>
      <name val="Arial"/>
      <family val="2"/>
    </font>
    <font>
      <sz val="10"/>
      <color theme="1"/>
      <name val="Arial"/>
      <family val="2"/>
    </font>
    <font>
      <sz val="11"/>
      <color theme="5" tint="-0.249977111117893"/>
      <name val="Calibri"/>
      <family val="2"/>
      <scheme val="minor"/>
    </font>
    <font>
      <b/>
      <sz val="11"/>
      <color theme="1"/>
      <name val="Calibri"/>
      <family val="2"/>
      <scheme val="minor"/>
    </font>
    <font>
      <b/>
      <sz val="10"/>
      <color theme="1"/>
      <name val="Arial"/>
      <family val="2"/>
    </font>
    <font>
      <u/>
      <sz val="11"/>
      <color theme="10"/>
      <name val="Calibri"/>
      <family val="2"/>
      <scheme val="minor"/>
    </font>
    <font>
      <sz val="10"/>
      <color theme="1"/>
      <name val="Calibri"/>
      <family val="2"/>
      <scheme val="minor"/>
    </font>
    <font>
      <b/>
      <sz val="14"/>
      <color theme="1"/>
      <name val="Arial"/>
      <family val="2"/>
    </font>
    <font>
      <sz val="10"/>
      <name val="Arial"/>
      <family val="2"/>
    </font>
    <font>
      <sz val="11"/>
      <name val="Calibri"/>
      <family val="2"/>
      <scheme val="minor"/>
    </font>
    <font>
      <b/>
      <sz val="11"/>
      <color theme="1"/>
      <name val="Arial"/>
      <family val="2"/>
    </font>
    <font>
      <u/>
      <sz val="11"/>
      <color theme="10"/>
      <name val="Arial"/>
      <family val="2"/>
    </font>
    <font>
      <sz val="11"/>
      <color theme="1"/>
      <name val="Arial"/>
      <family val="2"/>
    </font>
    <font>
      <sz val="11"/>
      <color rgb="FFFF0000"/>
      <name val="Arial"/>
      <family val="2"/>
    </font>
    <font>
      <b/>
      <sz val="10"/>
      <color rgb="FFFFC000"/>
      <name val="Arial"/>
      <family val="2"/>
    </font>
    <font>
      <sz val="10"/>
      <color rgb="FFFFC000"/>
      <name val="Arial"/>
      <family val="2"/>
    </font>
    <font>
      <b/>
      <sz val="10"/>
      <name val="Arial"/>
      <family val="2"/>
    </font>
    <font>
      <sz val="10"/>
      <color theme="7"/>
      <name val="Arial"/>
      <family val="2"/>
    </font>
    <font>
      <sz val="11"/>
      <color rgb="FFFF0000"/>
      <name val="Calibri"/>
      <family val="2"/>
      <scheme val="minor"/>
    </font>
    <font>
      <b/>
      <sz val="10"/>
      <color theme="7"/>
      <name val="Arial"/>
      <family val="2"/>
    </font>
    <font>
      <b/>
      <sz val="11"/>
      <color theme="7"/>
      <name val="Calibri"/>
      <family val="2"/>
      <scheme val="minor"/>
    </font>
    <font>
      <b/>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8" fillId="0" borderId="0" applyNumberFormat="0" applyFill="0" applyBorder="0" applyAlignment="0" applyProtection="0"/>
    <xf numFmtId="0" fontId="9" fillId="0" borderId="0"/>
  </cellStyleXfs>
  <cellXfs count="85">
    <xf numFmtId="0" fontId="0" fillId="0" borderId="0" xfId="0"/>
    <xf numFmtId="14" fontId="0" fillId="0" borderId="0" xfId="0" applyNumberFormat="1"/>
    <xf numFmtId="165" fontId="0" fillId="0" borderId="0" xfId="0" applyNumberFormat="1"/>
    <xf numFmtId="0" fontId="0" fillId="0" borderId="1" xfId="0" applyFont="1" applyBorder="1"/>
    <xf numFmtId="0" fontId="0" fillId="0" borderId="2" xfId="0" applyFont="1" applyBorder="1"/>
    <xf numFmtId="0" fontId="0" fillId="0" borderId="3" xfId="0" applyFont="1"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166" fontId="0" fillId="0" borderId="0" xfId="1" applyNumberFormat="1" applyFont="1"/>
    <xf numFmtId="0" fontId="3" fillId="0" borderId="0" xfId="0" applyFont="1"/>
    <xf numFmtId="0" fontId="4" fillId="0" borderId="0" xfId="0" applyFont="1"/>
    <xf numFmtId="44" fontId="4" fillId="0" borderId="0" xfId="3" applyFont="1"/>
    <xf numFmtId="0" fontId="5" fillId="0" borderId="0" xfId="0" applyFont="1"/>
    <xf numFmtId="0" fontId="0" fillId="0" borderId="0" xfId="0" pivotButton="1"/>
    <xf numFmtId="0" fontId="0" fillId="0" borderId="0" xfId="0" applyAlignment="1">
      <alignment horizontal="left"/>
    </xf>
    <xf numFmtId="0" fontId="6" fillId="3" borderId="0" xfId="0" applyFont="1" applyFill="1"/>
    <xf numFmtId="0" fontId="0" fillId="0" borderId="0" xfId="0" applyNumberFormat="1"/>
    <xf numFmtId="1" fontId="0" fillId="0" borderId="0" xfId="0" applyNumberFormat="1"/>
    <xf numFmtId="1" fontId="0" fillId="4" borderId="0" xfId="0" applyNumberFormat="1" applyFill="1"/>
    <xf numFmtId="1" fontId="0" fillId="0" borderId="0" xfId="0" applyNumberFormat="1" applyFill="1"/>
    <xf numFmtId="0" fontId="0" fillId="4" borderId="0" xfId="0" applyNumberFormat="1" applyFill="1"/>
    <xf numFmtId="0" fontId="4" fillId="5" borderId="0" xfId="0" applyFont="1" applyFill="1"/>
    <xf numFmtId="0" fontId="7" fillId="5" borderId="7" xfId="0" applyFont="1" applyFill="1" applyBorder="1" applyAlignment="1">
      <alignment horizontal="right"/>
    </xf>
    <xf numFmtId="0" fontId="7" fillId="5" borderId="7" xfId="0" applyFont="1" applyFill="1" applyBorder="1" applyAlignment="1">
      <alignment horizontal="left"/>
    </xf>
    <xf numFmtId="0" fontId="7" fillId="5" borderId="0" xfId="0" applyFont="1" applyFill="1"/>
    <xf numFmtId="9" fontId="4" fillId="5" borderId="0" xfId="2" applyFont="1" applyFill="1"/>
    <xf numFmtId="0" fontId="4" fillId="5" borderId="0" xfId="0" applyFont="1" applyFill="1" applyAlignment="1">
      <alignment horizontal="left" indent="1"/>
    </xf>
    <xf numFmtId="0" fontId="4" fillId="5" borderId="0" xfId="5" applyFont="1" applyFill="1"/>
    <xf numFmtId="0" fontId="10" fillId="5" borderId="0" xfId="5" applyFont="1" applyFill="1"/>
    <xf numFmtId="0" fontId="4" fillId="5" borderId="0" xfId="5" applyFont="1" applyFill="1" applyAlignment="1">
      <alignment vertical="top"/>
    </xf>
    <xf numFmtId="0" fontId="4" fillId="5" borderId="8" xfId="5" applyFont="1" applyFill="1" applyBorder="1" applyAlignment="1">
      <alignment vertical="top"/>
    </xf>
    <xf numFmtId="0" fontId="0" fillId="5" borderId="0" xfId="0" applyFill="1"/>
    <xf numFmtId="0" fontId="13" fillId="6" borderId="8" xfId="5" applyFont="1" applyFill="1" applyBorder="1" applyAlignment="1">
      <alignment wrapText="1"/>
    </xf>
    <xf numFmtId="0" fontId="13" fillId="6" borderId="9" xfId="5" applyFont="1" applyFill="1" applyBorder="1" applyAlignment="1">
      <alignment wrapText="1"/>
    </xf>
    <xf numFmtId="0" fontId="14" fillId="5" borderId="0" xfId="4" applyFont="1" applyFill="1" applyAlignment="1">
      <alignment vertical="top" wrapText="1"/>
    </xf>
    <xf numFmtId="0" fontId="15" fillId="5" borderId="8" xfId="5" applyFont="1" applyFill="1" applyBorder="1" applyAlignment="1">
      <alignment vertical="top" wrapText="1"/>
    </xf>
    <xf numFmtId="0" fontId="15" fillId="5" borderId="8" xfId="5" applyFont="1" applyFill="1" applyBorder="1" applyAlignment="1">
      <alignment vertical="top"/>
    </xf>
    <xf numFmtId="0" fontId="16" fillId="5" borderId="0" xfId="5" applyFont="1" applyFill="1" applyAlignment="1">
      <alignment vertical="top" wrapText="1"/>
    </xf>
    <xf numFmtId="0" fontId="16" fillId="5" borderId="0" xfId="5" applyFont="1" applyFill="1" applyAlignment="1">
      <alignment vertical="top"/>
    </xf>
    <xf numFmtId="9" fontId="18" fillId="5" borderId="0" xfId="2" applyFont="1" applyFill="1"/>
    <xf numFmtId="167" fontId="18" fillId="5" borderId="0" xfId="0" applyNumberFormat="1" applyFont="1" applyFill="1"/>
    <xf numFmtId="0" fontId="18" fillId="5" borderId="0" xfId="0" applyFont="1" applyFill="1"/>
    <xf numFmtId="167" fontId="17" fillId="5" borderId="0" xfId="3" applyNumberFormat="1" applyFont="1" applyFill="1"/>
    <xf numFmtId="49" fontId="18" fillId="5" borderId="0" xfId="0" applyNumberFormat="1" applyFont="1" applyFill="1"/>
    <xf numFmtId="0" fontId="17" fillId="5" borderId="0" xfId="0" applyFont="1" applyFill="1" applyAlignment="1">
      <alignment horizontal="right"/>
    </xf>
    <xf numFmtId="44" fontId="17" fillId="5" borderId="0" xfId="0" applyNumberFormat="1" applyFont="1" applyFill="1"/>
    <xf numFmtId="168" fontId="0" fillId="5" borderId="0" xfId="2" applyNumberFormat="1" applyFont="1" applyFill="1"/>
    <xf numFmtId="168" fontId="6" fillId="5" borderId="0" xfId="0" applyNumberFormat="1" applyFont="1" applyFill="1"/>
    <xf numFmtId="44" fontId="11" fillId="5" borderId="0" xfId="0" applyNumberFormat="1" applyFont="1" applyFill="1"/>
    <xf numFmtId="168" fontId="12" fillId="5" borderId="0" xfId="2" applyNumberFormat="1" applyFont="1" applyFill="1"/>
    <xf numFmtId="167" fontId="11" fillId="5" borderId="0" xfId="0" applyNumberFormat="1" applyFont="1" applyFill="1"/>
    <xf numFmtId="167" fontId="19" fillId="5" borderId="0" xfId="0" applyNumberFormat="1" applyFont="1" applyFill="1"/>
    <xf numFmtId="0" fontId="19" fillId="5" borderId="0" xfId="0" applyFont="1" applyFill="1"/>
    <xf numFmtId="9" fontId="11" fillId="5" borderId="0" xfId="2" applyFont="1" applyFill="1"/>
    <xf numFmtId="0" fontId="11" fillId="5" borderId="0" xfId="0" applyFont="1" applyFill="1" applyAlignment="1">
      <alignment horizontal="left" indent="1"/>
    </xf>
    <xf numFmtId="0" fontId="20" fillId="5" borderId="0" xfId="0" applyFont="1" applyFill="1"/>
    <xf numFmtId="167" fontId="21" fillId="5" borderId="0" xfId="0" applyNumberFormat="1" applyFont="1" applyFill="1"/>
    <xf numFmtId="0" fontId="22" fillId="5" borderId="0" xfId="0" applyFont="1" applyFill="1"/>
    <xf numFmtId="44" fontId="22" fillId="5" borderId="0" xfId="0" applyNumberFormat="1" applyFont="1" applyFill="1"/>
    <xf numFmtId="44" fontId="23" fillId="5" borderId="0" xfId="0" applyNumberFormat="1" applyFont="1" applyFill="1"/>
    <xf numFmtId="0" fontId="0" fillId="5" borderId="10" xfId="0" applyFill="1" applyBorder="1"/>
    <xf numFmtId="9" fontId="0" fillId="5" borderId="0" xfId="2" applyFont="1" applyFill="1"/>
    <xf numFmtId="44" fontId="0" fillId="5" borderId="0" xfId="0" applyNumberFormat="1" applyFill="1"/>
    <xf numFmtId="0" fontId="21" fillId="5" borderId="0" xfId="0" applyFont="1" applyFill="1"/>
    <xf numFmtId="167" fontId="20" fillId="5" borderId="0" xfId="0" applyNumberFormat="1" applyFont="1" applyFill="1"/>
    <xf numFmtId="44" fontId="23" fillId="5" borderId="10" xfId="0" applyNumberFormat="1" applyFont="1" applyFill="1" applyBorder="1"/>
    <xf numFmtId="9" fontId="18" fillId="5" borderId="10" xfId="2" applyFont="1" applyFill="1" applyBorder="1"/>
    <xf numFmtId="44" fontId="24" fillId="5" borderId="10" xfId="0" applyNumberFormat="1" applyFont="1" applyFill="1" applyBorder="1"/>
    <xf numFmtId="44" fontId="25" fillId="5" borderId="10" xfId="0" applyNumberFormat="1" applyFont="1" applyFill="1" applyBorder="1"/>
    <xf numFmtId="0" fontId="19" fillId="5" borderId="7" xfId="0" applyFont="1" applyFill="1" applyBorder="1" applyAlignment="1">
      <alignment horizontal="right"/>
    </xf>
    <xf numFmtId="44" fontId="12" fillId="5" borderId="0" xfId="0" applyNumberFormat="1" applyFont="1" applyFill="1"/>
    <xf numFmtId="44" fontId="19" fillId="5" borderId="0" xfId="0" applyNumberFormat="1" applyFont="1" applyFill="1"/>
    <xf numFmtId="167" fontId="19" fillId="5" borderId="0" xfId="3" applyNumberFormat="1" applyFont="1" applyFill="1"/>
    <xf numFmtId="10" fontId="18" fillId="5" borderId="0" xfId="2" applyNumberFormat="1" applyFont="1" applyFill="1"/>
    <xf numFmtId="0" fontId="19" fillId="5" borderId="0" xfId="0" applyFont="1" applyFill="1" applyAlignment="1">
      <alignment horizontal="right"/>
    </xf>
    <xf numFmtId="0" fontId="22" fillId="5" borderId="0" xfId="0" applyFont="1" applyFill="1" applyBorder="1"/>
    <xf numFmtId="44" fontId="25" fillId="5" borderId="0" xfId="0" applyNumberFormat="1" applyFont="1" applyFill="1" applyBorder="1"/>
    <xf numFmtId="0" fontId="0" fillId="5" borderId="0" xfId="0" applyFill="1" applyBorder="1"/>
  </cellXfs>
  <cellStyles count="6">
    <cellStyle name="Currency" xfId="1" builtinId="4"/>
    <cellStyle name="Currency 2" xfId="3" xr:uid="{C5F0DA00-F482-4FFC-BB01-62C5B8BAEF4C}"/>
    <cellStyle name="Hyperlink" xfId="4" builtinId="8"/>
    <cellStyle name="Normal" xfId="0" builtinId="0"/>
    <cellStyle name="Normal 3 2" xfId="5" xr:uid="{85987B75-A77F-4DAE-A832-5A7689483AE7}"/>
    <cellStyle name="Percent" xfId="2" builtinId="5"/>
  </cellStyles>
  <dxfs count="6">
    <dxf>
      <font>
        <color theme="0"/>
      </font>
      <fill>
        <patternFill>
          <bgColor theme="1"/>
        </patternFill>
      </fill>
    </dxf>
    <dxf>
      <font>
        <color auto="1"/>
      </font>
      <fill>
        <patternFill>
          <bgColor theme="0" tint="-4.9989318521683403E-2"/>
        </patternFill>
      </fill>
    </dxf>
    <dxf>
      <font>
        <color theme="4" tint="-0.499984740745262"/>
      </font>
      <fill>
        <patternFill>
          <bgColor theme="4" tint="0.79998168889431442"/>
        </patternFill>
      </fill>
    </dxf>
    <dxf>
      <font>
        <color theme="1"/>
      </font>
      <fill>
        <patternFill>
          <bgColor theme="5" tint="0.39994506668294322"/>
        </patternFill>
      </fill>
    </dxf>
    <dxf>
      <font>
        <b val="0"/>
        <i val="0"/>
        <color auto="1"/>
      </font>
      <fill>
        <patternFill>
          <bgColor theme="9" tint="0.39994506668294322"/>
        </patternFill>
      </fill>
    </dxf>
    <dxf>
      <font>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601980</xdr:colOff>
      <xdr:row>2</xdr:row>
      <xdr:rowOff>76200</xdr:rowOff>
    </xdr:from>
    <xdr:ext cx="1212215" cy="302895"/>
    <xdr:pic>
      <xdr:nvPicPr>
        <xdr:cNvPr id="2" name="Picture 1" descr="A close up of a sign&#10;&#10;Description automatically generated">
          <a:extLst>
            <a:ext uri="{FF2B5EF4-FFF2-40B4-BE49-F238E27FC236}">
              <a16:creationId xmlns:a16="http://schemas.microsoft.com/office/drawing/2014/main" id="{C6D77FA0-82B0-4E61-930E-42530E03135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1980" y="480060"/>
          <a:ext cx="1212215" cy="302895"/>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79.609445601855" createdVersion="7" refreshedVersion="7" minRefreshableVersion="3" recordCount="1157" xr:uid="{6F89400F-08C4-4B17-862E-9BE9900349D9}">
  <cacheSource type="worksheet">
    <worksheetSource ref="A1:O1158" sheet="Manipulation"/>
  </cacheSource>
  <cacheFields count="17">
    <cacheField name="Reservation Code" numFmtId="0">
      <sharedItems/>
    </cacheField>
    <cacheField name="Origin" numFmtId="0">
      <sharedItems/>
    </cacheField>
    <cacheField name="Destination" numFmtId="0">
      <sharedItems/>
    </cacheField>
    <cacheField name="Booking Date" numFmtId="14">
      <sharedItems containsSemiMixedTypes="0" containsNonDate="0" containsDate="1" containsString="0" minDate="2016-08-15T00:00:00" maxDate="2019-12-19T00:00:00"/>
    </cacheField>
    <cacheField name="Departure Date" numFmtId="14">
      <sharedItems containsSemiMixedTypes="0" containsNonDate="0" containsDate="1" containsString="0" minDate="2017-01-03T00:00:00" maxDate="2019-12-25T00:00:00" count="683">
        <d v="2018-02-20T00:00:00"/>
        <d v="2018-05-15T00:00:00"/>
        <d v="2019-05-17T00:00:00"/>
        <d v="2017-01-06T00:00:00"/>
        <d v="2019-03-16T00:00:00"/>
        <d v="2017-04-23T00:00:00"/>
        <d v="2019-01-17T00:00:00"/>
        <d v="2019-11-21T00:00:00"/>
        <d v="2018-08-12T00:00:00"/>
        <d v="2017-12-09T00:00:00"/>
        <d v="2019-11-24T00:00:00"/>
        <d v="2019-11-19T00:00:00"/>
        <d v="2019-02-25T00:00:00"/>
        <d v="2019-03-27T00:00:00"/>
        <d v="2019-01-03T00:00:00"/>
        <d v="2018-06-10T00:00:00"/>
        <d v="2019-11-27T00:00:00"/>
        <d v="2017-08-07T00:00:00"/>
        <d v="2019-12-14T00:00:00"/>
        <d v="2018-03-22T00:00:00"/>
        <d v="2017-01-30T00:00:00"/>
        <d v="2019-09-29T00:00:00"/>
        <d v="2019-06-17T00:00:00"/>
        <d v="2019-08-12T00:00:00"/>
        <d v="2019-04-19T00:00:00"/>
        <d v="2018-02-19T00:00:00"/>
        <d v="2019-08-06T00:00:00"/>
        <d v="2018-06-15T00:00:00"/>
        <d v="2017-01-12T00:00:00"/>
        <d v="2019-06-11T00:00:00"/>
        <d v="2018-03-08T00:00:00"/>
        <d v="2019-04-13T00:00:00"/>
        <d v="2019-05-23T00:00:00"/>
        <d v="2018-07-24T00:00:00"/>
        <d v="2018-08-13T00:00:00"/>
        <d v="2019-03-23T00:00:00"/>
        <d v="2017-06-24T00:00:00"/>
        <d v="2019-11-08T00:00:00"/>
        <d v="2017-06-05T00:00:00"/>
        <d v="2019-01-11T00:00:00"/>
        <d v="2017-11-07T00:00:00"/>
        <d v="2019-04-28T00:00:00"/>
        <d v="2019-12-16T00:00:00"/>
        <d v="2019-08-29T00:00:00"/>
        <d v="2019-05-25T00:00:00"/>
        <d v="2018-03-27T00:00:00"/>
        <d v="2019-08-19T00:00:00"/>
        <d v="2019-02-08T00:00:00"/>
        <d v="2018-12-14T00:00:00"/>
        <d v="2019-01-02T00:00:00"/>
        <d v="2017-09-23T00:00:00"/>
        <d v="2018-03-16T00:00:00"/>
        <d v="2018-11-22T00:00:00"/>
        <d v="2018-03-18T00:00:00"/>
        <d v="2017-08-21T00:00:00"/>
        <d v="2017-11-24T00:00:00"/>
        <d v="2018-07-27T00:00:00"/>
        <d v="2018-08-30T00:00:00"/>
        <d v="2019-11-28T00:00:00"/>
        <d v="2017-02-18T00:00:00"/>
        <d v="2019-09-07T00:00:00"/>
        <d v="2018-03-09T00:00:00"/>
        <d v="2018-10-28T00:00:00"/>
        <d v="2019-09-30T00:00:00"/>
        <d v="2019-02-02T00:00:00"/>
        <d v="2019-12-24T00:00:00"/>
        <d v="2019-09-24T00:00:00"/>
        <d v="2018-10-23T00:00:00"/>
        <d v="2017-10-25T00:00:00"/>
        <d v="2019-07-06T00:00:00"/>
        <d v="2019-10-20T00:00:00"/>
        <d v="2018-01-14T00:00:00"/>
        <d v="2017-09-19T00:00:00"/>
        <d v="2019-06-14T00:00:00"/>
        <d v="2019-07-14T00:00:00"/>
        <d v="2019-08-31T00:00:00"/>
        <d v="2018-02-22T00:00:00"/>
        <d v="2019-02-18T00:00:00"/>
        <d v="2018-04-25T00:00:00"/>
        <d v="2019-12-04T00:00:00"/>
        <d v="2017-09-25T00:00:00"/>
        <d v="2017-11-23T00:00:00"/>
        <d v="2018-10-20T00:00:00"/>
        <d v="2019-12-13T00:00:00"/>
        <d v="2018-06-30T00:00:00"/>
        <d v="2018-02-08T00:00:00"/>
        <d v="2019-05-22T00:00:00"/>
        <d v="2019-10-28T00:00:00"/>
        <d v="2019-07-20T00:00:00"/>
        <d v="2017-06-28T00:00:00"/>
        <d v="2018-12-22T00:00:00"/>
        <d v="2019-02-13T00:00:00"/>
        <d v="2017-03-05T00:00:00"/>
        <d v="2019-11-01T00:00:00"/>
        <d v="2019-03-13T00:00:00"/>
        <d v="2019-05-10T00:00:00"/>
        <d v="2018-08-28T00:00:00"/>
        <d v="2019-10-27T00:00:00"/>
        <d v="2019-07-29T00:00:00"/>
        <d v="2019-11-16T00:00:00"/>
        <d v="2019-06-13T00:00:00"/>
        <d v="2019-08-05T00:00:00"/>
        <d v="2019-01-25T00:00:00"/>
        <d v="2019-02-12T00:00:00"/>
        <d v="2018-04-07T00:00:00"/>
        <d v="2019-05-04T00:00:00"/>
        <d v="2019-05-27T00:00:00"/>
        <d v="2018-02-03T00:00:00"/>
        <d v="2018-04-26T00:00:00"/>
        <d v="2017-06-20T00:00:00"/>
        <d v="2019-11-12T00:00:00"/>
        <d v="2019-11-26T00:00:00"/>
        <d v="2019-10-23T00:00:00"/>
        <d v="2019-08-02T00:00:00"/>
        <d v="2019-05-24T00:00:00"/>
        <d v="2019-06-19T00:00:00"/>
        <d v="2019-05-07T00:00:00"/>
        <d v="2019-11-02T00:00:00"/>
        <d v="2018-07-22T00:00:00"/>
        <d v="2019-03-05T00:00:00"/>
        <d v="2019-02-03T00:00:00"/>
        <d v="2019-04-18T00:00:00"/>
        <d v="2019-09-21T00:00:00"/>
        <d v="2017-07-20T00:00:00"/>
        <d v="2019-10-21T00:00:00"/>
        <d v="2019-05-03T00:00:00"/>
        <d v="2018-12-19T00:00:00"/>
        <d v="2019-07-11T00:00:00"/>
        <d v="2019-02-11T00:00:00"/>
        <d v="2019-06-04T00:00:00"/>
        <d v="2018-10-14T00:00:00"/>
        <d v="2019-06-25T00:00:00"/>
        <d v="2019-04-09T00:00:00"/>
        <d v="2019-11-04T00:00:00"/>
        <d v="2019-05-11T00:00:00"/>
        <d v="2018-11-06T00:00:00"/>
        <d v="2019-08-28T00:00:00"/>
        <d v="2018-07-11T00:00:00"/>
        <d v="2019-10-01T00:00:00"/>
        <d v="2019-12-05T00:00:00"/>
        <d v="2017-11-06T00:00:00"/>
        <d v="2017-10-01T00:00:00"/>
        <d v="2019-01-23T00:00:00"/>
        <d v="2019-09-08T00:00:00"/>
        <d v="2019-05-31T00:00:00"/>
        <d v="2018-09-17T00:00:00"/>
        <d v="2019-05-20T00:00:00"/>
        <d v="2019-01-31T00:00:00"/>
        <d v="2019-03-31T00:00:00"/>
        <d v="2019-05-30T00:00:00"/>
        <d v="2019-08-09T00:00:00"/>
        <d v="2017-12-14T00:00:00"/>
        <d v="2018-03-03T00:00:00"/>
        <d v="2018-08-04T00:00:00"/>
        <d v="2017-01-03T00:00:00"/>
        <d v="2017-08-10T00:00:00"/>
        <d v="2019-06-18T00:00:00"/>
        <d v="2017-09-07T00:00:00"/>
        <d v="2018-09-20T00:00:00"/>
        <d v="2019-06-03T00:00:00"/>
        <d v="2019-08-04T00:00:00"/>
        <d v="2017-04-11T00:00:00"/>
        <d v="2018-01-21T00:00:00"/>
        <d v="2019-04-03T00:00:00"/>
        <d v="2017-08-25T00:00:00"/>
        <d v="2018-04-21T00:00:00"/>
        <d v="2019-06-07T00:00:00"/>
        <d v="2019-07-12T00:00:00"/>
        <d v="2018-07-21T00:00:00"/>
        <d v="2018-09-28T00:00:00"/>
        <d v="2017-01-07T00:00:00"/>
        <d v="2019-08-26T00:00:00"/>
        <d v="2019-09-02T00:00:00"/>
        <d v="2017-04-12T00:00:00"/>
        <d v="2019-11-23T00:00:00"/>
        <d v="2017-01-17T00:00:00"/>
        <d v="2019-02-22T00:00:00"/>
        <d v="2019-10-14T00:00:00"/>
        <d v="2018-10-02T00:00:00"/>
        <d v="2019-08-20T00:00:00"/>
        <d v="2018-07-16T00:00:00"/>
        <d v="2017-10-20T00:00:00"/>
        <d v="2017-09-18T00:00:00"/>
        <d v="2018-08-23T00:00:00"/>
        <d v="2019-12-17T00:00:00"/>
        <d v="2019-04-24T00:00:00"/>
        <d v="2019-09-28T00:00:00"/>
        <d v="2019-04-21T00:00:00"/>
        <d v="2019-07-08T00:00:00"/>
        <d v="2018-07-10T00:00:00"/>
        <d v="2018-11-05T00:00:00"/>
        <d v="2018-06-19T00:00:00"/>
        <d v="2019-12-20T00:00:00"/>
        <d v="2017-05-07T00:00:00"/>
        <d v="2019-12-08T00:00:00"/>
        <d v="2018-11-04T00:00:00"/>
        <d v="2018-01-17T00:00:00"/>
        <d v="2017-03-26T00:00:00"/>
        <d v="2018-04-19T00:00:00"/>
        <d v="2017-02-28T00:00:00"/>
        <d v="2019-03-08T00:00:00"/>
        <d v="2019-02-15T00:00:00"/>
        <d v="2019-05-28T00:00:00"/>
        <d v="2017-07-16T00:00:00"/>
        <d v="2017-05-10T00:00:00"/>
        <d v="2019-09-12T00:00:00"/>
        <d v="2019-03-09T00:00:00"/>
        <d v="2018-05-14T00:00:00"/>
        <d v="2018-05-11T00:00:00"/>
        <d v="2019-03-07T00:00:00"/>
        <d v="2019-09-06T00:00:00"/>
        <d v="2019-03-11T00:00:00"/>
        <d v="2018-07-23T00:00:00"/>
        <d v="2019-12-23T00:00:00"/>
        <d v="2018-05-23T00:00:00"/>
        <d v="2019-08-17T00:00:00"/>
        <d v="2019-01-04T00:00:00"/>
        <d v="2018-01-16T00:00:00"/>
        <d v="2017-01-04T00:00:00"/>
        <d v="2019-06-21T00:00:00"/>
        <d v="2019-03-28T00:00:00"/>
        <d v="2018-11-10T00:00:00"/>
        <d v="2017-06-13T00:00:00"/>
        <d v="2019-04-20T00:00:00"/>
        <d v="2017-08-11T00:00:00"/>
        <d v="2018-05-16T00:00:00"/>
        <d v="2019-01-27T00:00:00"/>
        <d v="2018-04-24T00:00:00"/>
        <d v="2019-11-13T00:00:00"/>
        <d v="2017-08-06T00:00:00"/>
        <d v="2019-06-01T00:00:00"/>
        <d v="2018-01-03T00:00:00"/>
        <d v="2018-02-04T00:00:00"/>
        <d v="2019-08-24T00:00:00"/>
        <d v="2019-03-29T00:00:00"/>
        <d v="2017-07-14T00:00:00"/>
        <d v="2017-02-23T00:00:00"/>
        <d v="2019-06-27T00:00:00"/>
        <d v="2017-07-26T00:00:00"/>
        <d v="2018-06-21T00:00:00"/>
        <d v="2018-09-16T00:00:00"/>
        <d v="2019-07-05T00:00:00"/>
        <d v="2018-06-09T00:00:00"/>
        <d v="2018-05-22T00:00:00"/>
        <d v="2019-09-03T00:00:00"/>
        <d v="2019-04-12T00:00:00"/>
        <d v="2019-08-10T00:00:00"/>
        <d v="2019-09-01T00:00:00"/>
        <d v="2017-10-22T00:00:00"/>
        <d v="2019-04-15T00:00:00"/>
        <d v="2019-07-09T00:00:00"/>
        <d v="2019-04-22T00:00:00"/>
        <d v="2019-11-25T00:00:00"/>
        <d v="2019-04-02T00:00:00"/>
        <d v="2017-02-21T00:00:00"/>
        <d v="2019-11-10T00:00:00"/>
        <d v="2019-03-20T00:00:00"/>
        <d v="2019-03-30T00:00:00"/>
        <d v="2017-06-11T00:00:00"/>
        <d v="2019-05-12T00:00:00"/>
        <d v="2019-03-24T00:00:00"/>
        <d v="2017-04-06T00:00:00"/>
        <d v="2018-10-29T00:00:00"/>
        <d v="2017-08-23T00:00:00"/>
        <d v="2019-09-16T00:00:00"/>
        <d v="2017-12-06T00:00:00"/>
        <d v="2017-10-14T00:00:00"/>
        <d v="2019-11-17T00:00:00"/>
        <d v="2017-03-17T00:00:00"/>
        <d v="2019-09-25T00:00:00"/>
        <d v="2019-07-21T00:00:00"/>
        <d v="2017-02-20T00:00:00"/>
        <d v="2017-11-15T00:00:00"/>
        <d v="2018-09-13T00:00:00"/>
        <d v="2019-08-08T00:00:00"/>
        <d v="2017-08-17T00:00:00"/>
        <d v="2018-08-24T00:00:00"/>
        <d v="2017-11-01T00:00:00"/>
        <d v="2017-03-25T00:00:00"/>
        <d v="2017-09-13T00:00:00"/>
        <d v="2019-03-10T00:00:00"/>
        <d v="2019-07-22T00:00:00"/>
        <d v="2018-02-09T00:00:00"/>
        <d v="2019-03-25T00:00:00"/>
        <d v="2018-12-17T00:00:00"/>
        <d v="2018-12-07T00:00:00"/>
        <d v="2019-08-23T00:00:00"/>
        <d v="2019-11-20T00:00:00"/>
        <d v="2018-07-25T00:00:00"/>
        <d v="2018-04-17T00:00:00"/>
        <d v="2019-07-25T00:00:00"/>
        <d v="2018-07-28T00:00:00"/>
        <d v="2019-03-17T00:00:00"/>
        <d v="2019-01-05T00:00:00"/>
        <d v="2019-12-19T00:00:00"/>
        <d v="2018-03-14T00:00:00"/>
        <d v="2019-04-07T00:00:00"/>
        <d v="2019-01-06T00:00:00"/>
        <d v="2019-03-12T00:00:00"/>
        <d v="2017-03-20T00:00:00"/>
        <d v="2018-09-19T00:00:00"/>
        <d v="2017-05-03T00:00:00"/>
        <d v="2019-10-18T00:00:00"/>
        <d v="2018-11-26T00:00:00"/>
        <d v="2018-09-24T00:00:00"/>
        <d v="2019-08-15T00:00:00"/>
        <d v="2018-07-07T00:00:00"/>
        <d v="2019-09-26T00:00:00"/>
        <d v="2017-05-26T00:00:00"/>
        <d v="2019-09-20T00:00:00"/>
        <d v="2018-04-15T00:00:00"/>
        <d v="2019-06-12T00:00:00"/>
        <d v="2018-03-13T00:00:00"/>
        <d v="2018-01-15T00:00:00"/>
        <d v="2017-02-17T00:00:00"/>
        <d v="2018-11-17T00:00:00"/>
        <d v="2018-11-02T00:00:00"/>
        <d v="2019-05-09T00:00:00"/>
        <d v="2017-04-26T00:00:00"/>
        <d v="2017-09-30T00:00:00"/>
        <d v="2017-09-20T00:00:00"/>
        <d v="2017-07-31T00:00:00"/>
        <d v="2018-04-30T00:00:00"/>
        <d v="2018-03-12T00:00:00"/>
        <d v="2018-03-05T00:00:00"/>
        <d v="2018-04-04T00:00:00"/>
        <d v="2019-03-06T00:00:00"/>
        <d v="2018-08-10T00:00:00"/>
        <d v="2019-07-13T00:00:00"/>
        <d v="2019-06-20T00:00:00"/>
        <d v="2018-02-24T00:00:00"/>
        <d v="2019-11-11T00:00:00"/>
        <d v="2019-12-10T00:00:00"/>
        <d v="2019-03-01T00:00:00"/>
        <d v="2019-06-10T00:00:00"/>
        <d v="2019-07-03T00:00:00"/>
        <d v="2018-11-23T00:00:00"/>
        <d v="2019-03-26T00:00:00"/>
        <d v="2018-06-05T00:00:00"/>
        <d v="2019-10-16T00:00:00"/>
        <d v="2018-08-31T00:00:00"/>
        <d v="2019-11-29T00:00:00"/>
        <d v="2017-02-16T00:00:00"/>
        <d v="2019-10-13T00:00:00"/>
        <d v="2018-11-20T00:00:00"/>
        <d v="2019-07-24T00:00:00"/>
        <d v="2018-12-15T00:00:00"/>
        <d v="2017-07-22T00:00:00"/>
        <d v="2019-11-05T00:00:00"/>
        <d v="2017-04-27T00:00:00"/>
        <d v="2018-11-12T00:00:00"/>
        <d v="2018-06-25T00:00:00"/>
        <d v="2019-02-20T00:00:00"/>
        <d v="2019-05-16T00:00:00"/>
        <d v="2018-06-22T00:00:00"/>
        <d v="2018-02-21T00:00:00"/>
        <d v="2017-04-20T00:00:00"/>
        <d v="2019-11-15T00:00:00"/>
        <d v="2018-03-29T00:00:00"/>
        <d v="2017-01-22T00:00:00"/>
        <d v="2018-09-03T00:00:00"/>
        <d v="2019-02-01T00:00:00"/>
        <d v="2019-11-18T00:00:00"/>
        <d v="2019-01-24T00:00:00"/>
        <d v="2019-02-06T00:00:00"/>
        <d v="2018-02-14T00:00:00"/>
        <d v="2018-03-10T00:00:00"/>
        <d v="2018-11-09T00:00:00"/>
        <d v="2017-10-28T00:00:00"/>
        <d v="2018-12-10T00:00:00"/>
        <d v="2018-11-13T00:00:00"/>
        <d v="2018-04-14T00:00:00"/>
        <d v="2017-04-09T00:00:00"/>
        <d v="2018-10-31T00:00:00"/>
        <d v="2017-04-13T00:00:00"/>
        <d v="2019-02-27T00:00:00"/>
        <d v="2017-07-03T00:00:00"/>
        <d v="2018-10-07T00:00:00"/>
        <d v="2019-12-15T00:00:00"/>
        <d v="2018-07-30T00:00:00"/>
        <d v="2018-02-07T00:00:00"/>
        <d v="2018-11-11T00:00:00"/>
        <d v="2019-08-22T00:00:00"/>
        <d v="2019-06-08T00:00:00"/>
        <d v="2019-10-07T00:00:00"/>
        <d v="2017-09-05T00:00:00"/>
        <d v="2017-11-02T00:00:00"/>
        <d v="2018-08-27T00:00:00"/>
        <d v="2018-07-12T00:00:00"/>
        <d v="2018-06-02T00:00:00"/>
        <d v="2019-04-16T00:00:00"/>
        <d v="2019-08-16T00:00:00"/>
        <d v="2018-01-30T00:00:00"/>
        <d v="2018-01-28T00:00:00"/>
        <d v="2018-10-03T00:00:00"/>
        <d v="2018-09-10T00:00:00"/>
        <d v="2018-03-11T00:00:00"/>
        <d v="2019-12-01T00:00:00"/>
        <d v="2018-09-05T00:00:00"/>
        <d v="2019-01-13T00:00:00"/>
        <d v="2018-06-08T00:00:00"/>
        <d v="2018-10-27T00:00:00"/>
        <d v="2019-10-03T00:00:00"/>
        <d v="2018-10-05T00:00:00"/>
        <d v="2018-01-02T00:00:00"/>
        <d v="2019-07-02T00:00:00"/>
        <d v="2018-10-19T00:00:00"/>
        <d v="2017-08-24T00:00:00"/>
        <d v="2019-06-09T00:00:00"/>
        <d v="2017-05-17T00:00:00"/>
        <d v="2017-08-04T00:00:00"/>
        <d v="2019-02-19T00:00:00"/>
        <d v="2017-03-16T00:00:00"/>
        <d v="2019-12-07T00:00:00"/>
        <d v="2019-02-28T00:00:00"/>
        <d v="2018-05-25T00:00:00"/>
        <d v="2018-01-23T00:00:00"/>
        <d v="2017-01-27T00:00:00"/>
        <d v="2018-11-24T00:00:00"/>
        <d v="2017-11-08T00:00:00"/>
        <d v="2019-01-15T00:00:00"/>
        <d v="2018-06-17T00:00:00"/>
        <d v="2019-01-21T00:00:00"/>
        <d v="2017-06-01T00:00:00"/>
        <d v="2017-09-28T00:00:00"/>
        <d v="2019-04-06T00:00:00"/>
        <d v="2018-02-23T00:00:00"/>
        <d v="2019-02-04T00:00:00"/>
        <d v="2017-10-16T00:00:00"/>
        <d v="2018-10-17T00:00:00"/>
        <d v="2019-02-17T00:00:00"/>
        <d v="2017-11-03T00:00:00"/>
        <d v="2019-04-11T00:00:00"/>
        <d v="2018-04-16T00:00:00"/>
        <d v="2018-02-05T00:00:00"/>
        <d v="2019-09-09T00:00:00"/>
        <d v="2017-10-24T00:00:00"/>
        <d v="2018-06-04T00:00:00"/>
        <d v="2018-07-29T00:00:00"/>
        <d v="2017-05-19T00:00:00"/>
        <d v="2017-06-03T00:00:00"/>
        <d v="2018-04-01T00:00:00"/>
        <d v="2019-07-28T00:00:00"/>
        <d v="2019-12-22T00:00:00"/>
        <d v="2019-06-29T00:00:00"/>
        <d v="2018-04-29T00:00:00"/>
        <d v="2019-01-08T00:00:00"/>
        <d v="2017-11-05T00:00:00"/>
        <d v="2019-01-07T00:00:00"/>
        <d v="2018-09-09T00:00:00"/>
        <d v="2018-01-07T00:00:00"/>
        <d v="2018-10-11T00:00:00"/>
        <d v="2018-06-07T00:00:00"/>
        <d v="2017-07-17T00:00:00"/>
        <d v="2018-05-30T00:00:00"/>
        <d v="2018-02-13T00:00:00"/>
        <d v="2019-12-18T00:00:00"/>
        <d v="2019-03-22T00:00:00"/>
        <d v="2017-07-19T00:00:00"/>
        <d v="2017-04-17T00:00:00"/>
        <d v="2018-09-08T00:00:00"/>
        <d v="2019-03-14T00:00:00"/>
        <d v="2017-02-27T00:00:00"/>
        <d v="2019-11-07T00:00:00"/>
        <d v="2018-02-02T00:00:00"/>
        <d v="2017-02-19T00:00:00"/>
        <d v="2018-05-03T00:00:00"/>
        <d v="2017-07-28T00:00:00"/>
        <d v="2018-02-25T00:00:00"/>
        <d v="2017-04-02T00:00:00"/>
        <d v="2019-06-06T00:00:00"/>
        <d v="2017-10-19T00:00:00"/>
        <d v="2019-04-27T00:00:00"/>
        <d v="2018-02-28T00:00:00"/>
        <d v="2019-03-15T00:00:00"/>
        <d v="2019-03-04T00:00:00"/>
        <d v="2017-08-13T00:00:00"/>
        <d v="2019-06-24T00:00:00"/>
        <d v="2019-03-19T00:00:00"/>
        <d v="2017-05-20T00:00:00"/>
        <d v="2019-01-22T00:00:00"/>
        <d v="2018-01-12T00:00:00"/>
        <d v="2017-10-30T00:00:00"/>
        <d v="2017-02-01T00:00:00"/>
        <d v="2019-06-30T00:00:00"/>
        <d v="2019-12-02T00:00:00"/>
        <d v="2019-03-18T00:00:00"/>
        <d v="2017-12-13T00:00:00"/>
        <d v="2018-10-22T00:00:00"/>
        <d v="2018-02-06T00:00:00"/>
        <d v="2019-02-23T00:00:00"/>
        <d v="2019-02-26T00:00:00"/>
        <d v="2017-10-15T00:00:00"/>
        <d v="2018-02-12T00:00:00"/>
        <d v="2018-02-10T00:00:00"/>
        <d v="2017-06-10T00:00:00"/>
        <d v="2017-09-10T00:00:00"/>
        <d v="2017-08-31T00:00:00"/>
        <d v="2018-11-28T00:00:00"/>
        <d v="2018-06-14T00:00:00"/>
        <d v="2017-09-16T00:00:00"/>
        <d v="2018-05-06T00:00:00"/>
        <d v="2019-01-10T00:00:00"/>
        <d v="2018-11-07T00:00:00"/>
        <d v="2019-12-09T00:00:00"/>
        <d v="2018-11-01T00:00:00"/>
        <d v="2017-03-18T00:00:00"/>
        <d v="2017-12-03T00:00:00"/>
        <d v="2019-09-15T00:00:00"/>
        <d v="2017-03-12T00:00:00"/>
        <d v="2019-05-02T00:00:00"/>
        <d v="2018-01-08T00:00:00"/>
        <d v="2017-03-19T00:00:00"/>
        <d v="2018-09-30T00:00:00"/>
        <d v="2018-07-26T00:00:00"/>
        <d v="2019-08-07T00:00:00"/>
        <d v="2018-12-01T00:00:00"/>
        <d v="2017-11-10T00:00:00"/>
        <d v="2019-11-22T00:00:00"/>
        <d v="2017-04-01T00:00:00"/>
        <d v="2019-02-05T00:00:00"/>
        <d v="2019-01-20T00:00:00"/>
        <d v="2018-02-26T00:00:00"/>
        <d v="2017-12-19T00:00:00"/>
        <d v="2018-12-18T00:00:00"/>
        <d v="2019-07-19T00:00:00"/>
        <d v="2017-05-01T00:00:00"/>
        <d v="2018-04-22T00:00:00"/>
        <d v="2018-12-04T00:00:00"/>
        <d v="2019-10-08T00:00:00"/>
        <d v="2017-04-30T00:00:00"/>
        <d v="2019-07-23T00:00:00"/>
        <d v="2017-01-09T00:00:00"/>
        <d v="2018-08-26T00:00:00"/>
        <d v="2017-08-19T00:00:00"/>
        <d v="2019-03-03T00:00:00"/>
        <d v="2017-06-27T00:00:00"/>
        <d v="2017-08-12T00:00:00"/>
        <d v="2017-01-23T00:00:00"/>
        <d v="2017-06-14T00:00:00"/>
        <d v="2017-08-05T00:00:00"/>
        <d v="2018-01-25T00:00:00"/>
        <d v="2017-03-10T00:00:00"/>
        <d v="2017-02-04T00:00:00"/>
        <d v="2018-04-03T00:00:00"/>
        <d v="2019-05-26T00:00:00"/>
        <d v="2018-05-07T00:00:00"/>
        <d v="2018-09-15T00:00:00"/>
        <d v="2019-01-19T00:00:00"/>
        <d v="2019-01-14T00:00:00"/>
        <d v="2017-11-14T00:00:00"/>
        <d v="2019-07-26T00:00:00"/>
        <d v="2017-05-08T00:00:00"/>
        <d v="2017-03-23T00:00:00"/>
        <d v="2018-04-05T00:00:00"/>
        <d v="2017-10-29T00:00:00"/>
        <d v="2019-10-02T00:00:00"/>
        <d v="2018-10-21T00:00:00"/>
        <d v="2019-10-05T00:00:00"/>
        <d v="2018-02-16T00:00:00"/>
        <d v="2018-05-29T00:00:00"/>
        <d v="2019-09-11T00:00:00"/>
        <d v="2017-04-28T00:00:00"/>
        <d v="2019-08-18T00:00:00"/>
        <d v="2017-05-09T00:00:00"/>
        <d v="2018-06-27T00:00:00"/>
        <d v="2019-08-14T00:00:00"/>
        <d v="2019-07-07T00:00:00"/>
        <d v="2017-01-18T00:00:00"/>
        <d v="2017-02-15T00:00:00"/>
        <d v="2017-04-05T00:00:00"/>
        <d v="2018-11-18T00:00:00"/>
        <d v="2019-02-09T00:00:00"/>
        <d v="2018-04-06T00:00:00"/>
        <d v="2017-02-10T00:00:00"/>
        <d v="2018-10-13T00:00:00"/>
        <d v="2019-08-11T00:00:00"/>
        <d v="2018-10-25T00:00:00"/>
        <d v="2017-04-04T00:00:00"/>
        <d v="2019-05-29T00:00:00"/>
        <d v="2018-11-30T00:00:00"/>
        <d v="2017-05-31T00:00:00"/>
        <d v="2017-02-07T00:00:00"/>
        <d v="2018-03-06T00:00:00"/>
        <d v="2019-08-13T00:00:00"/>
        <d v="2018-05-05T00:00:00"/>
        <d v="2017-05-27T00:00:00"/>
        <d v="2018-12-13T00:00:00"/>
        <d v="2018-06-26T00:00:00"/>
        <d v="2017-07-27T00:00:00"/>
        <d v="2017-07-07T00:00:00"/>
        <d v="2019-10-26T00:00:00"/>
        <d v="2017-11-22T00:00:00"/>
        <d v="2018-03-21T00:00:00"/>
        <d v="2017-04-03T00:00:00"/>
        <d v="2017-06-30T00:00:00"/>
        <d v="2018-10-24T00:00:00"/>
        <d v="2018-08-19T00:00:00"/>
        <d v="2018-08-15T00:00:00"/>
        <d v="2018-11-29T00:00:00"/>
        <d v="2018-08-02T00:00:00"/>
        <d v="2017-03-30T00:00:00"/>
        <d v="2017-10-07T00:00:00"/>
        <d v="2018-04-20T00:00:00"/>
        <d v="2018-10-08T00:00:00"/>
        <d v="2018-03-04T00:00:00"/>
        <d v="2017-09-02T00:00:00"/>
        <d v="2019-11-14T00:00:00"/>
        <d v="2018-04-18T00:00:00"/>
        <d v="2017-03-31T00:00:00"/>
        <d v="2017-12-21T00:00:00"/>
        <d v="2017-05-28T00:00:00"/>
        <d v="2019-09-23T00:00:00"/>
        <d v="2017-04-16T00:00:00"/>
        <d v="2019-07-04T00:00:00"/>
        <d v="2018-01-31T00:00:00"/>
        <d v="2017-09-03T00:00:00"/>
        <d v="2017-05-18T00:00:00"/>
        <d v="2018-09-22T00:00:00"/>
        <d v="2017-10-17T00:00:00"/>
        <d v="2019-01-01T00:00:00"/>
        <d v="2019-07-10T00:00:00"/>
        <d v="2019-05-13T00:00:00"/>
        <d v="2019-02-14T00:00:00"/>
        <d v="2018-04-10T00:00:00"/>
        <d v="2019-09-17T00:00:00"/>
        <d v="2019-07-31T00:00:00"/>
        <d v="2017-09-14T00:00:00"/>
        <d v="2017-06-06T00:00:00"/>
        <d v="2017-06-29T00:00:00"/>
        <d v="2017-11-21T00:00:00"/>
        <d v="2017-08-14T00:00:00"/>
        <d v="2019-07-15T00:00:00"/>
        <d v="2018-11-14T00:00:00"/>
        <d v="2018-07-06T00:00:00"/>
        <d v="2019-10-24T00:00:00"/>
        <d v="2019-11-06T00:00:00"/>
        <d v="2018-09-18T00:00:00"/>
        <d v="2017-06-09T00:00:00"/>
        <d v="2017-05-13T00:00:00"/>
        <d v="2017-05-15T00:00:00"/>
        <d v="2018-12-11T00:00:00"/>
        <d v="2018-03-28T00:00:00"/>
        <d v="2017-03-22T00:00:00"/>
        <d v="2018-07-09T00:00:00"/>
        <d v="2018-06-24T00:00:00"/>
        <d v="2017-11-28T00:00:00"/>
        <d v="2017-11-30T00:00:00"/>
        <d v="2017-08-09T00:00:00"/>
        <d v="2019-04-23T00:00:00"/>
        <d v="2017-07-30T00:00:00"/>
        <d v="2017-12-04T00:00:00"/>
        <d v="2018-09-11T00:00:00"/>
        <d v="2018-05-10T00:00:00"/>
        <d v="2017-10-18T00:00:00"/>
        <d v="2018-01-26T00:00:00"/>
        <d v="2018-12-16T00:00:00"/>
        <d v="2019-11-30T00:00:00"/>
        <d v="2017-01-05T00:00:00"/>
        <d v="2018-12-23T00:00:00"/>
        <d v="2019-05-05T00:00:00"/>
        <d v="2019-10-15T00:00:00"/>
        <d v="2018-12-08T00:00:00"/>
        <d v="2017-01-24T00:00:00"/>
        <d v="2017-07-24T00:00:00"/>
        <d v="2018-08-22T00:00:00"/>
        <d v="2019-10-10T00:00:00"/>
        <d v="2018-09-14T00:00:00"/>
        <d v="2018-08-03T00:00:00"/>
        <d v="2018-07-04T00:00:00"/>
        <d v="2018-04-09T00:00:00"/>
        <d v="2018-09-25T00:00:00"/>
        <d v="2018-07-08T00:00:00"/>
        <d v="2019-06-22T00:00:00"/>
        <d v="2019-04-04T00:00:00"/>
        <d v="2019-09-19T00:00:00"/>
        <d v="2017-07-02T00:00:00"/>
        <d v="2018-03-25T00:00:00"/>
        <d v="2017-12-08T00:00:00"/>
        <d v="2018-10-16T00:00:00"/>
        <d v="2019-06-16T00:00:00"/>
        <d v="2017-10-02T00:00:00"/>
        <d v="2018-09-12T00:00:00"/>
      </sharedItems>
      <fieldGroup par="16" base="4">
        <rangePr groupBy="months" startDate="2017-01-03T00:00:00" endDate="2019-12-25T00:00:00"/>
        <groupItems count="14">
          <s v="&lt;3/01/2017"/>
          <s v="Jan"/>
          <s v="Feb"/>
          <s v="Mar"/>
          <s v="Apr"/>
          <s v="May"/>
          <s v="Jun"/>
          <s v="Jul"/>
          <s v="Aug"/>
          <s v="Sep"/>
          <s v="Oct"/>
          <s v="Nov"/>
          <s v="Dec"/>
          <s v="&gt;25/12/2019"/>
        </groupItems>
      </fieldGroup>
    </cacheField>
    <cacheField name="Return Date " numFmtId="14">
      <sharedItems containsSemiMixedTypes="0" containsNonDate="0" containsDate="1" containsString="0" minDate="2017-01-08T00:00:00" maxDate="2020-01-13T00:00:00"/>
    </cacheField>
    <cacheField name="Distance (km)" numFmtId="0">
      <sharedItems containsSemiMixedTypes="0" containsString="0" containsNumber="1" containsInteger="1" minValue="307" maxValue="17020"/>
    </cacheField>
    <cacheField name="Hours" numFmtId="0">
      <sharedItems containsSemiMixedTypes="0" containsString="0" containsNumber="1" minValue="1.2" maxValue="24.2"/>
    </cacheField>
    <cacheField name="Total Cost" numFmtId="0">
      <sharedItems containsSemiMixedTypes="0" containsString="0" containsNumber="1" minValue="43.2" maxValue="18741.64"/>
    </cacheField>
    <cacheField name="Travel Class" numFmtId="165">
      <sharedItems/>
    </cacheField>
    <cacheField name="EmpID" numFmtId="0">
      <sharedItems containsSemiMixedTypes="0" containsString="0" containsNumber="1" containsInteger="1" minValue="7" maxValue="996"/>
    </cacheField>
    <cacheField name="Missing?" numFmtId="166">
      <sharedItems/>
    </cacheField>
    <cacheField name="Department" numFmtId="0">
      <sharedItems count="5">
        <s v="Marketing"/>
        <s v="Consulting"/>
        <s v="HR"/>
        <s v="Finance"/>
        <s v="IT"/>
      </sharedItems>
    </cacheField>
    <cacheField name="Length_accu" numFmtId="0">
      <sharedItems containsSemiMixedTypes="0" containsString="0" containsNumber="1" containsInteger="1" minValue="-9" maxValue="313" count="36">
        <n v="4"/>
        <n v="10"/>
        <n v="6"/>
        <n v="5"/>
        <n v="7"/>
        <n v="8"/>
        <n v="3"/>
        <n v="16"/>
        <n v="14"/>
        <n v="19"/>
        <n v="15"/>
        <n v="11"/>
        <n v="2"/>
        <n v="9"/>
        <n v="12"/>
        <n v="13"/>
        <n v="21"/>
        <n v="87"/>
        <n v="18"/>
        <n v="147"/>
        <n v="17"/>
        <n v="1"/>
        <n v="276"/>
        <n v="129"/>
        <n v="67"/>
        <n v="22"/>
        <n v="119"/>
        <n v="39"/>
        <n v="109"/>
        <n v="271"/>
        <n v="20"/>
        <n v="299"/>
        <n v="-9"/>
        <n v="143"/>
        <n v="313"/>
        <n v="221"/>
      </sharedItems>
    </cacheField>
    <cacheField name="Length" numFmtId="0">
      <sharedItems containsSemiMixedTypes="0" containsString="0" containsNumber="1" containsInteger="1" minValue="-9" maxValue="313"/>
    </cacheField>
    <cacheField name="Quarters" numFmtId="0" databaseField="0">
      <fieldGroup base="4">
        <rangePr groupBy="quarters" startDate="2017-01-03T00:00:00" endDate="2019-12-25T00:00:00"/>
        <groupItems count="6">
          <s v="&lt;3/01/2017"/>
          <s v="Qtr1"/>
          <s v="Qtr2"/>
          <s v="Qtr3"/>
          <s v="Qtr4"/>
          <s v="&gt;25/12/2019"/>
        </groupItems>
      </fieldGroup>
    </cacheField>
    <cacheField name="Years" numFmtId="0" databaseField="0">
      <fieldGroup base="4">
        <rangePr groupBy="years" startDate="2017-01-03T00:00:00" endDate="2019-12-25T00:00:00"/>
        <groupItems count="5">
          <s v="&lt;3/01/2017"/>
          <s v="2017"/>
          <s v="2018"/>
          <s v="2019"/>
          <s v="&gt;25/12/2019"/>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0.529638773151" createdVersion="7" refreshedVersion="7" minRefreshableVersion="3" recordCount="135" xr:uid="{406E738C-5546-4E3D-8177-E308E94D00B8}">
  <cacheSource type="worksheet">
    <worksheetSource ref="A1:D136" sheet="creditcard"/>
  </cacheSource>
  <cacheFields count="4">
    <cacheField name="Department" numFmtId="0">
      <sharedItems count="5">
        <s v="Consulting"/>
        <s v="Finance"/>
        <s v="HR"/>
        <s v="IT"/>
        <s v="Marketing"/>
      </sharedItems>
    </cacheField>
    <cacheField name="Year" numFmtId="0">
      <sharedItems containsSemiMixedTypes="0" containsString="0" containsNumber="1" containsInteger="1" minValue="2017" maxValue="2019" count="3">
        <n v="2017"/>
        <n v="2018"/>
        <n v="2019"/>
      </sharedItems>
    </cacheField>
    <cacheField name="Category" numFmtId="0">
      <sharedItems count="9">
        <s v="Meals"/>
        <s v="Laundry"/>
        <s v="Taxi - Local"/>
        <s v="Taxi - International"/>
        <s v="Accomodation"/>
        <s v="Car Rental"/>
        <s v="Transport - Other"/>
        <s v="Telecommunications"/>
        <s v="Miscellaneous"/>
      </sharedItems>
    </cacheField>
    <cacheField name="Expenditure" numFmtId="44">
      <sharedItems containsSemiMixedTypes="0" containsString="0" containsNumber="1" minValue="23.540000000000003" maxValue="699108.4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dia Sorensen" refreshedDate="44580.661399421297" createdVersion="7" refreshedVersion="7" minRefreshableVersion="3" recordCount="1157" xr:uid="{71314448-1F0A-4B1C-94E8-7BAAD39DB6D1}">
  <cacheSource type="worksheet">
    <worksheetSource ref="A1:L1158" sheet="flights"/>
  </cacheSource>
  <cacheFields count="14">
    <cacheField name="Reservation Code" numFmtId="0">
      <sharedItems/>
    </cacheField>
    <cacheField name="Origin" numFmtId="0">
      <sharedItems/>
    </cacheField>
    <cacheField name="Destination" numFmtId="0">
      <sharedItems/>
    </cacheField>
    <cacheField name="Booking Date" numFmtId="14">
      <sharedItems containsSemiMixedTypes="0" containsNonDate="0" containsDate="1" containsString="0" minDate="2016-08-15T00:00:00" maxDate="2019-12-19T00:00:00"/>
    </cacheField>
    <cacheField name="Departure Date" numFmtId="14">
      <sharedItems containsSemiMixedTypes="0" containsNonDate="0" containsDate="1" containsString="0" minDate="2017-01-03T00:00:00" maxDate="2019-12-25T00:00:00" count="683">
        <d v="2018-02-20T00:00:00"/>
        <d v="2018-05-15T00:00:00"/>
        <d v="2019-05-17T00:00:00"/>
        <d v="2017-01-06T00:00:00"/>
        <d v="2019-03-16T00:00:00"/>
        <d v="2017-04-23T00:00:00"/>
        <d v="2019-01-17T00:00:00"/>
        <d v="2019-11-21T00:00:00"/>
        <d v="2018-08-12T00:00:00"/>
        <d v="2017-12-09T00:00:00"/>
        <d v="2019-11-24T00:00:00"/>
        <d v="2019-11-19T00:00:00"/>
        <d v="2019-02-25T00:00:00"/>
        <d v="2019-03-27T00:00:00"/>
        <d v="2019-01-03T00:00:00"/>
        <d v="2018-06-10T00:00:00"/>
        <d v="2019-11-27T00:00:00"/>
        <d v="2017-08-07T00:00:00"/>
        <d v="2019-12-14T00:00:00"/>
        <d v="2018-03-22T00:00:00"/>
        <d v="2017-01-30T00:00:00"/>
        <d v="2019-09-29T00:00:00"/>
        <d v="2019-06-17T00:00:00"/>
        <d v="2019-08-12T00:00:00"/>
        <d v="2019-04-19T00:00:00"/>
        <d v="2018-02-19T00:00:00"/>
        <d v="2019-08-06T00:00:00"/>
        <d v="2018-06-15T00:00:00"/>
        <d v="2017-01-12T00:00:00"/>
        <d v="2019-06-11T00:00:00"/>
        <d v="2018-03-08T00:00:00"/>
        <d v="2019-04-13T00:00:00"/>
        <d v="2019-05-23T00:00:00"/>
        <d v="2018-07-24T00:00:00"/>
        <d v="2018-08-13T00:00:00"/>
        <d v="2019-03-23T00:00:00"/>
        <d v="2017-06-24T00:00:00"/>
        <d v="2019-11-08T00:00:00"/>
        <d v="2017-06-05T00:00:00"/>
        <d v="2019-01-11T00:00:00"/>
        <d v="2017-11-07T00:00:00"/>
        <d v="2019-04-28T00:00:00"/>
        <d v="2019-12-16T00:00:00"/>
        <d v="2019-08-29T00:00:00"/>
        <d v="2019-05-25T00:00:00"/>
        <d v="2018-03-27T00:00:00"/>
        <d v="2019-08-19T00:00:00"/>
        <d v="2019-02-08T00:00:00"/>
        <d v="2018-12-14T00:00:00"/>
        <d v="2019-01-02T00:00:00"/>
        <d v="2017-09-23T00:00:00"/>
        <d v="2018-03-16T00:00:00"/>
        <d v="2018-11-22T00:00:00"/>
        <d v="2018-03-18T00:00:00"/>
        <d v="2017-08-21T00:00:00"/>
        <d v="2017-11-24T00:00:00"/>
        <d v="2018-07-27T00:00:00"/>
        <d v="2018-08-30T00:00:00"/>
        <d v="2019-11-28T00:00:00"/>
        <d v="2017-02-18T00:00:00"/>
        <d v="2019-09-07T00:00:00"/>
        <d v="2018-03-09T00:00:00"/>
        <d v="2018-10-28T00:00:00"/>
        <d v="2019-09-30T00:00:00"/>
        <d v="2019-02-02T00:00:00"/>
        <d v="2019-12-24T00:00:00"/>
        <d v="2019-09-24T00:00:00"/>
        <d v="2018-10-23T00:00:00"/>
        <d v="2017-10-25T00:00:00"/>
        <d v="2019-07-06T00:00:00"/>
        <d v="2019-10-20T00:00:00"/>
        <d v="2018-01-14T00:00:00"/>
        <d v="2017-09-19T00:00:00"/>
        <d v="2019-06-14T00:00:00"/>
        <d v="2019-07-14T00:00:00"/>
        <d v="2019-08-31T00:00:00"/>
        <d v="2018-02-22T00:00:00"/>
        <d v="2019-02-18T00:00:00"/>
        <d v="2018-04-25T00:00:00"/>
        <d v="2019-12-04T00:00:00"/>
        <d v="2017-09-25T00:00:00"/>
        <d v="2017-11-23T00:00:00"/>
        <d v="2018-10-20T00:00:00"/>
        <d v="2019-12-13T00:00:00"/>
        <d v="2018-06-30T00:00:00"/>
        <d v="2018-02-08T00:00:00"/>
        <d v="2019-05-22T00:00:00"/>
        <d v="2019-10-28T00:00:00"/>
        <d v="2019-07-20T00:00:00"/>
        <d v="2017-06-28T00:00:00"/>
        <d v="2018-12-22T00:00:00"/>
        <d v="2019-02-13T00:00:00"/>
        <d v="2017-03-05T00:00:00"/>
        <d v="2019-11-01T00:00:00"/>
        <d v="2019-03-13T00:00:00"/>
        <d v="2019-05-10T00:00:00"/>
        <d v="2018-08-28T00:00:00"/>
        <d v="2019-10-27T00:00:00"/>
        <d v="2019-07-29T00:00:00"/>
        <d v="2019-11-16T00:00:00"/>
        <d v="2019-06-13T00:00:00"/>
        <d v="2019-08-05T00:00:00"/>
        <d v="2019-01-25T00:00:00"/>
        <d v="2019-02-12T00:00:00"/>
        <d v="2018-04-07T00:00:00"/>
        <d v="2019-05-04T00:00:00"/>
        <d v="2019-05-27T00:00:00"/>
        <d v="2018-02-03T00:00:00"/>
        <d v="2018-04-26T00:00:00"/>
        <d v="2017-06-20T00:00:00"/>
        <d v="2019-11-12T00:00:00"/>
        <d v="2019-11-26T00:00:00"/>
        <d v="2019-10-23T00:00:00"/>
        <d v="2019-08-02T00:00:00"/>
        <d v="2019-05-24T00:00:00"/>
        <d v="2019-06-19T00:00:00"/>
        <d v="2019-05-07T00:00:00"/>
        <d v="2019-11-02T00:00:00"/>
        <d v="2018-07-22T00:00:00"/>
        <d v="2019-03-05T00:00:00"/>
        <d v="2019-02-03T00:00:00"/>
        <d v="2019-04-18T00:00:00"/>
        <d v="2019-09-21T00:00:00"/>
        <d v="2017-07-20T00:00:00"/>
        <d v="2019-10-21T00:00:00"/>
        <d v="2019-05-03T00:00:00"/>
        <d v="2018-12-19T00:00:00"/>
        <d v="2019-07-11T00:00:00"/>
        <d v="2019-02-11T00:00:00"/>
        <d v="2019-06-04T00:00:00"/>
        <d v="2018-10-14T00:00:00"/>
        <d v="2019-06-25T00:00:00"/>
        <d v="2019-04-09T00:00:00"/>
        <d v="2019-11-04T00:00:00"/>
        <d v="2019-05-11T00:00:00"/>
        <d v="2018-11-06T00:00:00"/>
        <d v="2019-08-28T00:00:00"/>
        <d v="2018-07-11T00:00:00"/>
        <d v="2019-10-01T00:00:00"/>
        <d v="2019-12-05T00:00:00"/>
        <d v="2017-11-06T00:00:00"/>
        <d v="2017-10-01T00:00:00"/>
        <d v="2019-01-23T00:00:00"/>
        <d v="2019-09-08T00:00:00"/>
        <d v="2019-05-31T00:00:00"/>
        <d v="2018-09-17T00:00:00"/>
        <d v="2019-05-20T00:00:00"/>
        <d v="2019-01-31T00:00:00"/>
        <d v="2019-03-31T00:00:00"/>
        <d v="2019-05-30T00:00:00"/>
        <d v="2019-08-09T00:00:00"/>
        <d v="2017-12-14T00:00:00"/>
        <d v="2018-03-03T00:00:00"/>
        <d v="2018-08-04T00:00:00"/>
        <d v="2017-01-03T00:00:00"/>
        <d v="2017-08-10T00:00:00"/>
        <d v="2019-06-18T00:00:00"/>
        <d v="2017-09-07T00:00:00"/>
        <d v="2018-09-20T00:00:00"/>
        <d v="2019-06-03T00:00:00"/>
        <d v="2019-08-04T00:00:00"/>
        <d v="2017-04-11T00:00:00"/>
        <d v="2018-01-21T00:00:00"/>
        <d v="2019-04-03T00:00:00"/>
        <d v="2017-08-25T00:00:00"/>
        <d v="2018-04-21T00:00:00"/>
        <d v="2019-06-07T00:00:00"/>
        <d v="2019-07-12T00:00:00"/>
        <d v="2018-07-21T00:00:00"/>
        <d v="2018-09-28T00:00:00"/>
        <d v="2017-01-07T00:00:00"/>
        <d v="2019-08-26T00:00:00"/>
        <d v="2019-09-02T00:00:00"/>
        <d v="2017-04-12T00:00:00"/>
        <d v="2019-11-23T00:00:00"/>
        <d v="2017-01-17T00:00:00"/>
        <d v="2019-02-22T00:00:00"/>
        <d v="2019-10-14T00:00:00"/>
        <d v="2018-10-02T00:00:00"/>
        <d v="2019-08-20T00:00:00"/>
        <d v="2018-07-16T00:00:00"/>
        <d v="2017-10-20T00:00:00"/>
        <d v="2017-09-18T00:00:00"/>
        <d v="2018-08-23T00:00:00"/>
        <d v="2019-12-17T00:00:00"/>
        <d v="2019-04-24T00:00:00"/>
        <d v="2019-09-28T00:00:00"/>
        <d v="2019-04-21T00:00:00"/>
        <d v="2019-07-08T00:00:00"/>
        <d v="2018-07-10T00:00:00"/>
        <d v="2018-11-05T00:00:00"/>
        <d v="2018-06-19T00:00:00"/>
        <d v="2019-12-20T00:00:00"/>
        <d v="2017-05-07T00:00:00"/>
        <d v="2019-12-08T00:00:00"/>
        <d v="2018-11-04T00:00:00"/>
        <d v="2018-01-17T00:00:00"/>
        <d v="2017-03-26T00:00:00"/>
        <d v="2018-04-19T00:00:00"/>
        <d v="2017-02-28T00:00:00"/>
        <d v="2019-03-08T00:00:00"/>
        <d v="2019-02-15T00:00:00"/>
        <d v="2019-05-28T00:00:00"/>
        <d v="2017-07-16T00:00:00"/>
        <d v="2017-05-10T00:00:00"/>
        <d v="2019-09-12T00:00:00"/>
        <d v="2019-03-09T00:00:00"/>
        <d v="2018-05-14T00:00:00"/>
        <d v="2018-05-11T00:00:00"/>
        <d v="2019-03-07T00:00:00"/>
        <d v="2019-09-06T00:00:00"/>
        <d v="2019-03-11T00:00:00"/>
        <d v="2018-07-23T00:00:00"/>
        <d v="2019-12-23T00:00:00"/>
        <d v="2018-05-23T00:00:00"/>
        <d v="2019-08-17T00:00:00"/>
        <d v="2019-01-04T00:00:00"/>
        <d v="2018-01-16T00:00:00"/>
        <d v="2017-01-04T00:00:00"/>
        <d v="2019-06-21T00:00:00"/>
        <d v="2019-03-28T00:00:00"/>
        <d v="2018-11-10T00:00:00"/>
        <d v="2017-06-13T00:00:00"/>
        <d v="2019-04-20T00:00:00"/>
        <d v="2017-08-11T00:00:00"/>
        <d v="2018-05-16T00:00:00"/>
        <d v="2019-01-27T00:00:00"/>
        <d v="2018-04-24T00:00:00"/>
        <d v="2019-11-13T00:00:00"/>
        <d v="2017-08-06T00:00:00"/>
        <d v="2019-06-01T00:00:00"/>
        <d v="2018-01-03T00:00:00"/>
        <d v="2018-02-04T00:00:00"/>
        <d v="2019-08-24T00:00:00"/>
        <d v="2019-03-29T00:00:00"/>
        <d v="2017-07-14T00:00:00"/>
        <d v="2017-02-23T00:00:00"/>
        <d v="2019-06-27T00:00:00"/>
        <d v="2017-07-26T00:00:00"/>
        <d v="2018-06-21T00:00:00"/>
        <d v="2018-09-16T00:00:00"/>
        <d v="2019-07-05T00:00:00"/>
        <d v="2018-06-09T00:00:00"/>
        <d v="2018-05-22T00:00:00"/>
        <d v="2019-09-03T00:00:00"/>
        <d v="2019-04-12T00:00:00"/>
        <d v="2019-08-10T00:00:00"/>
        <d v="2019-09-01T00:00:00"/>
        <d v="2017-10-22T00:00:00"/>
        <d v="2019-04-15T00:00:00"/>
        <d v="2019-07-09T00:00:00"/>
        <d v="2019-04-22T00:00:00"/>
        <d v="2019-11-25T00:00:00"/>
        <d v="2019-04-02T00:00:00"/>
        <d v="2017-02-21T00:00:00"/>
        <d v="2019-11-10T00:00:00"/>
        <d v="2019-03-20T00:00:00"/>
        <d v="2019-03-30T00:00:00"/>
        <d v="2017-06-11T00:00:00"/>
        <d v="2019-05-12T00:00:00"/>
        <d v="2019-03-24T00:00:00"/>
        <d v="2017-04-06T00:00:00"/>
        <d v="2018-10-29T00:00:00"/>
        <d v="2017-08-23T00:00:00"/>
        <d v="2019-09-16T00:00:00"/>
        <d v="2017-12-06T00:00:00"/>
        <d v="2017-10-14T00:00:00"/>
        <d v="2019-11-17T00:00:00"/>
        <d v="2017-03-17T00:00:00"/>
        <d v="2019-09-25T00:00:00"/>
        <d v="2019-07-21T00:00:00"/>
        <d v="2017-02-20T00:00:00"/>
        <d v="2017-11-15T00:00:00"/>
        <d v="2018-09-13T00:00:00"/>
        <d v="2019-08-08T00:00:00"/>
        <d v="2017-08-17T00:00:00"/>
        <d v="2018-08-24T00:00:00"/>
        <d v="2017-11-01T00:00:00"/>
        <d v="2017-03-25T00:00:00"/>
        <d v="2017-09-13T00:00:00"/>
        <d v="2019-03-10T00:00:00"/>
        <d v="2019-07-22T00:00:00"/>
        <d v="2018-02-09T00:00:00"/>
        <d v="2019-03-25T00:00:00"/>
        <d v="2018-12-17T00:00:00"/>
        <d v="2018-12-07T00:00:00"/>
        <d v="2019-08-23T00:00:00"/>
        <d v="2019-11-20T00:00:00"/>
        <d v="2018-07-25T00:00:00"/>
        <d v="2018-04-17T00:00:00"/>
        <d v="2019-07-25T00:00:00"/>
        <d v="2018-07-28T00:00:00"/>
        <d v="2019-03-17T00:00:00"/>
        <d v="2019-01-05T00:00:00"/>
        <d v="2019-12-19T00:00:00"/>
        <d v="2018-03-14T00:00:00"/>
        <d v="2019-04-07T00:00:00"/>
        <d v="2019-01-06T00:00:00"/>
        <d v="2019-03-12T00:00:00"/>
        <d v="2017-03-20T00:00:00"/>
        <d v="2018-09-19T00:00:00"/>
        <d v="2017-05-03T00:00:00"/>
        <d v="2019-10-18T00:00:00"/>
        <d v="2018-11-26T00:00:00"/>
        <d v="2018-09-24T00:00:00"/>
        <d v="2019-08-15T00:00:00"/>
        <d v="2018-07-07T00:00:00"/>
        <d v="2019-09-26T00:00:00"/>
        <d v="2017-05-26T00:00:00"/>
        <d v="2019-09-20T00:00:00"/>
        <d v="2018-04-15T00:00:00"/>
        <d v="2019-06-12T00:00:00"/>
        <d v="2018-03-13T00:00:00"/>
        <d v="2018-01-15T00:00:00"/>
        <d v="2017-02-17T00:00:00"/>
        <d v="2018-11-17T00:00:00"/>
        <d v="2018-11-02T00:00:00"/>
        <d v="2019-05-09T00:00:00"/>
        <d v="2017-04-26T00:00:00"/>
        <d v="2017-09-30T00:00:00"/>
        <d v="2017-09-20T00:00:00"/>
        <d v="2017-07-31T00:00:00"/>
        <d v="2018-04-30T00:00:00"/>
        <d v="2018-03-12T00:00:00"/>
        <d v="2018-03-05T00:00:00"/>
        <d v="2018-04-04T00:00:00"/>
        <d v="2019-03-06T00:00:00"/>
        <d v="2018-08-10T00:00:00"/>
        <d v="2019-07-13T00:00:00"/>
        <d v="2019-06-20T00:00:00"/>
        <d v="2018-02-24T00:00:00"/>
        <d v="2019-11-11T00:00:00"/>
        <d v="2019-12-10T00:00:00"/>
        <d v="2019-03-01T00:00:00"/>
        <d v="2019-06-10T00:00:00"/>
        <d v="2019-07-03T00:00:00"/>
        <d v="2018-11-23T00:00:00"/>
        <d v="2019-03-26T00:00:00"/>
        <d v="2018-06-05T00:00:00"/>
        <d v="2019-10-16T00:00:00"/>
        <d v="2018-08-31T00:00:00"/>
        <d v="2019-11-29T00:00:00"/>
        <d v="2017-02-16T00:00:00"/>
        <d v="2019-10-13T00:00:00"/>
        <d v="2018-11-20T00:00:00"/>
        <d v="2019-07-24T00:00:00"/>
        <d v="2018-12-15T00:00:00"/>
        <d v="2017-07-22T00:00:00"/>
        <d v="2019-11-05T00:00:00"/>
        <d v="2017-04-27T00:00:00"/>
        <d v="2018-11-12T00:00:00"/>
        <d v="2018-06-25T00:00:00"/>
        <d v="2019-02-20T00:00:00"/>
        <d v="2019-05-16T00:00:00"/>
        <d v="2018-06-22T00:00:00"/>
        <d v="2018-02-21T00:00:00"/>
        <d v="2017-04-20T00:00:00"/>
        <d v="2019-11-15T00:00:00"/>
        <d v="2018-03-29T00:00:00"/>
        <d v="2017-01-22T00:00:00"/>
        <d v="2018-09-03T00:00:00"/>
        <d v="2019-02-01T00:00:00"/>
        <d v="2019-11-18T00:00:00"/>
        <d v="2019-01-24T00:00:00"/>
        <d v="2019-02-06T00:00:00"/>
        <d v="2018-02-14T00:00:00"/>
        <d v="2018-03-10T00:00:00"/>
        <d v="2018-11-09T00:00:00"/>
        <d v="2017-10-28T00:00:00"/>
        <d v="2018-12-10T00:00:00"/>
        <d v="2018-11-13T00:00:00"/>
        <d v="2018-04-14T00:00:00"/>
        <d v="2017-04-09T00:00:00"/>
        <d v="2018-10-31T00:00:00"/>
        <d v="2017-04-13T00:00:00"/>
        <d v="2019-02-27T00:00:00"/>
        <d v="2017-07-03T00:00:00"/>
        <d v="2018-10-07T00:00:00"/>
        <d v="2019-12-15T00:00:00"/>
        <d v="2018-07-30T00:00:00"/>
        <d v="2018-02-07T00:00:00"/>
        <d v="2018-11-11T00:00:00"/>
        <d v="2019-08-22T00:00:00"/>
        <d v="2019-06-08T00:00:00"/>
        <d v="2019-10-07T00:00:00"/>
        <d v="2017-09-05T00:00:00"/>
        <d v="2017-11-02T00:00:00"/>
        <d v="2018-08-27T00:00:00"/>
        <d v="2018-07-12T00:00:00"/>
        <d v="2018-06-02T00:00:00"/>
        <d v="2019-04-16T00:00:00"/>
        <d v="2019-08-16T00:00:00"/>
        <d v="2018-01-30T00:00:00"/>
        <d v="2018-01-28T00:00:00"/>
        <d v="2018-10-03T00:00:00"/>
        <d v="2018-09-10T00:00:00"/>
        <d v="2018-03-11T00:00:00"/>
        <d v="2019-12-01T00:00:00"/>
        <d v="2018-09-05T00:00:00"/>
        <d v="2019-01-13T00:00:00"/>
        <d v="2018-06-08T00:00:00"/>
        <d v="2018-10-27T00:00:00"/>
        <d v="2019-10-03T00:00:00"/>
        <d v="2018-10-05T00:00:00"/>
        <d v="2018-01-02T00:00:00"/>
        <d v="2019-07-02T00:00:00"/>
        <d v="2018-10-19T00:00:00"/>
        <d v="2017-08-24T00:00:00"/>
        <d v="2019-06-09T00:00:00"/>
        <d v="2017-05-17T00:00:00"/>
        <d v="2017-08-04T00:00:00"/>
        <d v="2019-02-19T00:00:00"/>
        <d v="2017-03-16T00:00:00"/>
        <d v="2019-12-07T00:00:00"/>
        <d v="2019-02-28T00:00:00"/>
        <d v="2018-05-25T00:00:00"/>
        <d v="2018-01-23T00:00:00"/>
        <d v="2017-01-27T00:00:00"/>
        <d v="2018-11-24T00:00:00"/>
        <d v="2017-11-08T00:00:00"/>
        <d v="2019-01-15T00:00:00"/>
        <d v="2018-06-17T00:00:00"/>
        <d v="2019-01-21T00:00:00"/>
        <d v="2017-06-01T00:00:00"/>
        <d v="2017-09-28T00:00:00"/>
        <d v="2019-04-06T00:00:00"/>
        <d v="2018-02-23T00:00:00"/>
        <d v="2019-02-04T00:00:00"/>
        <d v="2017-10-16T00:00:00"/>
        <d v="2018-10-17T00:00:00"/>
        <d v="2019-02-17T00:00:00"/>
        <d v="2017-11-03T00:00:00"/>
        <d v="2019-04-11T00:00:00"/>
        <d v="2018-04-16T00:00:00"/>
        <d v="2018-02-05T00:00:00"/>
        <d v="2019-09-09T00:00:00"/>
        <d v="2017-10-24T00:00:00"/>
        <d v="2018-06-04T00:00:00"/>
        <d v="2018-07-29T00:00:00"/>
        <d v="2017-05-19T00:00:00"/>
        <d v="2017-06-03T00:00:00"/>
        <d v="2018-04-01T00:00:00"/>
        <d v="2019-07-28T00:00:00"/>
        <d v="2019-12-22T00:00:00"/>
        <d v="2019-06-29T00:00:00"/>
        <d v="2018-04-29T00:00:00"/>
        <d v="2019-01-08T00:00:00"/>
        <d v="2017-11-05T00:00:00"/>
        <d v="2019-01-07T00:00:00"/>
        <d v="2018-09-09T00:00:00"/>
        <d v="2018-01-07T00:00:00"/>
        <d v="2018-10-11T00:00:00"/>
        <d v="2018-06-07T00:00:00"/>
        <d v="2017-07-17T00:00:00"/>
        <d v="2018-05-30T00:00:00"/>
        <d v="2018-02-13T00:00:00"/>
        <d v="2019-12-18T00:00:00"/>
        <d v="2019-03-22T00:00:00"/>
        <d v="2017-07-19T00:00:00"/>
        <d v="2017-04-17T00:00:00"/>
        <d v="2018-09-08T00:00:00"/>
        <d v="2019-03-14T00:00:00"/>
        <d v="2017-02-27T00:00:00"/>
        <d v="2019-11-07T00:00:00"/>
        <d v="2018-02-02T00:00:00"/>
        <d v="2017-02-19T00:00:00"/>
        <d v="2018-05-03T00:00:00"/>
        <d v="2017-07-28T00:00:00"/>
        <d v="2018-02-25T00:00:00"/>
        <d v="2017-04-02T00:00:00"/>
        <d v="2019-06-06T00:00:00"/>
        <d v="2017-10-19T00:00:00"/>
        <d v="2019-04-27T00:00:00"/>
        <d v="2018-02-28T00:00:00"/>
        <d v="2019-03-15T00:00:00"/>
        <d v="2019-03-04T00:00:00"/>
        <d v="2017-08-13T00:00:00"/>
        <d v="2019-06-24T00:00:00"/>
        <d v="2019-03-19T00:00:00"/>
        <d v="2017-05-20T00:00:00"/>
        <d v="2019-01-22T00:00:00"/>
        <d v="2018-01-12T00:00:00"/>
        <d v="2017-10-30T00:00:00"/>
        <d v="2017-02-01T00:00:00"/>
        <d v="2019-06-30T00:00:00"/>
        <d v="2019-12-02T00:00:00"/>
        <d v="2019-03-18T00:00:00"/>
        <d v="2017-12-13T00:00:00"/>
        <d v="2018-10-22T00:00:00"/>
        <d v="2018-02-06T00:00:00"/>
        <d v="2019-02-23T00:00:00"/>
        <d v="2019-02-26T00:00:00"/>
        <d v="2017-10-15T00:00:00"/>
        <d v="2018-02-12T00:00:00"/>
        <d v="2018-02-10T00:00:00"/>
        <d v="2017-06-10T00:00:00"/>
        <d v="2017-09-10T00:00:00"/>
        <d v="2017-08-31T00:00:00"/>
        <d v="2018-11-28T00:00:00"/>
        <d v="2018-06-14T00:00:00"/>
        <d v="2017-09-16T00:00:00"/>
        <d v="2018-05-06T00:00:00"/>
        <d v="2019-01-10T00:00:00"/>
        <d v="2018-11-07T00:00:00"/>
        <d v="2019-12-09T00:00:00"/>
        <d v="2018-11-01T00:00:00"/>
        <d v="2017-03-18T00:00:00"/>
        <d v="2017-12-03T00:00:00"/>
        <d v="2019-09-15T00:00:00"/>
        <d v="2017-03-12T00:00:00"/>
        <d v="2019-05-02T00:00:00"/>
        <d v="2018-01-08T00:00:00"/>
        <d v="2017-03-19T00:00:00"/>
        <d v="2018-09-30T00:00:00"/>
        <d v="2018-07-26T00:00:00"/>
        <d v="2019-08-07T00:00:00"/>
        <d v="2018-12-01T00:00:00"/>
        <d v="2017-11-10T00:00:00"/>
        <d v="2019-11-22T00:00:00"/>
        <d v="2017-04-01T00:00:00"/>
        <d v="2019-02-05T00:00:00"/>
        <d v="2019-01-20T00:00:00"/>
        <d v="2018-02-26T00:00:00"/>
        <d v="2017-12-19T00:00:00"/>
        <d v="2018-12-18T00:00:00"/>
        <d v="2019-07-19T00:00:00"/>
        <d v="2017-05-01T00:00:00"/>
        <d v="2018-04-22T00:00:00"/>
        <d v="2018-12-04T00:00:00"/>
        <d v="2019-10-08T00:00:00"/>
        <d v="2017-04-30T00:00:00"/>
        <d v="2019-07-23T00:00:00"/>
        <d v="2017-01-09T00:00:00"/>
        <d v="2018-08-26T00:00:00"/>
        <d v="2017-08-19T00:00:00"/>
        <d v="2019-03-03T00:00:00"/>
        <d v="2017-06-27T00:00:00"/>
        <d v="2017-08-12T00:00:00"/>
        <d v="2017-01-23T00:00:00"/>
        <d v="2017-06-14T00:00:00"/>
        <d v="2017-08-05T00:00:00"/>
        <d v="2018-01-25T00:00:00"/>
        <d v="2017-03-10T00:00:00"/>
        <d v="2017-02-04T00:00:00"/>
        <d v="2018-04-03T00:00:00"/>
        <d v="2019-05-26T00:00:00"/>
        <d v="2018-05-07T00:00:00"/>
        <d v="2018-09-15T00:00:00"/>
        <d v="2019-01-19T00:00:00"/>
        <d v="2019-01-14T00:00:00"/>
        <d v="2017-11-14T00:00:00"/>
        <d v="2019-07-26T00:00:00"/>
        <d v="2017-05-08T00:00:00"/>
        <d v="2017-03-23T00:00:00"/>
        <d v="2018-04-05T00:00:00"/>
        <d v="2017-10-29T00:00:00"/>
        <d v="2019-10-02T00:00:00"/>
        <d v="2018-10-21T00:00:00"/>
        <d v="2019-10-05T00:00:00"/>
        <d v="2018-02-16T00:00:00"/>
        <d v="2018-05-29T00:00:00"/>
        <d v="2019-09-11T00:00:00"/>
        <d v="2017-04-28T00:00:00"/>
        <d v="2019-08-18T00:00:00"/>
        <d v="2017-05-09T00:00:00"/>
        <d v="2018-06-27T00:00:00"/>
        <d v="2019-08-14T00:00:00"/>
        <d v="2019-07-07T00:00:00"/>
        <d v="2017-01-18T00:00:00"/>
        <d v="2017-02-15T00:00:00"/>
        <d v="2017-04-05T00:00:00"/>
        <d v="2018-11-18T00:00:00"/>
        <d v="2019-02-09T00:00:00"/>
        <d v="2018-04-06T00:00:00"/>
        <d v="2017-02-10T00:00:00"/>
        <d v="2018-10-13T00:00:00"/>
        <d v="2019-08-11T00:00:00"/>
        <d v="2018-10-25T00:00:00"/>
        <d v="2017-04-04T00:00:00"/>
        <d v="2019-05-29T00:00:00"/>
        <d v="2018-11-30T00:00:00"/>
        <d v="2017-05-31T00:00:00"/>
        <d v="2017-02-07T00:00:00"/>
        <d v="2018-03-06T00:00:00"/>
        <d v="2019-08-13T00:00:00"/>
        <d v="2018-05-05T00:00:00"/>
        <d v="2017-05-27T00:00:00"/>
        <d v="2018-12-13T00:00:00"/>
        <d v="2018-06-26T00:00:00"/>
        <d v="2017-07-27T00:00:00"/>
        <d v="2017-07-07T00:00:00"/>
        <d v="2019-10-26T00:00:00"/>
        <d v="2017-11-22T00:00:00"/>
        <d v="2018-03-21T00:00:00"/>
        <d v="2017-04-03T00:00:00"/>
        <d v="2017-06-30T00:00:00"/>
        <d v="2018-10-24T00:00:00"/>
        <d v="2018-08-19T00:00:00"/>
        <d v="2018-08-15T00:00:00"/>
        <d v="2018-11-29T00:00:00"/>
        <d v="2018-08-02T00:00:00"/>
        <d v="2017-03-30T00:00:00"/>
        <d v="2017-10-07T00:00:00"/>
        <d v="2018-04-20T00:00:00"/>
        <d v="2018-10-08T00:00:00"/>
        <d v="2018-03-04T00:00:00"/>
        <d v="2017-09-02T00:00:00"/>
        <d v="2019-11-14T00:00:00"/>
        <d v="2018-04-18T00:00:00"/>
        <d v="2017-03-31T00:00:00"/>
        <d v="2017-12-21T00:00:00"/>
        <d v="2017-05-28T00:00:00"/>
        <d v="2019-09-23T00:00:00"/>
        <d v="2017-04-16T00:00:00"/>
        <d v="2019-07-04T00:00:00"/>
        <d v="2018-01-31T00:00:00"/>
        <d v="2017-09-03T00:00:00"/>
        <d v="2017-05-18T00:00:00"/>
        <d v="2018-09-22T00:00:00"/>
        <d v="2017-10-17T00:00:00"/>
        <d v="2019-01-01T00:00:00"/>
        <d v="2019-07-10T00:00:00"/>
        <d v="2019-05-13T00:00:00"/>
        <d v="2019-02-14T00:00:00"/>
        <d v="2018-04-10T00:00:00"/>
        <d v="2019-09-17T00:00:00"/>
        <d v="2019-07-31T00:00:00"/>
        <d v="2017-09-14T00:00:00"/>
        <d v="2017-06-06T00:00:00"/>
        <d v="2017-06-29T00:00:00"/>
        <d v="2017-11-21T00:00:00"/>
        <d v="2017-08-14T00:00:00"/>
        <d v="2019-07-15T00:00:00"/>
        <d v="2018-11-14T00:00:00"/>
        <d v="2018-07-06T00:00:00"/>
        <d v="2019-10-24T00:00:00"/>
        <d v="2019-11-06T00:00:00"/>
        <d v="2018-09-18T00:00:00"/>
        <d v="2017-06-09T00:00:00"/>
        <d v="2017-05-13T00:00:00"/>
        <d v="2017-05-15T00:00:00"/>
        <d v="2018-12-11T00:00:00"/>
        <d v="2018-03-28T00:00:00"/>
        <d v="2017-03-22T00:00:00"/>
        <d v="2018-07-09T00:00:00"/>
        <d v="2018-06-24T00:00:00"/>
        <d v="2017-11-28T00:00:00"/>
        <d v="2017-11-30T00:00:00"/>
        <d v="2017-08-09T00:00:00"/>
        <d v="2019-04-23T00:00:00"/>
        <d v="2017-07-30T00:00:00"/>
        <d v="2017-12-04T00:00:00"/>
        <d v="2018-09-11T00:00:00"/>
        <d v="2018-05-10T00:00:00"/>
        <d v="2017-10-18T00:00:00"/>
        <d v="2018-01-26T00:00:00"/>
        <d v="2018-12-16T00:00:00"/>
        <d v="2019-11-30T00:00:00"/>
        <d v="2017-01-05T00:00:00"/>
        <d v="2018-12-23T00:00:00"/>
        <d v="2019-05-05T00:00:00"/>
        <d v="2019-10-15T00:00:00"/>
        <d v="2018-12-08T00:00:00"/>
        <d v="2017-01-24T00:00:00"/>
        <d v="2017-07-24T00:00:00"/>
        <d v="2018-08-22T00:00:00"/>
        <d v="2019-10-10T00:00:00"/>
        <d v="2018-09-14T00:00:00"/>
        <d v="2018-08-03T00:00:00"/>
        <d v="2018-07-04T00:00:00"/>
        <d v="2018-04-09T00:00:00"/>
        <d v="2018-09-25T00:00:00"/>
        <d v="2018-07-08T00:00:00"/>
        <d v="2019-06-22T00:00:00"/>
        <d v="2019-04-04T00:00:00"/>
        <d v="2019-09-19T00:00:00"/>
        <d v="2017-07-02T00:00:00"/>
        <d v="2018-03-25T00:00:00"/>
        <d v="2017-12-08T00:00:00"/>
        <d v="2018-10-16T00:00:00"/>
        <d v="2019-06-16T00:00:00"/>
        <d v="2017-10-02T00:00:00"/>
        <d v="2018-09-12T00:00:00"/>
      </sharedItems>
      <fieldGroup par="13" base="4">
        <rangePr groupBy="months" startDate="2017-01-03T00:00:00" endDate="2019-12-25T00:00:00"/>
        <groupItems count="14">
          <s v="&lt;3/01/2017"/>
          <s v="Jan"/>
          <s v="Feb"/>
          <s v="Mar"/>
          <s v="Apr"/>
          <s v="May"/>
          <s v="Jun"/>
          <s v="Jul"/>
          <s v="Aug"/>
          <s v="Sep"/>
          <s v="Oct"/>
          <s v="Nov"/>
          <s v="Dec"/>
          <s v="&gt;25/12/2019"/>
        </groupItems>
      </fieldGroup>
    </cacheField>
    <cacheField name="Return Date " numFmtId="14">
      <sharedItems containsSemiMixedTypes="0" containsNonDate="0" containsDate="1" containsString="0" minDate="2017-01-08T00:00:00" maxDate="2020-01-13T00:00:00"/>
    </cacheField>
    <cacheField name="Distance (km)" numFmtId="0">
      <sharedItems containsSemiMixedTypes="0" containsString="0" containsNumber="1" containsInteger="1" minValue="307" maxValue="17020"/>
    </cacheField>
    <cacheField name="Hours" numFmtId="0">
      <sharedItems containsSemiMixedTypes="0" containsString="0" containsNumber="1" minValue="1.2" maxValue="24.2"/>
    </cacheField>
    <cacheField name="Total Cost" numFmtId="0">
      <sharedItems containsSemiMixedTypes="0" containsString="0" containsNumber="1" minValue="43.2" maxValue="18741.64"/>
    </cacheField>
    <cacheField name="Travel Class" numFmtId="165">
      <sharedItems/>
    </cacheField>
    <cacheField name="EmpID" numFmtId="0">
      <sharedItems containsSemiMixedTypes="0" containsString="0" containsNumber="1" containsInteger="1" minValue="7" maxValue="996"/>
    </cacheField>
    <cacheField name="Missing?" numFmtId="166">
      <sharedItems/>
    </cacheField>
    <cacheField name="Quarters" numFmtId="0" databaseField="0">
      <fieldGroup base="4">
        <rangePr groupBy="quarters" startDate="2017-01-03T00:00:00" endDate="2019-12-25T00:00:00"/>
        <groupItems count="6">
          <s v="&lt;3/01/2017"/>
          <s v="Qtr1"/>
          <s v="Qtr2"/>
          <s v="Qtr3"/>
          <s v="Qtr4"/>
          <s v="&gt;25/12/2019"/>
        </groupItems>
      </fieldGroup>
    </cacheField>
    <cacheField name="Years" numFmtId="0" databaseField="0">
      <fieldGroup base="4">
        <rangePr groupBy="years" startDate="2017-01-03T00:00:00" endDate="2019-12-25T00:00:00"/>
        <groupItems count="5">
          <s v="&lt;3/01/2017"/>
          <s v="2017"/>
          <s v="2018"/>
          <s v="2019"/>
          <s v="&gt;25/12/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7">
  <r>
    <s v="ZND9EY"/>
    <s v="SIN"/>
    <s v="JFK"/>
    <d v="2018-02-14T00:00:00"/>
    <x v="0"/>
    <d v="2018-02-25T00:00:00"/>
    <n v="15340"/>
    <n v="23.5"/>
    <n v="18741.64"/>
    <s v="Business"/>
    <n v="456"/>
    <s v="No"/>
    <x v="0"/>
    <x v="0"/>
    <n v="5"/>
  </r>
  <r>
    <s v="ZGM3SC"/>
    <s v="LHR"/>
    <s v="LAS"/>
    <d v="2018-05-09T00:00:00"/>
    <x v="1"/>
    <d v="2018-05-25T00:00:00"/>
    <n v="8395"/>
    <n v="9.5"/>
    <n v="18369.009999999998"/>
    <s v="Business"/>
    <n v="845"/>
    <s v="No"/>
    <x v="1"/>
    <x v="1"/>
    <n v="10"/>
  </r>
  <r>
    <s v="KWW8UK"/>
    <s v="JFK"/>
    <s v="SIN"/>
    <d v="2019-05-16T00:00:00"/>
    <x v="2"/>
    <d v="2019-05-23T00:00:00"/>
    <n v="15349"/>
    <n v="18.5"/>
    <n v="17950.32"/>
    <s v="Business"/>
    <n v="228"/>
    <s v="No"/>
    <x v="2"/>
    <x v="2"/>
    <n v="6"/>
  </r>
  <r>
    <s v="R8C40P"/>
    <s v="JFK"/>
    <s v="BOM"/>
    <d v="2016-12-31T00:00:00"/>
    <x v="3"/>
    <d v="2017-01-11T00:00:00"/>
    <n v="12551"/>
    <n v="15.3"/>
    <n v="17484.54"/>
    <s v="Business"/>
    <n v="478"/>
    <s v="No"/>
    <x v="1"/>
    <x v="3"/>
    <n v="5"/>
  </r>
  <r>
    <s v="RX8YRL"/>
    <s v="LHR"/>
    <s v="SIN"/>
    <d v="2019-03-05T00:00:00"/>
    <x v="4"/>
    <d v="2019-03-23T00:00:00"/>
    <n v="10883"/>
    <n v="12.8"/>
    <n v="17348.84"/>
    <s v="Business"/>
    <n v="165"/>
    <s v="No"/>
    <x v="2"/>
    <x v="4"/>
    <n v="7"/>
  </r>
  <r>
    <s v="URW7AC"/>
    <s v="SIN"/>
    <s v="MIA"/>
    <d v="2017-04-10T00:00:00"/>
    <x v="5"/>
    <d v="2017-05-01T00:00:00"/>
    <n v="16961"/>
    <n v="21.1"/>
    <n v="17057.96"/>
    <s v="Business"/>
    <n v="952"/>
    <s v="No"/>
    <x v="1"/>
    <x v="5"/>
    <n v="8"/>
  </r>
  <r>
    <s v="ZLJT36"/>
    <s v="LHR"/>
    <s v="ATL"/>
    <d v="2019-01-08T00:00:00"/>
    <x v="6"/>
    <d v="2019-01-20T00:00:00"/>
    <n v="6760"/>
    <n v="7.9"/>
    <n v="16507.240000000002"/>
    <s v="Business"/>
    <n v="494"/>
    <s v="No"/>
    <x v="1"/>
    <x v="6"/>
    <n v="3"/>
  </r>
  <r>
    <s v="Z0YOBY"/>
    <s v="LGW"/>
    <s v="ATL"/>
    <d v="2019-11-11T00:00:00"/>
    <x v="7"/>
    <d v="2019-11-29T00:00:00"/>
    <n v="6790"/>
    <n v="8.9"/>
    <n v="16264.22"/>
    <s v="Business"/>
    <n v="89"/>
    <s v="No"/>
    <x v="1"/>
    <x v="5"/>
    <n v="8"/>
  </r>
  <r>
    <s v="GF5Y1L"/>
    <s v="LHR"/>
    <s v="SIN"/>
    <d v="2018-08-04T00:00:00"/>
    <x v="8"/>
    <d v="2018-08-28T00:00:00"/>
    <n v="10883"/>
    <n v="12.8"/>
    <n v="16253.71"/>
    <s v="Business"/>
    <n v="41"/>
    <s v="No"/>
    <x v="2"/>
    <x v="7"/>
    <n v="16"/>
  </r>
  <r>
    <s v="L3IQ1M"/>
    <s v="JFK"/>
    <s v="HND"/>
    <d v="2017-12-07T00:00:00"/>
    <x v="9"/>
    <d v="2017-12-14T00:00:00"/>
    <n v="10899"/>
    <n v="13.3"/>
    <n v="16151.05"/>
    <s v="Business"/>
    <n v="459"/>
    <s v="No"/>
    <x v="1"/>
    <x v="3"/>
    <n v="5"/>
  </r>
  <r>
    <s v="B3MR82"/>
    <s v="LGW"/>
    <s v="KUL"/>
    <d v="2019-11-11T00:00:00"/>
    <x v="10"/>
    <d v="2019-12-08T00:00:00"/>
    <n v="10593"/>
    <n v="17.7"/>
    <n v="15950.16"/>
    <s v="Business"/>
    <n v="52"/>
    <s v="No"/>
    <x v="1"/>
    <x v="8"/>
    <n v="14"/>
  </r>
  <r>
    <s v="AA8SMG"/>
    <s v="LHR"/>
    <s v="PVG"/>
    <d v="2019-11-08T00:00:00"/>
    <x v="11"/>
    <d v="2019-12-08T00:00:00"/>
    <n v="9241"/>
    <n v="10.4"/>
    <n v="15916.76"/>
    <s v="Business"/>
    <n v="422"/>
    <s v="No"/>
    <x v="1"/>
    <x v="9"/>
    <n v="19"/>
  </r>
  <r>
    <s v="XGKIFY"/>
    <s v="JFK"/>
    <s v="PEK"/>
    <d v="2019-02-14T00:00:00"/>
    <x v="12"/>
    <d v="2019-03-03T00:00:00"/>
    <n v="11004"/>
    <n v="13.5"/>
    <n v="15802.93"/>
    <s v="Business"/>
    <n v="506"/>
    <s v="No"/>
    <x v="1"/>
    <x v="2"/>
    <n v="6"/>
  </r>
  <r>
    <s v="WWVFY5"/>
    <s v="SIN"/>
    <s v="LHR"/>
    <d v="2019-03-19T00:00:00"/>
    <x v="13"/>
    <d v="2019-04-02T00:00:00"/>
    <n v="10883"/>
    <n v="12.8"/>
    <n v="15457.76"/>
    <s v="Business"/>
    <n v="224"/>
    <s v="No"/>
    <x v="3"/>
    <x v="2"/>
    <n v="6"/>
  </r>
  <r>
    <s v="TBMUCI"/>
    <s v="JFK"/>
    <s v="PEK"/>
    <d v="2018-12-31T00:00:00"/>
    <x v="14"/>
    <d v="2019-01-18T00:00:00"/>
    <n v="11004"/>
    <n v="13.5"/>
    <n v="15303.09"/>
    <s v="Business"/>
    <n v="204"/>
    <s v="Yes"/>
    <x v="1"/>
    <x v="10"/>
    <n v="15"/>
  </r>
  <r>
    <s v="IYDXQG"/>
    <s v="JFK"/>
    <s v="SIN"/>
    <d v="2018-06-01T00:00:00"/>
    <x v="15"/>
    <d v="2018-06-21T00:00:00"/>
    <n v="15349"/>
    <n v="18.5"/>
    <n v="15291.96"/>
    <s v="Business"/>
    <n v="301"/>
    <s v="No"/>
    <x v="0"/>
    <x v="11"/>
    <n v="11"/>
  </r>
  <r>
    <s v="A51Q25"/>
    <s v="JFK"/>
    <s v="BOM"/>
    <d v="2019-11-26T00:00:00"/>
    <x v="16"/>
    <d v="2019-12-07T00:00:00"/>
    <n v="12551"/>
    <n v="15.3"/>
    <n v="15148.48"/>
    <s v="Business"/>
    <n v="252"/>
    <s v="No"/>
    <x v="1"/>
    <x v="1"/>
    <n v="10"/>
  </r>
  <r>
    <s v="ZDWEK1"/>
    <s v="SIN"/>
    <s v="SEA"/>
    <d v="2017-07-27T00:00:00"/>
    <x v="17"/>
    <d v="2017-08-18T00:00:00"/>
    <n v="12979"/>
    <n v="21.1"/>
    <n v="15108.7"/>
    <s v="Business"/>
    <n v="700"/>
    <s v="No"/>
    <x v="1"/>
    <x v="11"/>
    <n v="11"/>
  </r>
  <r>
    <s v="CHUWYK"/>
    <s v="LHR"/>
    <s v="BKK"/>
    <d v="2019-12-09T00:00:00"/>
    <x v="18"/>
    <d v="2019-12-22T00:00:00"/>
    <n v="9577"/>
    <n v="10.7"/>
    <n v="14976.27"/>
    <s v="Business"/>
    <n v="905"/>
    <s v="No"/>
    <x v="1"/>
    <x v="5"/>
    <n v="8"/>
  </r>
  <r>
    <s v="BWXH2G"/>
    <s v="JFK"/>
    <s v="KUL"/>
    <d v="2018-03-16T00:00:00"/>
    <x v="19"/>
    <d v="2018-03-27T00:00:00"/>
    <n v="15178"/>
    <n v="18.3"/>
    <n v="14975.58"/>
    <s v="Business"/>
    <n v="479"/>
    <s v="No"/>
    <x v="1"/>
    <x v="3"/>
    <n v="5"/>
  </r>
  <r>
    <s v="T92NO1"/>
    <s v="LGW"/>
    <s v="CGK"/>
    <d v="2017-01-28T00:00:00"/>
    <x v="20"/>
    <d v="2017-02-07T00:00:00"/>
    <n v="11708"/>
    <n v="20.9"/>
    <n v="14856.71"/>
    <s v="Business"/>
    <n v="549"/>
    <s v="No"/>
    <x v="1"/>
    <x v="5"/>
    <n v="8"/>
  </r>
  <r>
    <s v="KIFYQV"/>
    <s v="JFK"/>
    <s v="SIN"/>
    <d v="2019-09-17T00:00:00"/>
    <x v="21"/>
    <d v="2019-10-06T00:00:00"/>
    <n v="15349"/>
    <n v="18.5"/>
    <n v="14782.07"/>
    <s v="Business"/>
    <n v="109"/>
    <s v="No"/>
    <x v="4"/>
    <x v="4"/>
    <n v="7"/>
  </r>
  <r>
    <s v="LMKSEO"/>
    <s v="JFK"/>
    <s v="DXB"/>
    <d v="2019-06-07T00:00:00"/>
    <x v="22"/>
    <d v="2019-06-23T00:00:00"/>
    <n v="11022"/>
    <n v="13.5"/>
    <n v="14626.46"/>
    <s v="Business"/>
    <n v="749"/>
    <s v="No"/>
    <x v="4"/>
    <x v="2"/>
    <n v="6"/>
  </r>
  <r>
    <s v="UGD09B"/>
    <s v="LGW"/>
    <s v="ATL"/>
    <d v="2019-08-06T00:00:00"/>
    <x v="23"/>
    <d v="2019-08-20T00:00:00"/>
    <n v="6790"/>
    <n v="8.9"/>
    <n v="14561.25"/>
    <s v="Business"/>
    <n v="188"/>
    <s v="No"/>
    <x v="1"/>
    <x v="5"/>
    <n v="8"/>
  </r>
  <r>
    <s v="BYRJR3"/>
    <s v="JFK"/>
    <s v="BOM"/>
    <d v="2019-04-15T00:00:00"/>
    <x v="24"/>
    <d v="2019-04-29T00:00:00"/>
    <n v="12551"/>
    <n v="15.3"/>
    <n v="14382.37"/>
    <s v="Business"/>
    <n v="16"/>
    <s v="No"/>
    <x v="1"/>
    <x v="1"/>
    <n v="10"/>
  </r>
  <r>
    <s v="MCWW0C"/>
    <s v="JFK"/>
    <s v="ICN"/>
    <d v="2018-02-09T00:00:00"/>
    <x v="25"/>
    <d v="2018-03-02T00:00:00"/>
    <n v="11115"/>
    <n v="13.5"/>
    <n v="14340.29"/>
    <s v="Business"/>
    <n v="420"/>
    <s v="No"/>
    <x v="1"/>
    <x v="11"/>
    <n v="11"/>
  </r>
  <r>
    <s v="Z4UPT5"/>
    <s v="JFK"/>
    <s v="SYD"/>
    <d v="2019-03-21T00:00:00"/>
    <x v="13"/>
    <d v="2019-04-04T00:00:00"/>
    <n v="16013"/>
    <n v="19.3"/>
    <n v="14302.71"/>
    <s v="Business"/>
    <n v="479"/>
    <s v="No"/>
    <x v="1"/>
    <x v="5"/>
    <n v="8"/>
  </r>
  <r>
    <s v="MYX8RC"/>
    <s v="SIN"/>
    <s v="ORD"/>
    <d v="2019-08-02T00:00:00"/>
    <x v="26"/>
    <d v="2019-08-22T00:00:00"/>
    <n v="15050"/>
    <n v="19.2"/>
    <n v="14194.1"/>
    <s v="Business"/>
    <n v="874"/>
    <s v="No"/>
    <x v="1"/>
    <x v="7"/>
    <n v="16"/>
  </r>
  <r>
    <s v="ZZPUV0"/>
    <s v="JFK"/>
    <s v="FCO"/>
    <d v="2018-06-13T00:00:00"/>
    <x v="27"/>
    <d v="2018-06-17T00:00:00"/>
    <n v="6884"/>
    <n v="8.6"/>
    <n v="14173.24"/>
    <s v="Business"/>
    <n v="60"/>
    <s v="No"/>
    <x v="1"/>
    <x v="12"/>
    <n v="2"/>
  </r>
  <r>
    <s v="UQ2V0V"/>
    <s v="LHR"/>
    <s v="EWR"/>
    <d v="2017-01-09T00:00:00"/>
    <x v="28"/>
    <d v="2017-01-20T00:00:00"/>
    <n v="5561"/>
    <n v="6.7"/>
    <n v="14161.32"/>
    <s v="Business"/>
    <n v="101"/>
    <s v="No"/>
    <x v="1"/>
    <x v="5"/>
    <n v="8"/>
  </r>
  <r>
    <s v="OL4QPS"/>
    <s v="LGW"/>
    <s v="SHA"/>
    <d v="2018-06-15T00:00:00"/>
    <x v="27"/>
    <d v="2018-06-22T00:00:00"/>
    <n v="9223"/>
    <n v="18.399999999999999"/>
    <n v="14023.62"/>
    <s v="Business"/>
    <n v="454"/>
    <s v="No"/>
    <x v="3"/>
    <x v="4"/>
    <n v="7"/>
  </r>
  <r>
    <s v="N1VO52"/>
    <s v="JFK"/>
    <s v="PEK"/>
    <d v="2019-06-03T00:00:00"/>
    <x v="29"/>
    <d v="2019-06-22T00:00:00"/>
    <n v="11004"/>
    <n v="13.5"/>
    <n v="13972.39"/>
    <s v="Business"/>
    <n v="650"/>
    <s v="No"/>
    <x v="1"/>
    <x v="11"/>
    <n v="11"/>
  </r>
  <r>
    <s v="U4F87D"/>
    <s v="JFK"/>
    <s v="IST"/>
    <d v="2018-03-04T00:00:00"/>
    <x v="30"/>
    <d v="2018-03-17T00:00:00"/>
    <n v="8047"/>
    <n v="10"/>
    <n v="13897.68"/>
    <s v="Business"/>
    <n v="63"/>
    <s v="No"/>
    <x v="1"/>
    <x v="13"/>
    <n v="9"/>
  </r>
  <r>
    <s v="IJ920Z"/>
    <s v="JFK"/>
    <s v="DXB"/>
    <d v="2019-04-03T00:00:00"/>
    <x v="31"/>
    <d v="2019-04-20T00:00:00"/>
    <n v="11022"/>
    <n v="13.5"/>
    <n v="13887.09"/>
    <s v="Business"/>
    <n v="109"/>
    <s v="No"/>
    <x v="4"/>
    <x v="4"/>
    <n v="7"/>
  </r>
  <r>
    <s v="ZX22QU"/>
    <s v="JFK"/>
    <s v="HND"/>
    <d v="2019-05-13T00:00:00"/>
    <x v="32"/>
    <d v="2019-06-03T00:00:00"/>
    <n v="10899"/>
    <n v="13.3"/>
    <n v="13831.49"/>
    <s v="Business"/>
    <n v="197"/>
    <s v="No"/>
    <x v="1"/>
    <x v="11"/>
    <n v="11"/>
  </r>
  <r>
    <s v="YXPOZK"/>
    <s v="JFK"/>
    <s v="KUL"/>
    <d v="2018-07-21T00:00:00"/>
    <x v="33"/>
    <d v="2018-08-09T00:00:00"/>
    <n v="15178"/>
    <n v="18.3"/>
    <n v="13819.35"/>
    <s v="Business"/>
    <n v="770"/>
    <s v="No"/>
    <x v="4"/>
    <x v="7"/>
    <n v="16"/>
  </r>
  <r>
    <s v="KO4ZTU"/>
    <s v="JFK"/>
    <s v="KUL"/>
    <d v="2018-08-12T00:00:00"/>
    <x v="34"/>
    <d v="2018-08-19T00:00:00"/>
    <n v="15178"/>
    <n v="18.3"/>
    <n v="13813.15"/>
    <s v="Business"/>
    <n v="297"/>
    <s v="No"/>
    <x v="1"/>
    <x v="2"/>
    <n v="6"/>
  </r>
  <r>
    <s v="UYS00A"/>
    <s v="JFK"/>
    <s v="HND"/>
    <d v="2019-03-15T00:00:00"/>
    <x v="35"/>
    <d v="2019-03-31T00:00:00"/>
    <n v="10899"/>
    <n v="13.3"/>
    <n v="13790.78"/>
    <s v="Business"/>
    <n v="161"/>
    <s v="No"/>
    <x v="1"/>
    <x v="5"/>
    <n v="8"/>
  </r>
  <r>
    <s v="S61WT8"/>
    <s v="LGW"/>
    <s v="PEK"/>
    <d v="2017-06-24T00:00:00"/>
    <x v="36"/>
    <d v="2017-07-01T00:00:00"/>
    <n v="8187"/>
    <n v="10.1"/>
    <n v="13763.43"/>
    <s v="Business"/>
    <n v="560"/>
    <s v="No"/>
    <x v="1"/>
    <x v="4"/>
    <n v="7"/>
  </r>
  <r>
    <s v="Q79NQH"/>
    <s v="JFK"/>
    <s v="SYD"/>
    <d v="2019-10-29T00:00:00"/>
    <x v="37"/>
    <d v="2019-11-13T00:00:00"/>
    <n v="16013"/>
    <n v="19.3"/>
    <n v="13735.44"/>
    <s v="Business"/>
    <n v="732"/>
    <s v="No"/>
    <x v="1"/>
    <x v="3"/>
    <n v="5"/>
  </r>
  <r>
    <s v="E6B7R0"/>
    <s v="JFK"/>
    <s v="CTU"/>
    <d v="2017-05-23T00:00:00"/>
    <x v="38"/>
    <d v="2017-06-12T00:00:00"/>
    <n v="12116"/>
    <n v="14.8"/>
    <n v="13702.46"/>
    <s v="Business"/>
    <n v="420"/>
    <s v="No"/>
    <x v="1"/>
    <x v="4"/>
    <n v="7"/>
  </r>
  <r>
    <s v="WU5FT2"/>
    <s v="JFK"/>
    <s v="SYD"/>
    <d v="2018-12-30T00:00:00"/>
    <x v="39"/>
    <d v="2019-01-19T00:00:00"/>
    <n v="16013"/>
    <n v="19.3"/>
    <n v="13689.25"/>
    <s v="Business"/>
    <n v="131"/>
    <s v="No"/>
    <x v="4"/>
    <x v="5"/>
    <n v="8"/>
  </r>
  <r>
    <s v="ZYJSUW"/>
    <s v="SIN"/>
    <s v="ORD"/>
    <d v="2017-10-26T00:00:00"/>
    <x v="40"/>
    <d v="2017-11-16T00:00:00"/>
    <n v="15050"/>
    <n v="19.2"/>
    <n v="13613.63"/>
    <s v="Business"/>
    <n v="77"/>
    <s v="No"/>
    <x v="1"/>
    <x v="13"/>
    <n v="9"/>
  </r>
  <r>
    <s v="F03O5B"/>
    <s v="JFK"/>
    <s v="BKK"/>
    <d v="2019-04-20T00:00:00"/>
    <x v="41"/>
    <d v="2019-05-03T00:00:00"/>
    <n v="13964"/>
    <n v="16.899999999999999"/>
    <n v="13612.32"/>
    <s v="Business"/>
    <n v="708"/>
    <s v="No"/>
    <x v="1"/>
    <x v="3"/>
    <n v="5"/>
  </r>
  <r>
    <s v="GVW1LB"/>
    <s v="JFK"/>
    <s v="ICN"/>
    <d v="2019-12-07T00:00:00"/>
    <x v="42"/>
    <d v="2019-12-23T00:00:00"/>
    <n v="11115"/>
    <n v="13.5"/>
    <n v="13581.83"/>
    <s v="Business"/>
    <n v="325"/>
    <s v="No"/>
    <x v="1"/>
    <x v="4"/>
    <n v="7"/>
  </r>
  <r>
    <s v="V2R7VK"/>
    <s v="JFK"/>
    <s v="CTU"/>
    <d v="2019-08-22T00:00:00"/>
    <x v="43"/>
    <d v="2019-09-07T00:00:00"/>
    <n v="12116"/>
    <n v="14.8"/>
    <n v="13578.24"/>
    <s v="Business"/>
    <n v="711"/>
    <s v="No"/>
    <x v="1"/>
    <x v="13"/>
    <n v="9"/>
  </r>
  <r>
    <s v="L3LP2I"/>
    <s v="JFK"/>
    <s v="BOM"/>
    <d v="2019-05-16T00:00:00"/>
    <x v="44"/>
    <d v="2019-05-31T00:00:00"/>
    <n v="12551"/>
    <n v="15.3"/>
    <n v="13451.29"/>
    <s v="Business"/>
    <n v="200"/>
    <s v="No"/>
    <x v="1"/>
    <x v="2"/>
    <n v="6"/>
  </r>
  <r>
    <s v="SX0O33"/>
    <s v="JFK"/>
    <s v="MEL"/>
    <d v="2018-03-16T00:00:00"/>
    <x v="45"/>
    <d v="2018-04-04T00:00:00"/>
    <n v="16695"/>
    <n v="20.100000000000001"/>
    <n v="13436.57"/>
    <s v="Business"/>
    <n v="141"/>
    <s v="No"/>
    <x v="1"/>
    <x v="5"/>
    <n v="8"/>
  </r>
  <r>
    <s v="SDMC1H"/>
    <s v="LGW"/>
    <s v="IAH"/>
    <d v="2019-08-11T00:00:00"/>
    <x v="46"/>
    <d v="2019-08-27T00:00:00"/>
    <n v="7794"/>
    <n v="12.9"/>
    <n v="13366.17"/>
    <s v="Business"/>
    <n v="884"/>
    <s v="No"/>
    <x v="1"/>
    <x v="5"/>
    <n v="8"/>
  </r>
  <r>
    <s v="WDTRRQ"/>
    <s v="LHR"/>
    <s v="SZX"/>
    <d v="2019-01-30T00:00:00"/>
    <x v="47"/>
    <d v="2019-02-18T00:00:00"/>
    <n v="9594"/>
    <n v="16.7"/>
    <n v="13355.14"/>
    <s v="Business"/>
    <n v="950"/>
    <s v="No"/>
    <x v="1"/>
    <x v="1"/>
    <n v="10"/>
  </r>
  <r>
    <s v="I5R70N"/>
    <s v="JFK"/>
    <s v="DOH"/>
    <d v="2018-12-03T00:00:00"/>
    <x v="48"/>
    <d v="2018-12-21T00:00:00"/>
    <n v="10789"/>
    <n v="13.2"/>
    <n v="13346.08"/>
    <s v="Business"/>
    <n v="451"/>
    <s v="No"/>
    <x v="1"/>
    <x v="4"/>
    <n v="7"/>
  </r>
  <r>
    <s v="M6ISQ0"/>
    <s v="LHR"/>
    <s v="KUL"/>
    <d v="2018-12-30T00:00:00"/>
    <x v="49"/>
    <d v="2019-01-12T00:00:00"/>
    <n v="10605"/>
    <n v="11.8"/>
    <n v="13336.96"/>
    <s v="Business"/>
    <n v="707"/>
    <s v="No"/>
    <x v="3"/>
    <x v="1"/>
    <n v="10"/>
  </r>
  <r>
    <s v="HCC21V"/>
    <s v="JFK"/>
    <s v="PEK"/>
    <d v="2017-09-12T00:00:00"/>
    <x v="50"/>
    <d v="2017-10-02T00:00:00"/>
    <n v="11004"/>
    <n v="13.5"/>
    <n v="13301.97"/>
    <s v="Business"/>
    <n v="530"/>
    <s v="No"/>
    <x v="1"/>
    <x v="13"/>
    <n v="9"/>
  </r>
  <r>
    <s v="L79YBI"/>
    <s v="JFK"/>
    <s v="BOM"/>
    <d v="2018-03-08T00:00:00"/>
    <x v="51"/>
    <d v="2018-03-23T00:00:00"/>
    <n v="12551"/>
    <n v="15.3"/>
    <n v="13299.59"/>
    <s v="Business"/>
    <n v="677"/>
    <s v="No"/>
    <x v="1"/>
    <x v="4"/>
    <n v="7"/>
  </r>
  <r>
    <s v="M94887"/>
    <s v="JFK"/>
    <s v="BKK"/>
    <d v="2018-11-11T00:00:00"/>
    <x v="52"/>
    <d v="2018-12-03T00:00:00"/>
    <n v="13964"/>
    <n v="16.899999999999999"/>
    <n v="13295.86"/>
    <s v="Business"/>
    <n v="297"/>
    <s v="No"/>
    <x v="1"/>
    <x v="11"/>
    <n v="11"/>
  </r>
  <r>
    <s v="D17FTE"/>
    <s v="JFK"/>
    <s v="HND"/>
    <d v="2018-03-09T00:00:00"/>
    <x v="53"/>
    <d v="2018-03-25T00:00:00"/>
    <n v="10899"/>
    <n v="13.3"/>
    <n v="13291.91"/>
    <s v="Business"/>
    <n v="16"/>
    <s v="No"/>
    <x v="1"/>
    <x v="4"/>
    <n v="7"/>
  </r>
  <r>
    <s v="OG4I0H"/>
    <s v="JFK"/>
    <s v="SIN"/>
    <d v="2017-08-13T00:00:00"/>
    <x v="54"/>
    <d v="2017-08-31T00:00:00"/>
    <n v="15349"/>
    <n v="18.5"/>
    <n v="13273.35"/>
    <s v="Business"/>
    <n v="228"/>
    <s v="No"/>
    <x v="2"/>
    <x v="1"/>
    <n v="10"/>
  </r>
  <r>
    <s v="KPOQFY"/>
    <s v="JFK"/>
    <s v="BOM"/>
    <d v="2017-11-12T00:00:00"/>
    <x v="55"/>
    <d v="2017-11-30T00:00:00"/>
    <n v="12551"/>
    <n v="15.3"/>
    <n v="13262.23"/>
    <s v="Business"/>
    <n v="770"/>
    <s v="No"/>
    <x v="4"/>
    <x v="2"/>
    <n v="6"/>
  </r>
  <r>
    <s v="VUJ57N"/>
    <s v="SIN"/>
    <s v="MCO"/>
    <d v="2018-07-16T00:00:00"/>
    <x v="56"/>
    <d v="2018-08-06T00:00:00"/>
    <n v="16655"/>
    <n v="23.8"/>
    <n v="13192.34"/>
    <s v="Business"/>
    <n v="919"/>
    <s v="No"/>
    <x v="1"/>
    <x v="13"/>
    <n v="10"/>
  </r>
  <r>
    <s v="L2Y1B3"/>
    <s v="JFK"/>
    <s v="BOM"/>
    <d v="2018-08-28T00:00:00"/>
    <x v="57"/>
    <d v="2018-09-09T00:00:00"/>
    <n v="12551"/>
    <n v="15.3"/>
    <n v="13159.55"/>
    <s v="Business"/>
    <n v="451"/>
    <s v="No"/>
    <x v="1"/>
    <x v="1"/>
    <n v="10"/>
  </r>
  <r>
    <s v="QG4NZ9"/>
    <s v="LGW"/>
    <s v="PHX"/>
    <d v="2019-11-27T00:00:00"/>
    <x v="58"/>
    <d v="2019-12-08T00:00:00"/>
    <n v="8520"/>
    <n v="10.5"/>
    <n v="13154.82"/>
    <s v="Business"/>
    <n v="435"/>
    <s v="No"/>
    <x v="1"/>
    <x v="1"/>
    <n v="10"/>
  </r>
  <r>
    <s v="XK1FF1"/>
    <s v="LHR"/>
    <s v="JFK"/>
    <d v="2017-02-08T00:00:00"/>
    <x v="59"/>
    <d v="2017-02-28T00:00:00"/>
    <n v="5539"/>
    <n v="6.7"/>
    <n v="13143.22"/>
    <s v="Business"/>
    <n v="165"/>
    <s v="No"/>
    <x v="2"/>
    <x v="1"/>
    <n v="10"/>
  </r>
  <r>
    <s v="WAK30T"/>
    <s v="JFK"/>
    <s v="PEK"/>
    <d v="2019-08-29T00:00:00"/>
    <x v="60"/>
    <d v="2019-09-19T00:00:00"/>
    <n v="11004"/>
    <n v="13.5"/>
    <n v="13142.77"/>
    <s v="Business"/>
    <n v="808"/>
    <s v="No"/>
    <x v="1"/>
    <x v="14"/>
    <n v="12"/>
  </r>
  <r>
    <s v="DQ696H"/>
    <s v="JFK"/>
    <s v="DXB"/>
    <d v="2018-03-08T00:00:00"/>
    <x v="61"/>
    <d v="2018-03-17T00:00:00"/>
    <n v="11022"/>
    <n v="13.5"/>
    <n v="13116.36"/>
    <s v="Business"/>
    <n v="885"/>
    <s v="No"/>
    <x v="4"/>
    <x v="5"/>
    <n v="8"/>
  </r>
  <r>
    <s v="WQ7ORF"/>
    <s v="LHR"/>
    <s v="JFK"/>
    <d v="2018-10-16T00:00:00"/>
    <x v="62"/>
    <d v="2018-11-05T00:00:00"/>
    <n v="5539"/>
    <n v="6.7"/>
    <n v="13088.52"/>
    <s v="Business"/>
    <n v="751"/>
    <s v="No"/>
    <x v="0"/>
    <x v="5"/>
    <n v="8"/>
  </r>
  <r>
    <s v="IBA2WV"/>
    <s v="LGW"/>
    <s v="PEK"/>
    <d v="2019-09-23T00:00:00"/>
    <x v="63"/>
    <d v="2019-10-12T00:00:00"/>
    <n v="8187"/>
    <n v="10.1"/>
    <n v="13083.1"/>
    <s v="Business"/>
    <n v="549"/>
    <s v="No"/>
    <x v="1"/>
    <x v="14"/>
    <n v="12"/>
  </r>
  <r>
    <s v="FCM00E"/>
    <s v="JFK"/>
    <s v="MEL"/>
    <d v="2019-01-20T00:00:00"/>
    <x v="64"/>
    <d v="2019-02-14T00:00:00"/>
    <n v="16695"/>
    <n v="20.100000000000001"/>
    <n v="13079.81"/>
    <s v="Business"/>
    <n v="708"/>
    <s v="No"/>
    <x v="1"/>
    <x v="14"/>
    <n v="12"/>
  </r>
  <r>
    <s v="HXLGUY"/>
    <s v="LGW"/>
    <s v="CGK"/>
    <d v="2019-12-12T00:00:00"/>
    <x v="65"/>
    <d v="2020-01-04T00:00:00"/>
    <n v="11708"/>
    <n v="20.9"/>
    <n v="13053.23"/>
    <s v="Business"/>
    <n v="741"/>
    <s v="No"/>
    <x v="1"/>
    <x v="11"/>
    <n v="11"/>
  </r>
  <r>
    <s v="KYY1TN"/>
    <s v="JFK"/>
    <s v="SIN"/>
    <d v="2019-09-13T00:00:00"/>
    <x v="66"/>
    <d v="2019-09-30T00:00:00"/>
    <n v="15349"/>
    <n v="18.5"/>
    <n v="13015.17"/>
    <s v="Business"/>
    <n v="382"/>
    <s v="No"/>
    <x v="3"/>
    <x v="2"/>
    <n v="6"/>
  </r>
  <r>
    <s v="YL1CWI"/>
    <s v="LGA"/>
    <s v="MAD"/>
    <d v="2018-10-10T00:00:00"/>
    <x v="67"/>
    <d v="2018-10-31T00:00:00"/>
    <n v="5763"/>
    <n v="8.9"/>
    <n v="12965.95"/>
    <s v="Business"/>
    <n v="39"/>
    <s v="No"/>
    <x v="1"/>
    <x v="5"/>
    <n v="8"/>
  </r>
  <r>
    <s v="RPQNO4"/>
    <s v="JFK"/>
    <s v="PEK"/>
    <d v="2017-10-24T00:00:00"/>
    <x v="68"/>
    <d v="2017-10-31T00:00:00"/>
    <n v="11004"/>
    <n v="13.5"/>
    <n v="12955.18"/>
    <s v="Business"/>
    <n v="496"/>
    <s v="No"/>
    <x v="1"/>
    <x v="2"/>
    <n v="6"/>
  </r>
  <r>
    <s v="V3RCH5"/>
    <s v="JFK"/>
    <s v="BKK"/>
    <d v="2019-06-26T00:00:00"/>
    <x v="69"/>
    <d v="2019-07-13T00:00:00"/>
    <n v="13964"/>
    <n v="16.899999999999999"/>
    <n v="12951.53"/>
    <s v="Business"/>
    <n v="63"/>
    <s v="No"/>
    <x v="1"/>
    <x v="4"/>
    <n v="7"/>
  </r>
  <r>
    <s v="ZOEQ4J"/>
    <s v="LHR"/>
    <s v="KMG"/>
    <d v="2019-10-20T00:00:00"/>
    <x v="70"/>
    <d v="2019-10-26T00:00:00"/>
    <n v="8716"/>
    <n v="16.899999999999999"/>
    <n v="12934.52"/>
    <s v="Business"/>
    <n v="944"/>
    <s v="No"/>
    <x v="1"/>
    <x v="2"/>
    <n v="6"/>
  </r>
  <r>
    <s v="OXQOTC"/>
    <s v="JFK"/>
    <s v="DOH"/>
    <d v="2018-01-05T00:00:00"/>
    <x v="71"/>
    <d v="2018-01-20T00:00:00"/>
    <n v="10789"/>
    <n v="13.2"/>
    <n v="12916.22"/>
    <s v="Business"/>
    <n v="297"/>
    <s v="No"/>
    <x v="1"/>
    <x v="2"/>
    <n v="6"/>
  </r>
  <r>
    <s v="A7UZ8M"/>
    <s v="JFK"/>
    <s v="SYD"/>
    <d v="2017-09-10T00:00:00"/>
    <x v="72"/>
    <d v="2017-09-25T00:00:00"/>
    <n v="16013"/>
    <n v="19.3"/>
    <n v="12893.62"/>
    <s v="Business"/>
    <n v="451"/>
    <s v="No"/>
    <x v="1"/>
    <x v="2"/>
    <n v="6"/>
  </r>
  <r>
    <s v="ADCDWR"/>
    <s v="JFK"/>
    <s v="PEK"/>
    <d v="2019-06-03T00:00:00"/>
    <x v="73"/>
    <d v="2019-06-21T00:00:00"/>
    <n v="11004"/>
    <n v="13.5"/>
    <n v="12869.7"/>
    <s v="Business"/>
    <n v="321"/>
    <s v="No"/>
    <x v="4"/>
    <x v="4"/>
    <n v="7"/>
  </r>
  <r>
    <s v="EKSFIE"/>
    <s v="JFK"/>
    <s v="ICN"/>
    <d v="2019-07-03T00:00:00"/>
    <x v="74"/>
    <d v="2019-07-26T00:00:00"/>
    <n v="11115"/>
    <n v="13.5"/>
    <n v="12839.82"/>
    <s v="Business"/>
    <n v="663"/>
    <s v="No"/>
    <x v="1"/>
    <x v="14"/>
    <n v="12"/>
  </r>
  <r>
    <s v="TPKB22"/>
    <s v="LHR"/>
    <s v="CGK"/>
    <d v="2019-08-22T00:00:00"/>
    <x v="75"/>
    <d v="2019-09-06T00:00:00"/>
    <n v="11721"/>
    <n v="13.9"/>
    <n v="12816.98"/>
    <s v="Business"/>
    <n v="601"/>
    <s v="No"/>
    <x v="1"/>
    <x v="2"/>
    <n v="6"/>
  </r>
  <r>
    <s v="X3T6UN"/>
    <s v="JFK"/>
    <s v="SIN"/>
    <d v="2018-02-11T00:00:00"/>
    <x v="76"/>
    <d v="2018-02-27T00:00:00"/>
    <n v="15349"/>
    <n v="18.5"/>
    <n v="12792.56"/>
    <s v="Business"/>
    <n v="195"/>
    <s v="No"/>
    <x v="0"/>
    <x v="3"/>
    <n v="5"/>
  </r>
  <r>
    <s v="CPJBI3"/>
    <s v="JFK"/>
    <s v="DXB"/>
    <d v="2019-02-14T00:00:00"/>
    <x v="77"/>
    <d v="2019-02-24T00:00:00"/>
    <n v="11022"/>
    <n v="13.5"/>
    <n v="12721.34"/>
    <s v="Business"/>
    <n v="499"/>
    <s v="No"/>
    <x v="4"/>
    <x v="2"/>
    <n v="6"/>
  </r>
  <r>
    <s v="J6XIWU"/>
    <s v="JFK"/>
    <s v="SIN"/>
    <d v="2018-04-17T00:00:00"/>
    <x v="78"/>
    <d v="2018-05-01T00:00:00"/>
    <n v="15349"/>
    <n v="18.5"/>
    <n v="12711.48"/>
    <s v="Business"/>
    <n v="228"/>
    <s v="No"/>
    <x v="2"/>
    <x v="2"/>
    <n v="6"/>
  </r>
  <r>
    <s v="WJ06ZT"/>
    <s v="JFK"/>
    <s v="PEK"/>
    <d v="2019-11-25T00:00:00"/>
    <x v="79"/>
    <d v="2019-12-15T00:00:00"/>
    <n v="11004"/>
    <n v="13.5"/>
    <n v="12690.67"/>
    <s v="Business"/>
    <n v="161"/>
    <s v="No"/>
    <x v="1"/>
    <x v="11"/>
    <n v="11"/>
  </r>
  <r>
    <s v="TDMA1F"/>
    <s v="SIN"/>
    <s v="JFK"/>
    <d v="2017-09-15T00:00:00"/>
    <x v="80"/>
    <d v="2017-10-05T00:00:00"/>
    <n v="15340"/>
    <n v="23.5"/>
    <n v="12676.7"/>
    <s v="Business"/>
    <n v="952"/>
    <s v="No"/>
    <x v="1"/>
    <x v="13"/>
    <n v="10"/>
  </r>
  <r>
    <s v="IMEB0U"/>
    <s v="JFK"/>
    <s v="BKK"/>
    <d v="2017-11-11T00:00:00"/>
    <x v="81"/>
    <d v="2017-12-01T00:00:00"/>
    <n v="13964"/>
    <n v="16.899999999999999"/>
    <n v="12649.05"/>
    <s v="Business"/>
    <n v="239"/>
    <s v="No"/>
    <x v="1"/>
    <x v="5"/>
    <n v="8"/>
  </r>
  <r>
    <s v="YJCAOE"/>
    <s v="JFK"/>
    <s v="HND"/>
    <d v="2018-06-12T00:00:00"/>
    <x v="27"/>
    <d v="2018-06-25T00:00:00"/>
    <n v="10899"/>
    <n v="13.3"/>
    <n v="12642.55"/>
    <s v="Business"/>
    <n v="13"/>
    <s v="No"/>
    <x v="1"/>
    <x v="1"/>
    <n v="10"/>
  </r>
  <r>
    <s v="N8QR2T"/>
    <s v="JFK"/>
    <s v="MEL"/>
    <d v="2018-12-31T00:00:00"/>
    <x v="39"/>
    <d v="2019-01-20T00:00:00"/>
    <n v="16695"/>
    <n v="20.100000000000001"/>
    <n v="12630.5"/>
    <s v="Business"/>
    <n v="204"/>
    <s v="No"/>
    <x v="1"/>
    <x v="13"/>
    <n v="9"/>
  </r>
  <r>
    <s v="VXP5LD"/>
    <s v="JFK"/>
    <s v="BKK"/>
    <d v="2018-10-07T00:00:00"/>
    <x v="82"/>
    <d v="2018-10-25T00:00:00"/>
    <n v="13964"/>
    <n v="16.899999999999999"/>
    <n v="12630.24"/>
    <s v="Business"/>
    <n v="12"/>
    <s v="No"/>
    <x v="1"/>
    <x v="3"/>
    <n v="5"/>
  </r>
  <r>
    <s v="QDJ93M"/>
    <s v="LGW"/>
    <s v="DEL"/>
    <d v="2019-12-04T00:00:00"/>
    <x v="83"/>
    <d v="2019-12-22T00:00:00"/>
    <n v="6732"/>
    <n v="8.5"/>
    <n v="12629.26"/>
    <s v="Business"/>
    <n v="102"/>
    <s v="No"/>
    <x v="1"/>
    <x v="13"/>
    <n v="9"/>
  </r>
  <r>
    <s v="AKF7JD"/>
    <s v="LHR"/>
    <s v="SHA"/>
    <d v="2018-06-30T00:00:00"/>
    <x v="84"/>
    <d v="2018-07-11T00:00:00"/>
    <n v="9212"/>
    <n v="12.4"/>
    <n v="12616.83"/>
    <s v="Business"/>
    <n v="566"/>
    <s v="No"/>
    <x v="1"/>
    <x v="11"/>
    <n v="11"/>
  </r>
  <r>
    <s v="KIJEQ4"/>
    <s v="SIN"/>
    <s v="ATL"/>
    <d v="2018-01-29T00:00:00"/>
    <x v="85"/>
    <d v="2018-02-19T00:00:00"/>
    <n v="16026"/>
    <n v="24.2"/>
    <n v="12610.32"/>
    <s v="Business"/>
    <n v="77"/>
    <s v="No"/>
    <x v="1"/>
    <x v="1"/>
    <n v="11"/>
  </r>
  <r>
    <s v="MG19AZ"/>
    <s v="SIN"/>
    <s v="JFK"/>
    <d v="2019-05-13T00:00:00"/>
    <x v="86"/>
    <d v="2019-05-29T00:00:00"/>
    <n v="15340"/>
    <n v="23.5"/>
    <n v="12590.36"/>
    <s v="Business"/>
    <n v="473"/>
    <s v="No"/>
    <x v="0"/>
    <x v="2"/>
    <n v="7"/>
  </r>
  <r>
    <s v="ZYEE1M"/>
    <s v="JFK"/>
    <s v="DOH"/>
    <d v="2019-10-20T00:00:00"/>
    <x v="87"/>
    <d v="2019-11-05T00:00:00"/>
    <n v="10789"/>
    <n v="13.2"/>
    <n v="12565.82"/>
    <s v="Business"/>
    <n v="638"/>
    <s v="No"/>
    <x v="1"/>
    <x v="5"/>
    <n v="8"/>
  </r>
  <r>
    <s v="SD7ERE"/>
    <s v="JFK"/>
    <s v="DOH"/>
    <d v="2019-07-13T00:00:00"/>
    <x v="88"/>
    <d v="2019-07-31T00:00:00"/>
    <n v="10789"/>
    <n v="13.2"/>
    <n v="12556.99"/>
    <s v="Business"/>
    <n v="252"/>
    <s v="No"/>
    <x v="1"/>
    <x v="11"/>
    <n v="11"/>
  </r>
  <r>
    <s v="TVUFSX"/>
    <s v="JFK"/>
    <s v="DOH"/>
    <d v="2017-06-21T00:00:00"/>
    <x v="89"/>
    <d v="2017-07-04T00:00:00"/>
    <n v="10789"/>
    <n v="13.2"/>
    <n v="12555.86"/>
    <s v="Business"/>
    <n v="325"/>
    <s v="No"/>
    <x v="1"/>
    <x v="2"/>
    <n v="6"/>
  </r>
  <r>
    <s v="F2V53V"/>
    <s v="JFK"/>
    <s v="SYD"/>
    <d v="2018-12-10T00:00:00"/>
    <x v="90"/>
    <d v="2019-01-02T00:00:00"/>
    <n v="16013"/>
    <n v="19.3"/>
    <n v="12525.05"/>
    <s v="Business"/>
    <n v="161"/>
    <s v="No"/>
    <x v="1"/>
    <x v="11"/>
    <n v="11"/>
  </r>
  <r>
    <s v="XRAR93"/>
    <s v="JFK"/>
    <s v="FRA"/>
    <d v="2019-02-05T00:00:00"/>
    <x v="91"/>
    <d v="2019-02-23T00:00:00"/>
    <n v="6205"/>
    <n v="7.8"/>
    <n v="12524.17"/>
    <s v="Business"/>
    <n v="18"/>
    <s v="No"/>
    <x v="1"/>
    <x v="1"/>
    <n v="10"/>
  </r>
  <r>
    <s v="CE5PLM"/>
    <s v="JFK"/>
    <s v="BKK"/>
    <d v="2017-02-27T00:00:00"/>
    <x v="92"/>
    <d v="2017-03-15T00:00:00"/>
    <n v="13964"/>
    <n v="16.899999999999999"/>
    <n v="12509.09"/>
    <s v="Business"/>
    <n v="297"/>
    <s v="No"/>
    <x v="1"/>
    <x v="1"/>
    <n v="10"/>
  </r>
  <r>
    <s v="TQKN4J"/>
    <s v="LHR"/>
    <s v="SYD"/>
    <d v="2019-11-12T00:00:00"/>
    <x v="10"/>
    <d v="2019-12-06T00:00:00"/>
    <n v="17020"/>
    <n v="22.2"/>
    <n v="12492.99"/>
    <s v="Business"/>
    <n v="845"/>
    <s v="No"/>
    <x v="1"/>
    <x v="14"/>
    <n v="12"/>
  </r>
  <r>
    <s v="KNXXCV"/>
    <s v="JFK"/>
    <s v="BOM"/>
    <d v="2019-10-25T00:00:00"/>
    <x v="93"/>
    <d v="2019-11-06T00:00:00"/>
    <n v="12551"/>
    <n v="15.3"/>
    <n v="12474.58"/>
    <s v="Business"/>
    <n v="942"/>
    <s v="No"/>
    <x v="1"/>
    <x v="3"/>
    <n v="5"/>
  </r>
  <r>
    <s v="ZGFBUP"/>
    <s v="JFK"/>
    <s v="BOM"/>
    <d v="2019-03-09T00:00:00"/>
    <x v="94"/>
    <d v="2019-03-18T00:00:00"/>
    <n v="12551"/>
    <n v="15.3"/>
    <n v="12460.06"/>
    <s v="Business"/>
    <n v="479"/>
    <s v="No"/>
    <x v="1"/>
    <x v="3"/>
    <n v="5"/>
  </r>
  <r>
    <s v="UIEM9J"/>
    <s v="JFK"/>
    <s v="PEK"/>
    <d v="2019-05-06T00:00:00"/>
    <x v="95"/>
    <d v="2019-05-15T00:00:00"/>
    <n v="11004"/>
    <n v="13.5"/>
    <n v="12451.79"/>
    <s v="Business"/>
    <n v="677"/>
    <s v="No"/>
    <x v="1"/>
    <x v="3"/>
    <n v="5"/>
  </r>
  <r>
    <s v="HP7V52"/>
    <s v="JFK"/>
    <s v="ICN"/>
    <d v="2018-08-19T00:00:00"/>
    <x v="96"/>
    <d v="2018-09-03T00:00:00"/>
    <n v="11115"/>
    <n v="13.5"/>
    <n v="12396.04"/>
    <s v="Business"/>
    <n v="420"/>
    <s v="No"/>
    <x v="1"/>
    <x v="2"/>
    <n v="6"/>
  </r>
  <r>
    <s v="UEAKOF"/>
    <s v="LGW"/>
    <s v="DEN"/>
    <d v="2019-10-15T00:00:00"/>
    <x v="97"/>
    <d v="2019-10-30T00:00:00"/>
    <n v="7553"/>
    <n v="9.4"/>
    <n v="12394.6"/>
    <s v="Business"/>
    <n v="280"/>
    <s v="No"/>
    <x v="1"/>
    <x v="6"/>
    <n v="3"/>
  </r>
  <r>
    <s v="JNRVPN"/>
    <s v="JFK"/>
    <s v="ICN"/>
    <d v="2019-07-19T00:00:00"/>
    <x v="98"/>
    <d v="2019-08-05T00:00:00"/>
    <n v="11115"/>
    <n v="13.5"/>
    <n v="12367.68"/>
    <s v="Business"/>
    <n v="916"/>
    <s v="No"/>
    <x v="1"/>
    <x v="4"/>
    <n v="7"/>
  </r>
  <r>
    <s v="VX0RVD"/>
    <s v="JFK"/>
    <s v="ICN"/>
    <d v="2019-11-04T00:00:00"/>
    <x v="99"/>
    <d v="2019-11-26T00:00:00"/>
    <n v="11115"/>
    <n v="13.5"/>
    <n v="12266.59"/>
    <s v="Business"/>
    <n v="202"/>
    <s v="No"/>
    <x v="1"/>
    <x v="1"/>
    <n v="10"/>
  </r>
  <r>
    <s v="SA918T"/>
    <s v="JFK"/>
    <s v="DXB"/>
    <d v="2019-06-03T00:00:00"/>
    <x v="100"/>
    <d v="2019-06-25T00:00:00"/>
    <n v="11022"/>
    <n v="13.5"/>
    <n v="12244.48"/>
    <s v="Business"/>
    <n v="739"/>
    <s v="No"/>
    <x v="1"/>
    <x v="14"/>
    <n v="12"/>
  </r>
  <r>
    <s v="OKP03H"/>
    <s v="LGW"/>
    <s v="PEK"/>
    <d v="2019-07-23T00:00:00"/>
    <x v="101"/>
    <d v="2019-08-08T00:00:00"/>
    <n v="8187"/>
    <n v="10.1"/>
    <n v="12221.37"/>
    <s v="Business"/>
    <n v="15"/>
    <s v="No"/>
    <x v="1"/>
    <x v="6"/>
    <n v="3"/>
  </r>
  <r>
    <s v="UXHRDF"/>
    <s v="JFK"/>
    <s v="BKK"/>
    <d v="2019-01-12T00:00:00"/>
    <x v="102"/>
    <d v="2019-01-31T00:00:00"/>
    <n v="13964"/>
    <n v="16.899999999999999"/>
    <n v="12207.86"/>
    <s v="Business"/>
    <n v="871"/>
    <s v="No"/>
    <x v="1"/>
    <x v="2"/>
    <n v="6"/>
  </r>
  <r>
    <s v="EOPZVB"/>
    <s v="JFK"/>
    <s v="KUL"/>
    <d v="2019-02-01T00:00:00"/>
    <x v="103"/>
    <d v="2019-02-19T00:00:00"/>
    <n v="15178"/>
    <n v="18.3"/>
    <n v="12196.02"/>
    <s v="Business"/>
    <n v="871"/>
    <s v="No"/>
    <x v="1"/>
    <x v="4"/>
    <n v="7"/>
  </r>
  <r>
    <s v="RIDWAC"/>
    <s v="LHR"/>
    <s v="DEN"/>
    <d v="2018-03-30T00:00:00"/>
    <x v="104"/>
    <d v="2018-04-21T00:00:00"/>
    <n v="7496"/>
    <n v="8.6"/>
    <n v="12187.32"/>
    <s v="Business"/>
    <n v="561"/>
    <s v="No"/>
    <x v="1"/>
    <x v="8"/>
    <n v="14"/>
  </r>
  <r>
    <s v="FC0Q1V"/>
    <s v="LGW"/>
    <s v="KUL"/>
    <d v="2019-05-01T00:00:00"/>
    <x v="105"/>
    <d v="2019-05-10T00:00:00"/>
    <n v="10593"/>
    <n v="17.7"/>
    <n v="12180.88"/>
    <s v="Business"/>
    <n v="707"/>
    <s v="No"/>
    <x v="3"/>
    <x v="2"/>
    <n v="6"/>
  </r>
  <r>
    <s v="VCDRC9"/>
    <s v="JFK"/>
    <s v="SIN"/>
    <d v="2019-05-16T00:00:00"/>
    <x v="106"/>
    <d v="2019-06-04T00:00:00"/>
    <n v="15349"/>
    <n v="18.5"/>
    <n v="12159.17"/>
    <s v="Business"/>
    <n v="792"/>
    <s v="No"/>
    <x v="3"/>
    <x v="5"/>
    <n v="8"/>
  </r>
  <r>
    <s v="W51U4S"/>
    <s v="LHR"/>
    <s v="LAX"/>
    <d v="2018-01-24T00:00:00"/>
    <x v="107"/>
    <d v="2018-02-15T00:00:00"/>
    <n v="8759"/>
    <n v="9.9"/>
    <n v="12157.87"/>
    <s v="Business"/>
    <n v="31"/>
    <s v="No"/>
    <x v="4"/>
    <x v="14"/>
    <n v="12"/>
  </r>
  <r>
    <s v="U4M2YS"/>
    <s v="JFK"/>
    <s v="KUL"/>
    <d v="2018-04-15T00:00:00"/>
    <x v="108"/>
    <d v="2018-05-15T00:00:00"/>
    <n v="15178"/>
    <n v="18.3"/>
    <n v="12113.53"/>
    <s v="Business"/>
    <n v="161"/>
    <s v="No"/>
    <x v="1"/>
    <x v="9"/>
    <n v="19"/>
  </r>
  <r>
    <s v="LOMVZY"/>
    <s v="SIN"/>
    <s v="LHR"/>
    <d v="2017-06-14T00:00:00"/>
    <x v="109"/>
    <d v="2017-06-29T00:00:00"/>
    <n v="10883"/>
    <n v="12.8"/>
    <n v="12073.53"/>
    <s v="Business"/>
    <n v="659"/>
    <s v="No"/>
    <x v="1"/>
    <x v="13"/>
    <n v="9"/>
  </r>
  <r>
    <s v="OOK9YT"/>
    <s v="JFK"/>
    <s v="PEK"/>
    <d v="2019-11-02T00:00:00"/>
    <x v="110"/>
    <d v="2019-11-23T00:00:00"/>
    <n v="11004"/>
    <n v="13.5"/>
    <n v="12057.42"/>
    <s v="Business"/>
    <n v="760"/>
    <s v="No"/>
    <x v="1"/>
    <x v="11"/>
    <n v="11"/>
  </r>
  <r>
    <s v="XS06DY"/>
    <s v="SIN"/>
    <s v="BCN"/>
    <d v="2019-11-25T00:00:00"/>
    <x v="111"/>
    <d v="2019-12-04T00:00:00"/>
    <n v="10899"/>
    <n v="12.9"/>
    <n v="12033.62"/>
    <s v="Business"/>
    <n v="403"/>
    <s v="No"/>
    <x v="1"/>
    <x v="5"/>
    <n v="8"/>
  </r>
  <r>
    <s v="HBBA95"/>
    <s v="JFK"/>
    <s v="SIN"/>
    <d v="2019-10-14T00:00:00"/>
    <x v="112"/>
    <d v="2019-11-03T00:00:00"/>
    <n v="15349"/>
    <n v="18.5"/>
    <n v="12032.77"/>
    <s v="Business"/>
    <n v="7"/>
    <s v="Yes"/>
    <x v="2"/>
    <x v="11"/>
    <n v="11"/>
  </r>
  <r>
    <s v="L3VB83"/>
    <s v="JFK"/>
    <s v="DXB"/>
    <d v="2019-07-31T00:00:00"/>
    <x v="113"/>
    <d v="2019-08-07T00:00:00"/>
    <n v="11022"/>
    <n v="13.5"/>
    <n v="12015.3"/>
    <s v="Business"/>
    <n v="272"/>
    <s v="No"/>
    <x v="1"/>
    <x v="3"/>
    <n v="5"/>
  </r>
  <r>
    <s v="SDH0N6"/>
    <s v="LGW"/>
    <s v="MEL"/>
    <d v="2019-05-18T00:00:00"/>
    <x v="114"/>
    <d v="2019-05-31T00:00:00"/>
    <n v="16895"/>
    <n v="20.3"/>
    <n v="12002.63"/>
    <s v="Business"/>
    <n v="884"/>
    <s v="No"/>
    <x v="1"/>
    <x v="4"/>
    <n v="7"/>
  </r>
  <r>
    <s v="ZA8GZP"/>
    <s v="LHR"/>
    <s v="DFW"/>
    <d v="2019-06-13T00:00:00"/>
    <x v="115"/>
    <d v="2019-06-29T00:00:00"/>
    <n v="7627"/>
    <n v="8.8000000000000007"/>
    <n v="12002.65"/>
    <s v="Business"/>
    <n v="102"/>
    <s v="No"/>
    <x v="1"/>
    <x v="1"/>
    <n v="10"/>
  </r>
  <r>
    <s v="Z95VTX"/>
    <s v="LHR"/>
    <s v="SYD"/>
    <d v="2019-04-30T00:00:00"/>
    <x v="116"/>
    <d v="2019-05-15T00:00:00"/>
    <n v="17020"/>
    <n v="22.2"/>
    <n v="12002.72"/>
    <s v="Business"/>
    <n v="636"/>
    <s v="No"/>
    <x v="4"/>
    <x v="5"/>
    <n v="8"/>
  </r>
  <r>
    <s v="T5C9EQ"/>
    <s v="LGW"/>
    <s v="ICN"/>
    <d v="2018-05-07T00:00:00"/>
    <x v="1"/>
    <d v="2018-05-27T00:00:00"/>
    <n v="8900"/>
    <n v="11"/>
    <n v="11995.34"/>
    <s v="Business"/>
    <n v="636"/>
    <s v="No"/>
    <x v="4"/>
    <x v="14"/>
    <n v="12"/>
  </r>
  <r>
    <s v="NTLGAV"/>
    <s v="LGW"/>
    <s v="DEL"/>
    <d v="2019-10-24T00:00:00"/>
    <x v="117"/>
    <d v="2019-11-10T00:00:00"/>
    <n v="6732"/>
    <n v="8.5"/>
    <n v="11979.54"/>
    <s v="Business"/>
    <n v="467"/>
    <s v="No"/>
    <x v="1"/>
    <x v="5"/>
    <n v="8"/>
  </r>
  <r>
    <s v="VUVA50"/>
    <s v="LGA"/>
    <s v="GRU"/>
    <d v="2018-07-20T00:00:00"/>
    <x v="118"/>
    <d v="2018-08-01T00:00:00"/>
    <n v="7681"/>
    <n v="9.8000000000000007"/>
    <n v="11949.97"/>
    <s v="Business"/>
    <n v="197"/>
    <s v="No"/>
    <x v="1"/>
    <x v="1"/>
    <n v="10"/>
  </r>
  <r>
    <s v="PO1OAX"/>
    <s v="LHR"/>
    <s v="KUL"/>
    <d v="2019-03-04T00:00:00"/>
    <x v="119"/>
    <d v="2019-03-11T00:00:00"/>
    <n v="10605"/>
    <n v="11.8"/>
    <n v="11915.12"/>
    <s v="Business"/>
    <n v="713"/>
    <s v="No"/>
    <x v="1"/>
    <x v="2"/>
    <n v="6"/>
  </r>
  <r>
    <s v="VS342W"/>
    <s v="LHR"/>
    <s v="CLT"/>
    <d v="2019-01-22T00:00:00"/>
    <x v="120"/>
    <d v="2019-02-11T00:00:00"/>
    <n v="6409"/>
    <n v="7.6"/>
    <n v="11911.94"/>
    <s v="Business"/>
    <n v="188"/>
    <s v="No"/>
    <x v="1"/>
    <x v="5"/>
    <n v="8"/>
  </r>
  <r>
    <s v="F2SONX"/>
    <s v="SIN"/>
    <s v="ATL"/>
    <d v="2019-04-06T00:00:00"/>
    <x v="121"/>
    <d v="2019-04-26T00:00:00"/>
    <n v="16026"/>
    <n v="24.2"/>
    <n v="11906.6"/>
    <s v="Business"/>
    <n v="874"/>
    <s v="No"/>
    <x v="1"/>
    <x v="4"/>
    <n v="8"/>
  </r>
  <r>
    <s v="W43G72"/>
    <s v="JFK"/>
    <s v="PEK"/>
    <d v="2019-09-10T00:00:00"/>
    <x v="122"/>
    <d v="2019-09-28T00:00:00"/>
    <n v="11004"/>
    <n v="13.5"/>
    <n v="11895.65"/>
    <s v="Business"/>
    <n v="352"/>
    <s v="No"/>
    <x v="1"/>
    <x v="4"/>
    <n v="7"/>
  </r>
  <r>
    <s v="IEK5XN"/>
    <s v="JFK"/>
    <s v="KUL"/>
    <d v="2017-07-08T00:00:00"/>
    <x v="123"/>
    <d v="2017-07-25T00:00:00"/>
    <n v="15178"/>
    <n v="18.3"/>
    <n v="11858.34"/>
    <s v="Business"/>
    <n v="711"/>
    <s v="No"/>
    <x v="1"/>
    <x v="3"/>
    <n v="5"/>
  </r>
  <r>
    <s v="SMLHW7"/>
    <s v="LGW"/>
    <s v="MCO"/>
    <d v="2019-10-13T00:00:00"/>
    <x v="124"/>
    <d v="2019-10-30T00:00:00"/>
    <n v="7005"/>
    <n v="8.8000000000000007"/>
    <n v="11856.21"/>
    <s v="Business"/>
    <n v="950"/>
    <s v="No"/>
    <x v="1"/>
    <x v="13"/>
    <n v="9"/>
  </r>
  <r>
    <s v="KQDSW7"/>
    <s v="SIN"/>
    <s v="IAH"/>
    <d v="2019-04-28T00:00:00"/>
    <x v="125"/>
    <d v="2019-05-10T00:00:00"/>
    <n v="15971"/>
    <n v="18.100000000000001"/>
    <n v="11834.66"/>
    <s v="Business"/>
    <n v="912"/>
    <s v="No"/>
    <x v="1"/>
    <x v="4"/>
    <n v="7"/>
  </r>
  <r>
    <s v="R09R5N"/>
    <s v="JFK"/>
    <s v="KUL"/>
    <d v="2018-02-01T00:00:00"/>
    <x v="85"/>
    <d v="2018-02-13T00:00:00"/>
    <n v="15178"/>
    <n v="18.3"/>
    <n v="11817.95"/>
    <s v="Business"/>
    <n v="885"/>
    <s v="No"/>
    <x v="4"/>
    <x v="3"/>
    <n v="5"/>
  </r>
  <r>
    <s v="RGMS0R"/>
    <s v="LHR"/>
    <s v="DFW"/>
    <d v="2018-12-07T00:00:00"/>
    <x v="126"/>
    <d v="2019-01-04T00:00:00"/>
    <n v="7627"/>
    <n v="8.8000000000000007"/>
    <n v="11788.79"/>
    <s v="Business"/>
    <n v="393"/>
    <s v="No"/>
    <x v="1"/>
    <x v="7"/>
    <n v="16"/>
  </r>
  <r>
    <s v="BRRWCS"/>
    <s v="LGW"/>
    <s v="HKG"/>
    <d v="2019-06-29T00:00:00"/>
    <x v="127"/>
    <d v="2019-07-20T00:00:00"/>
    <n v="9634"/>
    <n v="11.8"/>
    <n v="11779.21"/>
    <s v="Business"/>
    <n v="707"/>
    <s v="No"/>
    <x v="3"/>
    <x v="13"/>
    <n v="9"/>
  </r>
  <r>
    <s v="O8NSP7"/>
    <s v="LGW"/>
    <s v="SZX"/>
    <d v="2019-02-05T00:00:00"/>
    <x v="128"/>
    <d v="2019-02-19T00:00:00"/>
    <n v="9597"/>
    <n v="17.7"/>
    <n v="11776.54"/>
    <s v="Business"/>
    <n v="566"/>
    <s v="No"/>
    <x v="1"/>
    <x v="5"/>
    <n v="8"/>
  </r>
  <r>
    <s v="AWGC2M"/>
    <s v="LHR"/>
    <s v="CAN"/>
    <d v="2018-12-23T00:00:00"/>
    <x v="14"/>
    <d v="2019-01-10T00:00:00"/>
    <n v="9495"/>
    <n v="10.6"/>
    <n v="11731.56"/>
    <s v="Business"/>
    <n v="845"/>
    <s v="No"/>
    <x v="1"/>
    <x v="4"/>
    <n v="7"/>
  </r>
  <r>
    <s v="EIST48"/>
    <s v="LGW"/>
    <s v="SIN"/>
    <d v="2019-05-28T00:00:00"/>
    <x v="129"/>
    <d v="2019-06-12T00:00:00"/>
    <n v="10877"/>
    <n v="13.3"/>
    <n v="11726.06"/>
    <s v="Business"/>
    <n v="165"/>
    <s v="No"/>
    <x v="2"/>
    <x v="5"/>
    <n v="8"/>
  </r>
  <r>
    <s v="PEGVIW"/>
    <s v="LHR"/>
    <s v="SFO"/>
    <d v="2018-10-04T00:00:00"/>
    <x v="130"/>
    <d v="2018-10-28T00:00:00"/>
    <n v="8615"/>
    <n v="9.8000000000000007"/>
    <n v="11710.63"/>
    <s v="Business"/>
    <n v="89"/>
    <s v="No"/>
    <x v="1"/>
    <x v="8"/>
    <n v="14"/>
  </r>
  <r>
    <s v="UA48X0"/>
    <s v="JFK"/>
    <s v="CTU"/>
    <d v="2019-06-14T00:00:00"/>
    <x v="131"/>
    <d v="2019-07-06T00:00:00"/>
    <n v="12116"/>
    <n v="14.8"/>
    <n v="11674.11"/>
    <s v="Business"/>
    <n v="885"/>
    <s v="No"/>
    <x v="4"/>
    <x v="11"/>
    <n v="11"/>
  </r>
  <r>
    <s v="J1GAEZ"/>
    <s v="LGW"/>
    <s v="BKK"/>
    <d v="2019-02-01T00:00:00"/>
    <x v="128"/>
    <d v="2019-02-19T00:00:00"/>
    <n v="9570"/>
    <n v="18.7"/>
    <n v="11661.86"/>
    <s v="Business"/>
    <n v="566"/>
    <s v="No"/>
    <x v="1"/>
    <x v="5"/>
    <n v="8"/>
  </r>
  <r>
    <s v="V89X3F"/>
    <s v="JFK"/>
    <s v="PEK"/>
    <d v="2019-04-08T00:00:00"/>
    <x v="132"/>
    <d v="2019-04-14T00:00:00"/>
    <n v="11004"/>
    <n v="13.5"/>
    <n v="11621.16"/>
    <s v="Business"/>
    <n v="62"/>
    <s v="No"/>
    <x v="1"/>
    <x v="3"/>
    <n v="5"/>
  </r>
  <r>
    <s v="I4E954"/>
    <s v="JFK"/>
    <s v="BKK"/>
    <d v="2019-10-24T00:00:00"/>
    <x v="133"/>
    <d v="2019-11-11T00:00:00"/>
    <n v="13964"/>
    <n v="16.899999999999999"/>
    <n v="11615.02"/>
    <s v="Business"/>
    <n v="325"/>
    <s v="No"/>
    <x v="1"/>
    <x v="4"/>
    <n v="7"/>
  </r>
  <r>
    <s v="K9YL7W"/>
    <s v="LGW"/>
    <s v="SYD"/>
    <d v="2019-04-28T00:00:00"/>
    <x v="134"/>
    <d v="2019-05-19T00:00:00"/>
    <n v="17017"/>
    <n v="20.5"/>
    <n v="11603.52"/>
    <s v="Business"/>
    <n v="705"/>
    <s v="No"/>
    <x v="1"/>
    <x v="5"/>
    <n v="8"/>
  </r>
  <r>
    <s v="KIEOGI"/>
    <s v="JFK"/>
    <s v="PEK"/>
    <d v="2018-10-26T00:00:00"/>
    <x v="135"/>
    <d v="2018-11-12T00:00:00"/>
    <n v="11004"/>
    <n v="13.5"/>
    <n v="11600.62"/>
    <s v="Business"/>
    <n v="917"/>
    <s v="No"/>
    <x v="1"/>
    <x v="2"/>
    <n v="6"/>
  </r>
  <r>
    <s v="D1556D"/>
    <s v="JFK"/>
    <s v="ICN"/>
    <d v="2019-08-09T00:00:00"/>
    <x v="136"/>
    <d v="2019-09-04T00:00:00"/>
    <n v="11115"/>
    <n v="13.5"/>
    <n v="11590.62"/>
    <s v="Business"/>
    <n v="384"/>
    <s v="No"/>
    <x v="4"/>
    <x v="4"/>
    <n v="7"/>
  </r>
  <r>
    <s v="B1G52K"/>
    <s v="JFK"/>
    <s v="BKK"/>
    <d v="2018-07-03T00:00:00"/>
    <x v="137"/>
    <d v="2018-07-22T00:00:00"/>
    <n v="13964"/>
    <n v="16.899999999999999"/>
    <n v="11579.68"/>
    <s v="Business"/>
    <n v="459"/>
    <s v="No"/>
    <x v="1"/>
    <x v="11"/>
    <n v="11"/>
  </r>
  <r>
    <s v="WM2EJ2"/>
    <s v="LHR"/>
    <s v="BKK"/>
    <d v="2019-09-25T00:00:00"/>
    <x v="138"/>
    <d v="2019-10-07T00:00:00"/>
    <n v="9577"/>
    <n v="10.7"/>
    <n v="11536.06"/>
    <s v="Business"/>
    <n v="188"/>
    <s v="No"/>
    <x v="1"/>
    <x v="2"/>
    <n v="6"/>
  </r>
  <r>
    <s v="IYOIYL"/>
    <s v="JFK"/>
    <s v="SYD"/>
    <d v="2019-12-04T00:00:00"/>
    <x v="42"/>
    <d v="2019-12-21T00:00:00"/>
    <n v="16013"/>
    <n v="19.3"/>
    <n v="11532.62"/>
    <s v="Business"/>
    <n v="596"/>
    <s v="No"/>
    <x v="1"/>
    <x v="3"/>
    <n v="5"/>
  </r>
  <r>
    <s v="Z4NW95"/>
    <s v="JFK"/>
    <s v="BKK"/>
    <d v="2019-04-15T00:00:00"/>
    <x v="41"/>
    <d v="2019-05-05T00:00:00"/>
    <n v="13964"/>
    <n v="16.899999999999999"/>
    <n v="11521.45"/>
    <s v="Business"/>
    <n v="352"/>
    <s v="No"/>
    <x v="1"/>
    <x v="4"/>
    <n v="7"/>
  </r>
  <r>
    <s v="LSCRM2"/>
    <s v="LGW"/>
    <s v="SIN"/>
    <d v="2019-11-28T00:00:00"/>
    <x v="139"/>
    <d v="2019-12-10T00:00:00"/>
    <n v="10877"/>
    <n v="13.3"/>
    <n v="11503.12"/>
    <s v="Business"/>
    <n v="225"/>
    <s v="No"/>
    <x v="2"/>
    <x v="3"/>
    <n v="5"/>
  </r>
  <r>
    <s v="VS84PW"/>
    <s v="SIN"/>
    <s v="LHR"/>
    <d v="2017-10-18T00:00:00"/>
    <x v="140"/>
    <d v="2017-11-19T00:00:00"/>
    <n v="10883"/>
    <n v="12.8"/>
    <n v="11483.67"/>
    <s v="Business"/>
    <n v="473"/>
    <s v="No"/>
    <x v="0"/>
    <x v="15"/>
    <n v="13"/>
  </r>
  <r>
    <s v="ZZJYVP"/>
    <s v="LGA"/>
    <s v="LHR"/>
    <d v="2018-03-09T00:00:00"/>
    <x v="19"/>
    <d v="2018-03-31T00:00:00"/>
    <n v="5536"/>
    <n v="11.7"/>
    <n v="11409.74"/>
    <s v="Business"/>
    <n v="506"/>
    <s v="No"/>
    <x v="1"/>
    <x v="13"/>
    <n v="9"/>
  </r>
  <r>
    <s v="A0VY43"/>
    <s v="JFK"/>
    <s v="ICN"/>
    <d v="2017-09-23T00:00:00"/>
    <x v="141"/>
    <d v="2017-10-07T00:00:00"/>
    <n v="11115"/>
    <n v="13.5"/>
    <n v="11408.18"/>
    <s v="Business"/>
    <n v="451"/>
    <s v="No"/>
    <x v="1"/>
    <x v="2"/>
    <n v="6"/>
  </r>
  <r>
    <s v="Z6IUDB"/>
    <s v="LHR"/>
    <s v="ICN"/>
    <d v="2019-01-17T00:00:00"/>
    <x v="142"/>
    <d v="2019-02-01T00:00:00"/>
    <n v="8861"/>
    <n v="10.6"/>
    <n v="11392.22"/>
    <s v="Business"/>
    <n v="101"/>
    <s v="No"/>
    <x v="1"/>
    <x v="13"/>
    <n v="9"/>
  </r>
  <r>
    <s v="HZPZQU"/>
    <s v="LGW"/>
    <s v="CTU"/>
    <d v="2018-02-07T00:00:00"/>
    <x v="76"/>
    <d v="2018-03-07T00:00:00"/>
    <n v="8303"/>
    <n v="14.5"/>
    <n v="11378.57"/>
    <s v="Business"/>
    <n v="11"/>
    <s v="No"/>
    <x v="1"/>
    <x v="15"/>
    <n v="13"/>
  </r>
  <r>
    <s v="ESCCN4"/>
    <s v="JFK"/>
    <s v="CTU"/>
    <d v="2019-09-07T00:00:00"/>
    <x v="143"/>
    <d v="2019-09-14T00:00:00"/>
    <n v="12116"/>
    <n v="14.8"/>
    <n v="11366.2"/>
    <s v="Business"/>
    <n v="855"/>
    <s v="No"/>
    <x v="1"/>
    <x v="2"/>
    <n v="6"/>
  </r>
  <r>
    <s v="DM66DA"/>
    <s v="LHR"/>
    <s v="CAN"/>
    <d v="2019-03-13T00:00:00"/>
    <x v="13"/>
    <d v="2019-04-07T00:00:00"/>
    <n v="9495"/>
    <n v="10.6"/>
    <n v="11356.79"/>
    <s v="Business"/>
    <n v="884"/>
    <s v="No"/>
    <x v="1"/>
    <x v="11"/>
    <n v="11"/>
  </r>
  <r>
    <s v="TX9IUN"/>
    <s v="LGW"/>
    <s v="SHA"/>
    <d v="2019-03-21T00:00:00"/>
    <x v="13"/>
    <d v="2019-04-03T00:00:00"/>
    <n v="9223"/>
    <n v="18.399999999999999"/>
    <n v="11351.97"/>
    <s v="Business"/>
    <n v="15"/>
    <s v="No"/>
    <x v="1"/>
    <x v="4"/>
    <n v="7"/>
  </r>
  <r>
    <s v="GKAT8K"/>
    <s v="JFK"/>
    <s v="ICN"/>
    <d v="2019-05-19T00:00:00"/>
    <x v="144"/>
    <d v="2019-06-05T00:00:00"/>
    <n v="11115"/>
    <n v="13.5"/>
    <n v="11327.45"/>
    <s v="Business"/>
    <n v="39"/>
    <s v="No"/>
    <x v="1"/>
    <x v="3"/>
    <n v="5"/>
  </r>
  <r>
    <s v="NHWU2N"/>
    <s v="LHR"/>
    <s v="HKG"/>
    <d v="2018-09-10T00:00:00"/>
    <x v="145"/>
    <d v="2018-09-28T00:00:00"/>
    <n v="9630"/>
    <n v="10.8"/>
    <n v="11309.09"/>
    <s v="Business"/>
    <n v="269"/>
    <s v="No"/>
    <x v="1"/>
    <x v="11"/>
    <n v="11"/>
  </r>
  <r>
    <s v="AEGD9Q"/>
    <s v="JFK"/>
    <s v="HND"/>
    <d v="2019-05-09T00:00:00"/>
    <x v="146"/>
    <d v="2019-05-28T00:00:00"/>
    <n v="10899"/>
    <n v="13.3"/>
    <n v="11295.07"/>
    <s v="Business"/>
    <n v="213"/>
    <s v="No"/>
    <x v="1"/>
    <x v="5"/>
    <n v="8"/>
  </r>
  <r>
    <s v="KY48D3"/>
    <s v="JFK"/>
    <s v="PEK"/>
    <d v="2019-01-20T00:00:00"/>
    <x v="147"/>
    <d v="2019-02-13T00:00:00"/>
    <n v="11004"/>
    <n v="13.5"/>
    <n v="11274.62"/>
    <s v="Business"/>
    <n v="479"/>
    <s v="No"/>
    <x v="1"/>
    <x v="15"/>
    <n v="13"/>
  </r>
  <r>
    <s v="CTQ60P"/>
    <s v="JFK"/>
    <s v="SYD"/>
    <d v="2018-02-20T00:00:00"/>
    <x v="61"/>
    <d v="2018-03-20T00:00:00"/>
    <n v="16013"/>
    <n v="19.3"/>
    <n v="11273.02"/>
    <s v="Business"/>
    <n v="63"/>
    <s v="No"/>
    <x v="1"/>
    <x v="11"/>
    <n v="11"/>
  </r>
  <r>
    <s v="PJ4GSX"/>
    <s v="JFK"/>
    <s v="PEK"/>
    <d v="2019-03-17T00:00:00"/>
    <x v="148"/>
    <d v="2019-04-08T00:00:00"/>
    <n v="11004"/>
    <n v="13.5"/>
    <n v="11269.6"/>
    <s v="Business"/>
    <n v="770"/>
    <s v="No"/>
    <x v="4"/>
    <x v="5"/>
    <n v="8"/>
  </r>
  <r>
    <s v="ZH5GUU"/>
    <s v="JFK"/>
    <s v="HND"/>
    <d v="2019-05-26T00:00:00"/>
    <x v="100"/>
    <d v="2019-07-04T00:00:00"/>
    <n v="10899"/>
    <n v="13.3"/>
    <n v="11266.72"/>
    <s v="Business"/>
    <n v="325"/>
    <s v="No"/>
    <x v="1"/>
    <x v="16"/>
    <n v="21"/>
  </r>
  <r>
    <s v="XHC2SV"/>
    <s v="LHR"/>
    <s v="LAS"/>
    <d v="2019-05-15T00:00:00"/>
    <x v="149"/>
    <d v="2019-06-03T00:00:00"/>
    <n v="8395"/>
    <n v="9.5"/>
    <n v="11260.35"/>
    <s v="Business"/>
    <n v="707"/>
    <s v="No"/>
    <x v="3"/>
    <x v="0"/>
    <n v="4"/>
  </r>
  <r>
    <s v="TNEGG6"/>
    <s v="JFK"/>
    <s v="PEK"/>
    <d v="2019-02-14T00:00:00"/>
    <x v="12"/>
    <d v="2019-03-03T00:00:00"/>
    <n v="11004"/>
    <n v="13.5"/>
    <n v="11244.68"/>
    <s v="Business"/>
    <n v="805"/>
    <s v="No"/>
    <x v="1"/>
    <x v="2"/>
    <n v="6"/>
  </r>
  <r>
    <s v="KINWEQ"/>
    <s v="JFK"/>
    <s v="CTU"/>
    <d v="2018-03-30T00:00:00"/>
    <x v="104"/>
    <d v="2018-04-15T00:00:00"/>
    <n v="12116"/>
    <n v="14.8"/>
    <n v="11243.64"/>
    <s v="Business"/>
    <n v="363"/>
    <s v="No"/>
    <x v="1"/>
    <x v="5"/>
    <n v="8"/>
  </r>
  <r>
    <s v="KPLHGA"/>
    <s v="LHR"/>
    <s v="KUL"/>
    <d v="2019-08-02T00:00:00"/>
    <x v="150"/>
    <d v="2019-08-18T00:00:00"/>
    <n v="10605"/>
    <n v="11.8"/>
    <n v="11236.8"/>
    <s v="Business"/>
    <n v="11"/>
    <s v="No"/>
    <x v="1"/>
    <x v="13"/>
    <n v="9"/>
  </r>
  <r>
    <s v="W0K6Y4"/>
    <s v="JFK"/>
    <s v="SIN"/>
    <d v="2017-12-05T00:00:00"/>
    <x v="151"/>
    <d v="2017-12-19T00:00:00"/>
    <n v="15349"/>
    <n v="18.5"/>
    <n v="11231.82"/>
    <s v="Business"/>
    <n v="900"/>
    <s v="No"/>
    <x v="3"/>
    <x v="3"/>
    <n v="5"/>
  </r>
  <r>
    <s v="RYBUY1"/>
    <s v="JFK"/>
    <s v="SIN"/>
    <d v="2018-02-13T00:00:00"/>
    <x v="152"/>
    <d v="2018-03-11T00:00:00"/>
    <n v="15349"/>
    <n v="18.5"/>
    <n v="11229.41"/>
    <s v="Business"/>
    <n v="301"/>
    <s v="No"/>
    <x v="0"/>
    <x v="5"/>
    <n v="8"/>
  </r>
  <r>
    <s v="XT1SC4"/>
    <s v="JFK"/>
    <s v="LHR"/>
    <d v="2018-07-25T00:00:00"/>
    <x v="153"/>
    <d v="2018-08-10T00:00:00"/>
    <n v="5555"/>
    <n v="7.1"/>
    <n v="11227.59"/>
    <s v="Business"/>
    <n v="343"/>
    <s v="No"/>
    <x v="2"/>
    <x v="2"/>
    <n v="6"/>
  </r>
  <r>
    <s v="SPM9YR"/>
    <s v="JFK"/>
    <s v="CTU"/>
    <d v="2016-12-25T00:00:00"/>
    <x v="154"/>
    <d v="2017-01-09T00:00:00"/>
    <n v="12116"/>
    <n v="14.8"/>
    <n v="11221.17"/>
    <s v="Business"/>
    <n v="638"/>
    <s v="No"/>
    <x v="1"/>
    <x v="2"/>
    <n v="6"/>
  </r>
  <r>
    <s v="OKDLSK"/>
    <s v="JFK"/>
    <s v="ICN"/>
    <d v="2017-07-25T00:00:00"/>
    <x v="155"/>
    <d v="2017-08-20T00:00:00"/>
    <n v="11115"/>
    <n v="13.5"/>
    <n v="11186.15"/>
    <s v="Business"/>
    <n v="226"/>
    <s v="No"/>
    <x v="1"/>
    <x v="1"/>
    <n v="10"/>
  </r>
  <r>
    <s v="LXS5LR"/>
    <s v="LGW"/>
    <s v="MEL"/>
    <d v="2019-06-17T00:00:00"/>
    <x v="156"/>
    <d v="2019-06-22T00:00:00"/>
    <n v="16895"/>
    <n v="20.3"/>
    <n v="11149.15"/>
    <s v="Business"/>
    <n v="139"/>
    <s v="No"/>
    <x v="1"/>
    <x v="0"/>
    <n v="4"/>
  </r>
  <r>
    <s v="VDICHW"/>
    <s v="JFK"/>
    <s v="SIN"/>
    <d v="2017-08-24T00:00:00"/>
    <x v="157"/>
    <d v="2017-09-13T00:00:00"/>
    <n v="15349"/>
    <n v="18.5"/>
    <n v="11138.5"/>
    <s v="Business"/>
    <n v="301"/>
    <s v="No"/>
    <x v="0"/>
    <x v="2"/>
    <n v="6"/>
  </r>
  <r>
    <s v="LP9XPT"/>
    <s v="SIN"/>
    <s v="ORD"/>
    <d v="2018-09-17T00:00:00"/>
    <x v="158"/>
    <d v="2018-09-29T00:00:00"/>
    <n v="15050"/>
    <n v="19.2"/>
    <n v="11126.52"/>
    <s v="Business"/>
    <n v="403"/>
    <s v="No"/>
    <x v="1"/>
    <x v="13"/>
    <n v="9"/>
  </r>
  <r>
    <s v="V4PZ47"/>
    <s v="JFK"/>
    <s v="KUL"/>
    <d v="2019-05-15T00:00:00"/>
    <x v="159"/>
    <d v="2019-06-11T00:00:00"/>
    <n v="15178"/>
    <n v="18.3"/>
    <n v="11119.59"/>
    <s v="Business"/>
    <n v="459"/>
    <s v="No"/>
    <x v="1"/>
    <x v="5"/>
    <n v="8"/>
  </r>
  <r>
    <s v="Q3FOKP"/>
    <s v="LGW"/>
    <s v="ATL"/>
    <d v="2019-08-04T00:00:00"/>
    <x v="160"/>
    <d v="2019-08-13T00:00:00"/>
    <n v="6790"/>
    <n v="8.9"/>
    <n v="11117.82"/>
    <s v="Business"/>
    <n v="135"/>
    <s v="No"/>
    <x v="3"/>
    <x v="13"/>
    <n v="9"/>
  </r>
  <r>
    <s v="S50JIH"/>
    <s v="LHR"/>
    <s v="MEX"/>
    <d v="2017-04-03T00:00:00"/>
    <x v="161"/>
    <d v="2017-04-22T00:00:00"/>
    <n v="8903"/>
    <n v="10.1"/>
    <n v="11117.12"/>
    <s v="Business"/>
    <n v="120"/>
    <s v="No"/>
    <x v="1"/>
    <x v="11"/>
    <n v="11"/>
  </r>
  <r>
    <s v="PHRBTN"/>
    <s v="JFK"/>
    <s v="ICN"/>
    <d v="2018-01-03T00:00:00"/>
    <x v="162"/>
    <d v="2018-02-06T00:00:00"/>
    <n v="11115"/>
    <n v="13.5"/>
    <n v="11116.78"/>
    <s v="Business"/>
    <n v="506"/>
    <s v="No"/>
    <x v="1"/>
    <x v="7"/>
    <n v="16"/>
  </r>
  <r>
    <s v="QJ64KO"/>
    <s v="JFK"/>
    <s v="BKK"/>
    <d v="2019-04-08T00:00:00"/>
    <x v="41"/>
    <d v="2019-05-12T00:00:00"/>
    <n v="13964"/>
    <n v="16.899999999999999"/>
    <n v="11104.6"/>
    <s v="Business"/>
    <n v="770"/>
    <s v="No"/>
    <x v="4"/>
    <x v="8"/>
    <n v="14"/>
  </r>
  <r>
    <s v="IZTJYO"/>
    <s v="LHR"/>
    <s v="BOM"/>
    <d v="2019-03-30T00:00:00"/>
    <x v="163"/>
    <d v="2019-04-17T00:00:00"/>
    <n v="7213"/>
    <n v="8.4"/>
    <n v="11096.83"/>
    <s v="Business"/>
    <n v="280"/>
    <s v="No"/>
    <x v="1"/>
    <x v="8"/>
    <n v="14"/>
  </r>
  <r>
    <s v="PQFSUF"/>
    <s v="SIN"/>
    <s v="CLT"/>
    <d v="2017-08-14T00:00:00"/>
    <x v="164"/>
    <d v="2017-09-02T00:00:00"/>
    <n v="15917"/>
    <n v="21.1"/>
    <n v="11088.56"/>
    <s v="Business"/>
    <n v="77"/>
    <s v="No"/>
    <x v="1"/>
    <x v="5"/>
    <n v="8"/>
  </r>
  <r>
    <s v="KQ2LJX"/>
    <s v="LHR"/>
    <s v="CGK"/>
    <d v="2019-11-01T00:00:00"/>
    <x v="110"/>
    <d v="2019-11-17T00:00:00"/>
    <n v="11721"/>
    <n v="13.9"/>
    <n v="11087.55"/>
    <s v="Business"/>
    <n v="705"/>
    <s v="No"/>
    <x v="1"/>
    <x v="3"/>
    <n v="5"/>
  </r>
  <r>
    <s v="Y3FY9U"/>
    <s v="LHR"/>
    <s v="DFW"/>
    <d v="2018-04-14T00:00:00"/>
    <x v="165"/>
    <d v="2018-05-05T00:00:00"/>
    <n v="7627"/>
    <n v="8.8000000000000007"/>
    <n v="11063.99"/>
    <s v="Business"/>
    <n v="586"/>
    <s v="No"/>
    <x v="1"/>
    <x v="8"/>
    <n v="14"/>
  </r>
  <r>
    <s v="NW712U"/>
    <s v="JFK"/>
    <s v="ICN"/>
    <d v="2018-10-08T00:00:00"/>
    <x v="62"/>
    <d v="2018-11-10T00:00:00"/>
    <n v="11115"/>
    <n v="13.5"/>
    <n v="11057.65"/>
    <s v="Business"/>
    <n v="252"/>
    <s v="No"/>
    <x v="1"/>
    <x v="15"/>
    <n v="13"/>
  </r>
  <r>
    <s v="V8BFME"/>
    <s v="JFK"/>
    <s v="SIN"/>
    <d v="2019-05-18T00:00:00"/>
    <x v="166"/>
    <d v="2019-06-21T00:00:00"/>
    <n v="15349"/>
    <n v="18.5"/>
    <n v="11040.79"/>
    <s v="Business"/>
    <n v="448"/>
    <s v="No"/>
    <x v="3"/>
    <x v="8"/>
    <n v="14"/>
  </r>
  <r>
    <s v="SWTY3J"/>
    <s v="LGA"/>
    <s v="LHR"/>
    <d v="2018-08-07T00:00:00"/>
    <x v="8"/>
    <d v="2018-08-18T00:00:00"/>
    <n v="5536"/>
    <n v="11.7"/>
    <n v="10986.45"/>
    <s v="Business"/>
    <n v="177"/>
    <s v="No"/>
    <x v="1"/>
    <x v="2"/>
    <n v="6"/>
  </r>
  <r>
    <s v="C4ZAHO"/>
    <s v="LHR"/>
    <s v="CGK"/>
    <d v="2019-07-07T00:00:00"/>
    <x v="167"/>
    <d v="2019-07-20T00:00:00"/>
    <n v="11721"/>
    <n v="13.9"/>
    <n v="10976.54"/>
    <s v="Business"/>
    <n v="417"/>
    <s v="Yes"/>
    <x v="1"/>
    <x v="5"/>
    <n v="8"/>
  </r>
  <r>
    <s v="PJVE9D"/>
    <s v="JFK"/>
    <s v="DXB"/>
    <d v="2018-07-10T00:00:00"/>
    <x v="168"/>
    <d v="2018-07-29T00:00:00"/>
    <n v="11022"/>
    <n v="13.5"/>
    <n v="10971.05"/>
    <s v="Business"/>
    <n v="62"/>
    <s v="No"/>
    <x v="1"/>
    <x v="5"/>
    <n v="8"/>
  </r>
  <r>
    <s v="VA4H9D"/>
    <s v="LHR"/>
    <s v="CAN"/>
    <d v="2018-09-23T00:00:00"/>
    <x v="169"/>
    <d v="2018-10-08T00:00:00"/>
    <n v="9495"/>
    <n v="10.6"/>
    <n v="10960.98"/>
    <s v="Business"/>
    <n v="725"/>
    <s v="No"/>
    <x v="1"/>
    <x v="1"/>
    <n v="10"/>
  </r>
  <r>
    <s v="K20JZ2"/>
    <s v="JFK"/>
    <s v="BOM"/>
    <d v="2016-12-28T00:00:00"/>
    <x v="170"/>
    <d v="2017-01-12T00:00:00"/>
    <n v="12551"/>
    <n v="15.3"/>
    <n v="10894.13"/>
    <s v="Business"/>
    <n v="496"/>
    <s v="No"/>
    <x v="1"/>
    <x v="3"/>
    <n v="5"/>
  </r>
  <r>
    <s v="S8X16S"/>
    <s v="LHR"/>
    <s v="HND"/>
    <d v="2019-01-17T00:00:00"/>
    <x v="102"/>
    <d v="2019-02-05T00:00:00"/>
    <n v="9591"/>
    <n v="10.7"/>
    <n v="10888.69"/>
    <s v="Business"/>
    <n v="467"/>
    <s v="No"/>
    <x v="1"/>
    <x v="11"/>
    <n v="11"/>
  </r>
  <r>
    <s v="HO8QIZ"/>
    <s v="SIN"/>
    <s v="LAS"/>
    <d v="2018-02-28T00:00:00"/>
    <x v="30"/>
    <d v="2018-03-14T00:00:00"/>
    <n v="14209"/>
    <n v="18.399999999999999"/>
    <n v="10858.06"/>
    <s v="Business"/>
    <n v="958"/>
    <s v="No"/>
    <x v="1"/>
    <x v="2"/>
    <n v="6"/>
  </r>
  <r>
    <s v="DWI45Y"/>
    <s v="LGW"/>
    <s v="HND"/>
    <d v="2019-08-18T00:00:00"/>
    <x v="171"/>
    <d v="2019-09-06T00:00:00"/>
    <n v="9636"/>
    <n v="11.9"/>
    <n v="10851.27"/>
    <s v="Business"/>
    <n v="235"/>
    <s v="No"/>
    <x v="3"/>
    <x v="11"/>
    <n v="11"/>
  </r>
  <r>
    <s v="D9BINH"/>
    <s v="JFK"/>
    <s v="SIN"/>
    <d v="2019-08-24T00:00:00"/>
    <x v="172"/>
    <d v="2019-09-11T00:00:00"/>
    <n v="15349"/>
    <n v="18.5"/>
    <n v="10831.58"/>
    <s v="Business"/>
    <n v="301"/>
    <s v="No"/>
    <x v="0"/>
    <x v="13"/>
    <n v="9"/>
  </r>
  <r>
    <s v="FC4WH9"/>
    <s v="JFK"/>
    <s v="SIN"/>
    <d v="2017-03-29T00:00:00"/>
    <x v="173"/>
    <d v="2017-04-18T00:00:00"/>
    <n v="15349"/>
    <n v="18.5"/>
    <n v="10805.4"/>
    <s v="Business"/>
    <n v="301"/>
    <s v="No"/>
    <x v="0"/>
    <x v="2"/>
    <n v="6"/>
  </r>
  <r>
    <s v="XC67QV"/>
    <s v="JFK"/>
    <s v="ICN"/>
    <d v="2019-10-11T00:00:00"/>
    <x v="70"/>
    <d v="2019-10-30T00:00:00"/>
    <n v="11115"/>
    <n v="13.5"/>
    <n v="10803.27"/>
    <s v="Business"/>
    <n v="141"/>
    <s v="No"/>
    <x v="1"/>
    <x v="1"/>
    <n v="10"/>
  </r>
  <r>
    <s v="IF4U8E"/>
    <s v="JFK"/>
    <s v="KUL"/>
    <d v="2019-12-02T00:00:00"/>
    <x v="42"/>
    <d v="2019-12-23T00:00:00"/>
    <n v="15178"/>
    <n v="18.3"/>
    <n v="10798.46"/>
    <s v="Business"/>
    <n v="513"/>
    <s v="No"/>
    <x v="1"/>
    <x v="4"/>
    <n v="7"/>
  </r>
  <r>
    <s v="DDLTO1"/>
    <s v="JFK"/>
    <s v="SIN"/>
    <d v="2019-11-13T00:00:00"/>
    <x v="174"/>
    <d v="2019-11-28T00:00:00"/>
    <n v="15349"/>
    <n v="18.5"/>
    <n v="10768.25"/>
    <s v="Business"/>
    <n v="228"/>
    <s v="No"/>
    <x v="2"/>
    <x v="3"/>
    <n v="5"/>
  </r>
  <r>
    <s v="V55RWL"/>
    <s v="SIN"/>
    <s v="EWR"/>
    <d v="2016-12-30T00:00:00"/>
    <x v="175"/>
    <d v="2017-01-28T00:00:00"/>
    <n v="15336"/>
    <n v="18.5"/>
    <n v="10739.34"/>
    <s v="Business"/>
    <n v="423"/>
    <s v="No"/>
    <x v="3"/>
    <x v="11"/>
    <n v="11"/>
  </r>
  <r>
    <s v="M2FGUZ"/>
    <s v="JFK"/>
    <s v="PEK"/>
    <d v="2019-02-09T00:00:00"/>
    <x v="176"/>
    <d v="2019-03-02T00:00:00"/>
    <n v="11004"/>
    <n v="13.5"/>
    <n v="10723.29"/>
    <s v="Business"/>
    <n v="12"/>
    <s v="No"/>
    <x v="1"/>
    <x v="5"/>
    <n v="8"/>
  </r>
  <r>
    <s v="K5LEFU"/>
    <s v="LGW"/>
    <s v="KUL"/>
    <d v="2019-10-02T00:00:00"/>
    <x v="177"/>
    <d v="2020-01-09T00:00:00"/>
    <n v="10593"/>
    <n v="17.7"/>
    <n v="10707.74"/>
    <s v="Business"/>
    <n v="393"/>
    <s v="No"/>
    <x v="1"/>
    <x v="17"/>
    <n v="87"/>
  </r>
  <r>
    <s v="Z4RJ0S"/>
    <s v="JFK"/>
    <s v="DOH"/>
    <d v="2019-05-20T00:00:00"/>
    <x v="149"/>
    <d v="2019-06-12T00:00:00"/>
    <n v="10789"/>
    <n v="13.2"/>
    <n v="10701.72"/>
    <s v="Business"/>
    <n v="213"/>
    <s v="No"/>
    <x v="1"/>
    <x v="15"/>
    <n v="13"/>
  </r>
  <r>
    <s v="ZI5Z23"/>
    <s v="LHR"/>
    <s v="JFK"/>
    <d v="2018-09-21T00:00:00"/>
    <x v="178"/>
    <d v="2018-10-10T00:00:00"/>
    <n v="5539"/>
    <n v="6.7"/>
    <n v="10681.57"/>
    <s v="Business"/>
    <n v="41"/>
    <s v="No"/>
    <x v="2"/>
    <x v="5"/>
    <n v="8"/>
  </r>
  <r>
    <s v="XL4260"/>
    <s v="LGW"/>
    <s v="LAS"/>
    <d v="2019-08-16T00:00:00"/>
    <x v="179"/>
    <d v="2019-08-26T00:00:00"/>
    <n v="8432"/>
    <n v="9.6"/>
    <n v="10680.48"/>
    <s v="Business"/>
    <n v="884"/>
    <s v="No"/>
    <x v="1"/>
    <x v="2"/>
    <n v="6"/>
  </r>
  <r>
    <s v="Y0313W"/>
    <s v="LGW"/>
    <s v="CAN"/>
    <d v="2018-07-03T00:00:00"/>
    <x v="180"/>
    <d v="2018-07-28T00:00:00"/>
    <n v="9499"/>
    <n v="15.6"/>
    <n v="10673.67"/>
    <s v="Business"/>
    <n v="280"/>
    <s v="No"/>
    <x v="1"/>
    <x v="14"/>
    <n v="12"/>
  </r>
  <r>
    <s v="B3DSZT"/>
    <s v="JFK"/>
    <s v="BOM"/>
    <d v="2017-09-25T00:00:00"/>
    <x v="181"/>
    <d v="2017-10-27T00:00:00"/>
    <n v="12551"/>
    <n v="15.3"/>
    <n v="10665.37"/>
    <s v="Business"/>
    <n v="808"/>
    <s v="No"/>
    <x v="1"/>
    <x v="4"/>
    <n v="7"/>
  </r>
  <r>
    <s v="TLQGCC"/>
    <s v="JFK"/>
    <s v="ICN"/>
    <d v="2017-04-14T00:00:00"/>
    <x v="5"/>
    <d v="2017-04-28T00:00:00"/>
    <n v="11115"/>
    <n v="13.5"/>
    <n v="10641.48"/>
    <s v="Business"/>
    <n v="962"/>
    <s v="No"/>
    <x v="1"/>
    <x v="3"/>
    <n v="5"/>
  </r>
  <r>
    <s v="KIW32C"/>
    <s v="JFK"/>
    <s v="PEK"/>
    <d v="2017-09-06T00:00:00"/>
    <x v="182"/>
    <d v="2017-09-25T00:00:00"/>
    <n v="11004"/>
    <n v="13.5"/>
    <n v="10622.12"/>
    <s v="Business"/>
    <n v="666"/>
    <s v="No"/>
    <x v="1"/>
    <x v="4"/>
    <n v="7"/>
  </r>
  <r>
    <s v="O7FG3A"/>
    <s v="LHR"/>
    <s v="SIN"/>
    <d v="2018-08-16T00:00:00"/>
    <x v="183"/>
    <d v="2018-08-30T00:00:00"/>
    <n v="10883"/>
    <n v="12.8"/>
    <n v="10617.25"/>
    <s v="Business"/>
    <n v="41"/>
    <s v="No"/>
    <x v="2"/>
    <x v="4"/>
    <n v="7"/>
  </r>
  <r>
    <s v="YT2DYE"/>
    <s v="JFK"/>
    <s v="PEK"/>
    <d v="2019-12-15T00:00:00"/>
    <x v="184"/>
    <d v="2019-12-23T00:00:00"/>
    <n v="11004"/>
    <n v="13.5"/>
    <n v="10617.78"/>
    <s v="Business"/>
    <n v="213"/>
    <s v="No"/>
    <x v="1"/>
    <x v="2"/>
    <n v="6"/>
  </r>
  <r>
    <s v="ALX2TS"/>
    <s v="LGW"/>
    <s v="HND"/>
    <d v="2019-04-16T00:00:00"/>
    <x v="185"/>
    <d v="2019-05-07T00:00:00"/>
    <n v="9636"/>
    <n v="11.9"/>
    <n v="10601.74"/>
    <s v="Business"/>
    <n v="494"/>
    <s v="No"/>
    <x v="1"/>
    <x v="15"/>
    <n v="13"/>
  </r>
  <r>
    <s v="I4GZO8"/>
    <s v="JFK"/>
    <s v="SIN"/>
    <d v="2019-12-08T00:00:00"/>
    <x v="42"/>
    <d v="2019-12-21T00:00:00"/>
    <n v="15349"/>
    <n v="18.5"/>
    <n v="10598.36"/>
    <s v="Business"/>
    <n v="792"/>
    <s v="No"/>
    <x v="3"/>
    <x v="3"/>
    <n v="5"/>
  </r>
  <r>
    <s v="F9WIPY"/>
    <s v="JFK"/>
    <s v="DXB"/>
    <d v="2019-09-14T00:00:00"/>
    <x v="186"/>
    <d v="2019-10-11T00:00:00"/>
    <n v="11022"/>
    <n v="13.5"/>
    <n v="10591.71"/>
    <s v="Business"/>
    <n v="197"/>
    <s v="No"/>
    <x v="1"/>
    <x v="15"/>
    <n v="13"/>
  </r>
  <r>
    <s v="RKMIXQ"/>
    <s v="JFK"/>
    <s v="PEK"/>
    <d v="2019-04-12T00:00:00"/>
    <x v="187"/>
    <d v="2019-04-27T00:00:00"/>
    <n v="11004"/>
    <n v="13.5"/>
    <n v="10569.28"/>
    <s v="Business"/>
    <n v="18"/>
    <s v="No"/>
    <x v="1"/>
    <x v="2"/>
    <n v="6"/>
  </r>
  <r>
    <s v="LF0P3Y"/>
    <s v="LHR"/>
    <s v="SZX"/>
    <d v="2019-06-25T00:00:00"/>
    <x v="188"/>
    <d v="2019-07-19T00:00:00"/>
    <n v="9594"/>
    <n v="16.7"/>
    <n v="10550.2"/>
    <s v="Business"/>
    <n v="905"/>
    <s v="No"/>
    <x v="1"/>
    <x v="11"/>
    <n v="11"/>
  </r>
  <r>
    <s v="Z1MZ36"/>
    <s v="JFK"/>
    <s v="HND"/>
    <d v="2018-06-26T00:00:00"/>
    <x v="189"/>
    <d v="2018-07-15T00:00:00"/>
    <n v="10899"/>
    <n v="13.3"/>
    <n v="10541.36"/>
    <s v="Business"/>
    <n v="63"/>
    <s v="No"/>
    <x v="1"/>
    <x v="3"/>
    <n v="5"/>
  </r>
  <r>
    <s v="A0RF32"/>
    <s v="JFK"/>
    <s v="KUL"/>
    <d v="2018-10-24T00:00:00"/>
    <x v="190"/>
    <d v="2018-11-14T00:00:00"/>
    <n v="15178"/>
    <n v="18.3"/>
    <n v="10515.44"/>
    <s v="Business"/>
    <n v="161"/>
    <s v="No"/>
    <x v="1"/>
    <x v="13"/>
    <n v="9"/>
  </r>
  <r>
    <s v="OM6LEI"/>
    <s v="JFK"/>
    <s v="BKK"/>
    <d v="2018-06-10T00:00:00"/>
    <x v="191"/>
    <d v="2018-07-04T00:00:00"/>
    <n v="13964"/>
    <n v="16.899999999999999"/>
    <n v="10495.84"/>
    <s v="Business"/>
    <n v="384"/>
    <s v="No"/>
    <x v="4"/>
    <x v="10"/>
    <n v="15"/>
  </r>
  <r>
    <s v="AS3DP3"/>
    <s v="JFK"/>
    <s v="KUL"/>
    <d v="2019-09-03T00:00:00"/>
    <x v="21"/>
    <d v="2019-10-17T00:00:00"/>
    <n v="15178"/>
    <n v="18.3"/>
    <n v="10488.33"/>
    <s v="Business"/>
    <n v="18"/>
    <s v="No"/>
    <x v="1"/>
    <x v="18"/>
    <n v="18"/>
  </r>
  <r>
    <s v="WH20DI"/>
    <s v="LGW"/>
    <s v="JFK"/>
    <d v="2019-12-10T00:00:00"/>
    <x v="192"/>
    <d v="2019-12-28T00:00:00"/>
    <n v="5568"/>
    <n v="12.7"/>
    <n v="10433.09"/>
    <s v="Business"/>
    <n v="165"/>
    <s v="No"/>
    <x v="2"/>
    <x v="5"/>
    <n v="8"/>
  </r>
  <r>
    <s v="JQ60YP"/>
    <s v="JFK"/>
    <s v="CTU"/>
    <d v="2017-04-13T00:00:00"/>
    <x v="193"/>
    <d v="2017-05-13T00:00:00"/>
    <n v="12116"/>
    <n v="14.8"/>
    <n v="10432.94"/>
    <s v="Business"/>
    <n v="297"/>
    <s v="No"/>
    <x v="1"/>
    <x v="2"/>
    <n v="6"/>
  </r>
  <r>
    <s v="V7K3VH"/>
    <s v="SIN"/>
    <s v="DEN"/>
    <d v="2019-11-28T00:00:00"/>
    <x v="194"/>
    <d v="2019-12-14T00:00:00"/>
    <n v="14584"/>
    <n v="21.7"/>
    <n v="10416.84"/>
    <s v="Business"/>
    <n v="958"/>
    <s v="No"/>
    <x v="1"/>
    <x v="2"/>
    <n v="6"/>
  </r>
  <r>
    <s v="ACI66J"/>
    <s v="JFK"/>
    <s v="KUL"/>
    <d v="2018-10-22T00:00:00"/>
    <x v="195"/>
    <d v="2018-11-11T00:00:00"/>
    <n v="15178"/>
    <n v="18.3"/>
    <n v="10414.790000000001"/>
    <s v="Business"/>
    <n v="739"/>
    <s v="No"/>
    <x v="1"/>
    <x v="4"/>
    <n v="7"/>
  </r>
  <r>
    <s v="NVWEQJ"/>
    <s v="JFK"/>
    <s v="SIN"/>
    <d v="2017-12-28T00:00:00"/>
    <x v="196"/>
    <d v="2018-01-22T00:00:00"/>
    <n v="15349"/>
    <n v="18.5"/>
    <n v="10412.16"/>
    <s v="Business"/>
    <n v="228"/>
    <s v="No"/>
    <x v="2"/>
    <x v="3"/>
    <n v="5"/>
  </r>
  <r>
    <s v="XV7RX4"/>
    <s v="LHR"/>
    <s v="JFK"/>
    <d v="2017-03-14T00:00:00"/>
    <x v="197"/>
    <d v="2017-04-03T00:00:00"/>
    <n v="5539"/>
    <n v="6.7"/>
    <n v="10404.64"/>
    <s v="Business"/>
    <n v="225"/>
    <s v="No"/>
    <x v="2"/>
    <x v="5"/>
    <n v="8"/>
  </r>
  <r>
    <s v="X1WZ68"/>
    <s v="SIN"/>
    <s v="LAX"/>
    <d v="2017-11-02T00:00:00"/>
    <x v="81"/>
    <d v="2017-12-06T00:00:00"/>
    <n v="14101"/>
    <n v="19.3"/>
    <n v="10349.74"/>
    <s v="Business"/>
    <n v="436"/>
    <s v="No"/>
    <x v="1"/>
    <x v="15"/>
    <n v="13"/>
  </r>
  <r>
    <s v="XZQ0UL"/>
    <s v="JFK"/>
    <s v="LHR"/>
    <d v="2018-04-01T00:00:00"/>
    <x v="198"/>
    <d v="2018-05-03T00:00:00"/>
    <n v="5555"/>
    <n v="7.1"/>
    <n v="10341.94"/>
    <s v="Business"/>
    <n v="321"/>
    <s v="No"/>
    <x v="4"/>
    <x v="8"/>
    <n v="14"/>
  </r>
  <r>
    <s v="WLONDU"/>
    <s v="LHR"/>
    <s v="CGK"/>
    <d v="2019-05-17T00:00:00"/>
    <x v="32"/>
    <d v="2019-05-31T00:00:00"/>
    <n v="11721"/>
    <n v="13.9"/>
    <n v="10301.370000000001"/>
    <s v="Business"/>
    <n v="235"/>
    <s v="No"/>
    <x v="3"/>
    <x v="5"/>
    <n v="8"/>
  </r>
  <r>
    <s v="P70F9N"/>
    <s v="JFK"/>
    <s v="KUL"/>
    <d v="2019-11-19T00:00:00"/>
    <x v="79"/>
    <d v="2019-12-18T00:00:00"/>
    <n v="15178"/>
    <n v="18.3"/>
    <n v="10292.68"/>
    <s v="Business"/>
    <n v="213"/>
    <s v="No"/>
    <x v="1"/>
    <x v="8"/>
    <n v="14"/>
  </r>
  <r>
    <s v="Y3MBYA"/>
    <s v="JFK"/>
    <s v="BKK"/>
    <d v="2019-04-27T00:00:00"/>
    <x v="116"/>
    <d v="2019-05-14T00:00:00"/>
    <n v="13964"/>
    <n v="16.899999999999999"/>
    <n v="10253.530000000001"/>
    <s v="Business"/>
    <n v="962"/>
    <s v="No"/>
    <x v="1"/>
    <x v="4"/>
    <n v="7"/>
  </r>
  <r>
    <s v="MDMJI0"/>
    <s v="JFK"/>
    <s v="CTU"/>
    <d v="2019-10-13T00:00:00"/>
    <x v="70"/>
    <d v="2019-10-30T00:00:00"/>
    <n v="12116"/>
    <n v="14.8"/>
    <n v="10242.719999999999"/>
    <s v="Business"/>
    <n v="739"/>
    <s v="No"/>
    <x v="1"/>
    <x v="1"/>
    <n v="10"/>
  </r>
  <r>
    <s v="QF53VM"/>
    <s v="SIN"/>
    <s v="MCO"/>
    <d v="2017-02-18T00:00:00"/>
    <x v="199"/>
    <d v="2017-03-12T00:00:00"/>
    <n v="16655"/>
    <n v="23.8"/>
    <n v="10238.89"/>
    <s v="Business"/>
    <n v="436"/>
    <s v="No"/>
    <x v="1"/>
    <x v="11"/>
    <n v="12"/>
  </r>
  <r>
    <s v="W5HPQ4"/>
    <s v="JFK"/>
    <s v="ICN"/>
    <d v="2019-02-22T00:00:00"/>
    <x v="200"/>
    <d v="2019-03-18T00:00:00"/>
    <n v="11115"/>
    <n v="13.5"/>
    <n v="10238.290000000001"/>
    <s v="Business"/>
    <n v="161"/>
    <s v="No"/>
    <x v="1"/>
    <x v="1"/>
    <n v="10"/>
  </r>
  <r>
    <s v="YGFS2T"/>
    <s v="JFK"/>
    <s v="CTU"/>
    <d v="2017-12-02T00:00:00"/>
    <x v="151"/>
    <d v="2017-12-19T00:00:00"/>
    <n v="12116"/>
    <n v="14.8"/>
    <n v="10227"/>
    <s v="Business"/>
    <n v="940"/>
    <s v="No"/>
    <x v="1"/>
    <x v="3"/>
    <n v="5"/>
  </r>
  <r>
    <s v="SH5I7U"/>
    <s v="JFK"/>
    <s v="MEL"/>
    <d v="2019-08-18T00:00:00"/>
    <x v="172"/>
    <d v="2019-09-10T00:00:00"/>
    <n v="16695"/>
    <n v="20.100000000000001"/>
    <n v="10217.1"/>
    <s v="Business"/>
    <n v="499"/>
    <s v="No"/>
    <x v="4"/>
    <x v="5"/>
    <n v="8"/>
  </r>
  <r>
    <s v="EY3Y0O"/>
    <s v="LGW"/>
    <s v="PEK"/>
    <d v="2019-01-26T00:00:00"/>
    <x v="201"/>
    <d v="2019-02-20T00:00:00"/>
    <n v="8187"/>
    <n v="10.1"/>
    <n v="10205.64"/>
    <s v="Business"/>
    <n v="467"/>
    <s v="No"/>
    <x v="1"/>
    <x v="3"/>
    <n v="5"/>
  </r>
  <r>
    <s v="R8VSS6"/>
    <s v="LGW"/>
    <s v="KMG"/>
    <d v="2019-05-15T00:00:00"/>
    <x v="202"/>
    <d v="2019-06-09T00:00:00"/>
    <n v="8729"/>
    <n v="10.8"/>
    <n v="10176.76"/>
    <s v="Business"/>
    <n v="198"/>
    <s v="No"/>
    <x v="1"/>
    <x v="14"/>
    <n v="12"/>
  </r>
  <r>
    <s v="BXGMVQ"/>
    <s v="JFK"/>
    <s v="HND"/>
    <d v="2017-07-11T00:00:00"/>
    <x v="203"/>
    <d v="2017-07-21T00:00:00"/>
    <n v="10899"/>
    <n v="13.3"/>
    <n v="10173.959999999999"/>
    <s v="Business"/>
    <n v="363"/>
    <s v="No"/>
    <x v="1"/>
    <x v="3"/>
    <n v="5"/>
  </r>
  <r>
    <s v="J9TYLB"/>
    <s v="JFK"/>
    <s v="HND"/>
    <d v="2017-04-27T00:00:00"/>
    <x v="204"/>
    <d v="2017-05-17T00:00:00"/>
    <n v="10899"/>
    <n v="13.3"/>
    <n v="10162.469999999999"/>
    <s v="Business"/>
    <n v="663"/>
    <s v="No"/>
    <x v="1"/>
    <x v="4"/>
    <n v="7"/>
  </r>
  <r>
    <s v="GS30I8"/>
    <s v="JFK"/>
    <s v="ICN"/>
    <d v="2019-08-25T00:00:00"/>
    <x v="205"/>
    <d v="2019-09-24T00:00:00"/>
    <n v="11115"/>
    <n v="13.5"/>
    <n v="10146.959999999999"/>
    <s v="Business"/>
    <n v="63"/>
    <s v="No"/>
    <x v="1"/>
    <x v="14"/>
    <n v="12"/>
  </r>
  <r>
    <s v="VD62NK"/>
    <s v="JFK"/>
    <s v="SIN"/>
    <d v="2019-08-02T00:00:00"/>
    <x v="101"/>
    <d v="2019-08-15T00:00:00"/>
    <n v="15349"/>
    <n v="18.5"/>
    <n v="10136.42"/>
    <s v="Business"/>
    <n v="7"/>
    <s v="Yes"/>
    <x v="2"/>
    <x v="1"/>
    <n v="10"/>
  </r>
  <r>
    <s v="B9DPHH"/>
    <s v="JFK"/>
    <s v="DXB"/>
    <d v="2019-02-18T00:00:00"/>
    <x v="206"/>
    <d v="2019-03-15T00:00:00"/>
    <n v="11022"/>
    <n v="13.5"/>
    <n v="10113.44"/>
    <s v="Business"/>
    <n v="200"/>
    <s v="No"/>
    <x v="1"/>
    <x v="2"/>
    <n v="6"/>
  </r>
  <r>
    <s v="LA6J5F"/>
    <s v="LGA"/>
    <s v="IST"/>
    <d v="2018-05-06T00:00:00"/>
    <x v="207"/>
    <d v="2018-05-27T00:00:00"/>
    <n v="8044"/>
    <n v="10"/>
    <n v="10097.34"/>
    <s v="Business"/>
    <n v="204"/>
    <s v="Yes"/>
    <x v="1"/>
    <x v="15"/>
    <n v="13"/>
  </r>
  <r>
    <s v="MGXY9R"/>
    <s v="LGW"/>
    <s v="CGK"/>
    <d v="2019-07-23T00:00:00"/>
    <x v="150"/>
    <d v="2019-08-19T00:00:00"/>
    <n v="11708"/>
    <n v="20.9"/>
    <n v="10085.68"/>
    <s v="Business"/>
    <n v="454"/>
    <s v="No"/>
    <x v="3"/>
    <x v="1"/>
    <n v="10"/>
  </r>
  <r>
    <s v="UBSH9Y"/>
    <s v="LGW"/>
    <s v="JFK"/>
    <d v="2018-05-05T00:00:00"/>
    <x v="208"/>
    <d v="2018-05-20T00:00:00"/>
    <n v="5568"/>
    <n v="12.7"/>
    <n v="10068.31"/>
    <s v="Business"/>
    <n v="165"/>
    <s v="No"/>
    <x v="2"/>
    <x v="13"/>
    <n v="9"/>
  </r>
  <r>
    <s v="BJ5L77"/>
    <s v="JFK"/>
    <s v="SIN"/>
    <d v="2019-02-15T00:00:00"/>
    <x v="209"/>
    <d v="2019-03-16T00:00:00"/>
    <n v="15349"/>
    <n v="18.5"/>
    <n v="10056.290000000001"/>
    <s v="Business"/>
    <n v="228"/>
    <s v="No"/>
    <x v="2"/>
    <x v="13"/>
    <n v="9"/>
  </r>
  <r>
    <s v="YMO7Z1"/>
    <s v="JFK"/>
    <s v="PEK"/>
    <d v="2019-11-16T00:00:00"/>
    <x v="139"/>
    <d v="2019-12-12T00:00:00"/>
    <n v="11004"/>
    <n v="13.5"/>
    <n v="10035.43"/>
    <s v="Business"/>
    <n v="760"/>
    <s v="No"/>
    <x v="1"/>
    <x v="4"/>
    <n v="7"/>
  </r>
  <r>
    <s v="ZMER9L"/>
    <s v="JFK"/>
    <s v="KUL"/>
    <d v="2019-08-30T00:00:00"/>
    <x v="210"/>
    <d v="2019-09-13T00:00:00"/>
    <n v="15178"/>
    <n v="18.3"/>
    <n v="10034.379999999999"/>
    <s v="Business"/>
    <n v="621"/>
    <s v="No"/>
    <x v="1"/>
    <x v="4"/>
    <n v="7"/>
  </r>
  <r>
    <s v="DB6Y7M"/>
    <s v="LGW"/>
    <s v="XIY"/>
    <d v="2019-02-21T00:00:00"/>
    <x v="211"/>
    <d v="2019-03-26T00:00:00"/>
    <n v="8248"/>
    <n v="12.4"/>
    <n v="10033.89"/>
    <s v="Business"/>
    <n v="198"/>
    <s v="No"/>
    <x v="1"/>
    <x v="10"/>
    <n v="15"/>
  </r>
  <r>
    <s v="JOWEQ5"/>
    <s v="JFK"/>
    <s v="SIN"/>
    <d v="2019-03-01T00:00:00"/>
    <x v="94"/>
    <d v="2019-03-27T00:00:00"/>
    <n v="15349"/>
    <n v="18.5"/>
    <n v="10015.51"/>
    <s v="Business"/>
    <n v="854"/>
    <s v="No"/>
    <x v="0"/>
    <x v="8"/>
    <n v="14"/>
  </r>
  <r>
    <s v="QM3XVW"/>
    <s v="LHR"/>
    <s v="SEA"/>
    <d v="2018-07-18T00:00:00"/>
    <x v="212"/>
    <d v="2018-08-08T00:00:00"/>
    <n v="7702"/>
    <n v="8.9"/>
    <n v="9992.56"/>
    <s v="Business"/>
    <n v="431"/>
    <s v="No"/>
    <x v="1"/>
    <x v="7"/>
    <n v="16"/>
  </r>
  <r>
    <s v="GCA51N"/>
    <s v="JFK"/>
    <s v="BKK"/>
    <d v="2019-12-08T00:00:00"/>
    <x v="213"/>
    <d v="2019-12-30T00:00:00"/>
    <n v="13964"/>
    <n v="16.899999999999999"/>
    <n v="9956.39"/>
    <s v="Business"/>
    <n v="109"/>
    <s v="No"/>
    <x v="4"/>
    <x v="4"/>
    <n v="7"/>
  </r>
  <r>
    <s v="AQLXVR"/>
    <s v="JFK"/>
    <s v="DXB"/>
    <d v="2019-07-04T00:00:00"/>
    <x v="167"/>
    <d v="2019-07-18T00:00:00"/>
    <n v="11022"/>
    <n v="13.5"/>
    <n v="9939.67"/>
    <s v="Business"/>
    <n v="752"/>
    <s v="No"/>
    <x v="1"/>
    <x v="2"/>
    <n v="6"/>
  </r>
  <r>
    <s v="MJPWE9"/>
    <s v="LHR"/>
    <s v="SFO"/>
    <d v="2016-12-31T00:00:00"/>
    <x v="3"/>
    <d v="2017-01-13T00:00:00"/>
    <n v="8615"/>
    <n v="9.8000000000000007"/>
    <n v="9938.75"/>
    <s v="Business"/>
    <n v="884"/>
    <s v="No"/>
    <x v="1"/>
    <x v="4"/>
    <n v="7"/>
  </r>
  <r>
    <s v="PKY76P"/>
    <s v="LGW"/>
    <s v="IAH"/>
    <d v="2018-05-15T00:00:00"/>
    <x v="214"/>
    <d v="2018-06-02T00:00:00"/>
    <n v="7794"/>
    <n v="12.9"/>
    <n v="9931.7800000000007"/>
    <s v="Business"/>
    <n v="388"/>
    <s v="No"/>
    <x v="1"/>
    <x v="1"/>
    <n v="10"/>
  </r>
  <r>
    <s v="EVJJB3"/>
    <s v="JFK"/>
    <s v="DXB"/>
    <d v="2018-08-15T00:00:00"/>
    <x v="183"/>
    <d v="2018-09-01T00:00:00"/>
    <n v="11022"/>
    <n v="13.5"/>
    <n v="9927.42"/>
    <s v="Business"/>
    <n v="962"/>
    <s v="No"/>
    <x v="1"/>
    <x v="13"/>
    <n v="9"/>
  </r>
  <r>
    <s v="OI6316"/>
    <s v="JFK"/>
    <s v="SIN"/>
    <d v="2019-07-31T00:00:00"/>
    <x v="215"/>
    <d v="2019-09-04T00:00:00"/>
    <n v="15349"/>
    <n v="18.5"/>
    <n v="9915.2099999999991"/>
    <s v="Business"/>
    <n v="343"/>
    <s v="No"/>
    <x v="2"/>
    <x v="18"/>
    <n v="18"/>
  </r>
  <r>
    <s v="INI1IJ"/>
    <s v="LGW"/>
    <s v="KUL"/>
    <d v="2018-12-27T00:00:00"/>
    <x v="216"/>
    <d v="2019-01-08T00:00:00"/>
    <n v="10593"/>
    <n v="17.7"/>
    <n v="9912.2800000000007"/>
    <s v="Business"/>
    <n v="435"/>
    <s v="No"/>
    <x v="1"/>
    <x v="0"/>
    <n v="4"/>
  </r>
  <r>
    <s v="OXMID7"/>
    <s v="JFK"/>
    <s v="BKK"/>
    <d v="2018-01-14T00:00:00"/>
    <x v="217"/>
    <d v="2018-01-21T00:00:00"/>
    <n v="13964"/>
    <n v="16.899999999999999"/>
    <n v="9903.91"/>
    <s v="Business"/>
    <n v="252"/>
    <s v="No"/>
    <x v="1"/>
    <x v="3"/>
    <n v="5"/>
  </r>
  <r>
    <s v="E6R84Q"/>
    <s v="JFK"/>
    <s v="BKK"/>
    <d v="2016-12-23T00:00:00"/>
    <x v="218"/>
    <d v="2017-01-11T00:00:00"/>
    <n v="13964"/>
    <n v="16.899999999999999"/>
    <n v="9893.35"/>
    <s v="Business"/>
    <n v="266"/>
    <s v="Yes"/>
    <x v="1"/>
    <x v="4"/>
    <n v="7"/>
  </r>
  <r>
    <s v="IW0M5B"/>
    <s v="JFK"/>
    <s v="PEK"/>
    <d v="2019-06-09T00:00:00"/>
    <x v="219"/>
    <d v="2019-07-03T00:00:00"/>
    <n v="11004"/>
    <n v="13.5"/>
    <n v="9890.89"/>
    <s v="Business"/>
    <n v="200"/>
    <s v="No"/>
    <x v="1"/>
    <x v="14"/>
    <n v="12"/>
  </r>
  <r>
    <s v="BY5JMF"/>
    <s v="JFK"/>
    <s v="SYD"/>
    <d v="2018-02-10T00:00:00"/>
    <x v="76"/>
    <d v="2018-03-02T00:00:00"/>
    <n v="16013"/>
    <n v="19.3"/>
    <n v="9875.66"/>
    <s v="Business"/>
    <n v="663"/>
    <s v="No"/>
    <x v="1"/>
    <x v="5"/>
    <n v="8"/>
  </r>
  <r>
    <s v="DX36US"/>
    <s v="JFK"/>
    <s v="BOM"/>
    <d v="2019-03-11T00:00:00"/>
    <x v="220"/>
    <d v="2019-04-10T00:00:00"/>
    <n v="12551"/>
    <n v="15.3"/>
    <n v="9871.0499999999993"/>
    <s v="Business"/>
    <n v="855"/>
    <s v="No"/>
    <x v="1"/>
    <x v="15"/>
    <n v="13"/>
  </r>
  <r>
    <s v="MKWBBN"/>
    <s v="JFK"/>
    <s v="ICN"/>
    <d v="2018-10-26T00:00:00"/>
    <x v="221"/>
    <d v="2018-11-18T00:00:00"/>
    <n v="11115"/>
    <n v="13.5"/>
    <n v="9865.74"/>
    <s v="Business"/>
    <n v="805"/>
    <s v="No"/>
    <x v="1"/>
    <x v="5"/>
    <n v="8"/>
  </r>
  <r>
    <s v="O2QYB7"/>
    <s v="LHR"/>
    <s v="PHX"/>
    <d v="2017-06-13T00:00:00"/>
    <x v="222"/>
    <d v="2017-06-17T00:00:00"/>
    <n v="8462"/>
    <n v="9.6"/>
    <n v="9860.4"/>
    <s v="Business"/>
    <n v="269"/>
    <s v="No"/>
    <x v="1"/>
    <x v="0"/>
    <n v="4"/>
  </r>
  <r>
    <s v="VLP5ZE"/>
    <s v="LGW"/>
    <s v="MEX"/>
    <d v="2018-08-03T00:00:00"/>
    <x v="8"/>
    <d v="2019-01-06T00:00:00"/>
    <n v="8947"/>
    <n v="11.1"/>
    <n v="9841.2800000000007"/>
    <s v="Business"/>
    <n v="549"/>
    <s v="No"/>
    <x v="1"/>
    <x v="19"/>
    <n v="147"/>
  </r>
  <r>
    <s v="FSGNT2"/>
    <s v="JFK"/>
    <s v="KUL"/>
    <d v="2019-04-09T00:00:00"/>
    <x v="223"/>
    <d v="2019-05-01T00:00:00"/>
    <n v="15178"/>
    <n v="18.3"/>
    <n v="9791.4699999999993"/>
    <s v="Business"/>
    <n v="321"/>
    <s v="No"/>
    <x v="4"/>
    <x v="11"/>
    <n v="11"/>
  </r>
  <r>
    <s v="EMM6FP"/>
    <s v="LGW"/>
    <s v="SYD"/>
    <d v="2019-05-23T00:00:00"/>
    <x v="159"/>
    <d v="2019-06-11T00:00:00"/>
    <n v="17017"/>
    <n v="20.5"/>
    <n v="9761.2800000000007"/>
    <s v="Business"/>
    <n v="171"/>
    <s v="No"/>
    <x v="1"/>
    <x v="5"/>
    <n v="8"/>
  </r>
  <r>
    <s v="G5H6EB"/>
    <s v="SIN"/>
    <s v="DEN"/>
    <d v="2017-08-05T00:00:00"/>
    <x v="224"/>
    <d v="2017-08-14T00:00:00"/>
    <n v="14584"/>
    <n v="21.7"/>
    <n v="9752.15"/>
    <s v="Business"/>
    <n v="659"/>
    <s v="No"/>
    <x v="1"/>
    <x v="6"/>
    <n v="3"/>
  </r>
  <r>
    <s v="PYX55M"/>
    <s v="JFK"/>
    <s v="DXB"/>
    <d v="2018-04-27T00:00:00"/>
    <x v="225"/>
    <d v="2018-05-21T00:00:00"/>
    <n v="11022"/>
    <n v="13.5"/>
    <n v="9737.2099999999991"/>
    <s v="Business"/>
    <n v="161"/>
    <s v="No"/>
    <x v="1"/>
    <x v="3"/>
    <n v="5"/>
  </r>
  <r>
    <s v="D7A1TM"/>
    <s v="JFK"/>
    <s v="HND"/>
    <d v="2019-01-12T00:00:00"/>
    <x v="226"/>
    <d v="2019-02-14T00:00:00"/>
    <n v="10899"/>
    <n v="13.3"/>
    <n v="9734.06"/>
    <s v="Business"/>
    <n v="13"/>
    <s v="No"/>
    <x v="1"/>
    <x v="18"/>
    <n v="18"/>
  </r>
  <r>
    <s v="KS7H4A"/>
    <s v="SIN"/>
    <s v="LAX"/>
    <d v="2018-03-28T00:00:00"/>
    <x v="227"/>
    <d v="2018-05-10T00:00:00"/>
    <n v="14101"/>
    <n v="19.3"/>
    <n v="9723.82"/>
    <s v="Business"/>
    <n v="874"/>
    <s v="No"/>
    <x v="1"/>
    <x v="7"/>
    <n v="16"/>
  </r>
  <r>
    <s v="PAD01U"/>
    <s v="LHR"/>
    <s v="SIN"/>
    <d v="2019-11-10T00:00:00"/>
    <x v="11"/>
    <d v="2019-11-26T00:00:00"/>
    <n v="10883"/>
    <n v="12.8"/>
    <n v="9642.5499999999993"/>
    <s v="Business"/>
    <n v="454"/>
    <s v="No"/>
    <x v="3"/>
    <x v="4"/>
    <n v="7"/>
  </r>
  <r>
    <s v="O3CZDB"/>
    <s v="JFK"/>
    <s v="IST"/>
    <d v="2019-11-05T00:00:00"/>
    <x v="228"/>
    <d v="2019-11-25T00:00:00"/>
    <n v="8047"/>
    <n v="10"/>
    <n v="9635.48"/>
    <s v="Business"/>
    <n v="213"/>
    <s v="No"/>
    <x v="1"/>
    <x v="14"/>
    <n v="12"/>
  </r>
  <r>
    <s v="E0AMOR"/>
    <s v="SIN"/>
    <s v="CLT"/>
    <d v="2017-07-26T00:00:00"/>
    <x v="229"/>
    <d v="2017-08-12T00:00:00"/>
    <n v="15917"/>
    <n v="21.1"/>
    <n v="9592.2099999999991"/>
    <s v="Business"/>
    <n v="425"/>
    <s v="No"/>
    <x v="1"/>
    <x v="2"/>
    <n v="6"/>
  </r>
  <r>
    <s v="Z2NFBA"/>
    <s v="LHR"/>
    <s v="MNL"/>
    <d v="2019-05-31T00:00:00"/>
    <x v="230"/>
    <d v="2019-06-10T00:00:00"/>
    <n v="10767"/>
    <n v="11.9"/>
    <n v="9591.11"/>
    <s v="Business"/>
    <n v="31"/>
    <s v="No"/>
    <x v="4"/>
    <x v="13"/>
    <n v="9"/>
  </r>
  <r>
    <s v="PWFILL"/>
    <s v="JFK"/>
    <s v="CTU"/>
    <d v="2017-12-27T00:00:00"/>
    <x v="231"/>
    <d v="2018-01-09T00:00:00"/>
    <n v="12116"/>
    <n v="14.8"/>
    <n v="9586.68"/>
    <s v="Business"/>
    <n v="855"/>
    <s v="No"/>
    <x v="1"/>
    <x v="2"/>
    <n v="6"/>
  </r>
  <r>
    <s v="MB6JXY"/>
    <s v="JFK"/>
    <s v="KUL"/>
    <d v="2018-01-30T00:00:00"/>
    <x v="232"/>
    <d v="2018-02-09T00:00:00"/>
    <n v="15178"/>
    <n v="18.3"/>
    <n v="9552.68"/>
    <s v="Business"/>
    <n v="506"/>
    <s v="No"/>
    <x v="1"/>
    <x v="3"/>
    <n v="5"/>
  </r>
  <r>
    <s v="BTULIR"/>
    <s v="JFK"/>
    <s v="KUL"/>
    <d v="2019-08-15T00:00:00"/>
    <x v="233"/>
    <d v="2019-08-30T00:00:00"/>
    <n v="15178"/>
    <n v="18.3"/>
    <n v="9539.26"/>
    <s v="Business"/>
    <n v="677"/>
    <s v="No"/>
    <x v="1"/>
    <x v="2"/>
    <n v="6"/>
  </r>
  <r>
    <s v="TIPULQ"/>
    <s v="LHR"/>
    <s v="SIN"/>
    <d v="2019-03-11T00:00:00"/>
    <x v="234"/>
    <d v="2019-04-03T00:00:00"/>
    <n v="10883"/>
    <n v="12.8"/>
    <n v="9532.52"/>
    <s v="Business"/>
    <n v="165"/>
    <s v="No"/>
    <x v="2"/>
    <x v="3"/>
    <n v="5"/>
  </r>
  <r>
    <s v="FWY026"/>
    <s v="JFK"/>
    <s v="SIN"/>
    <d v="2017-07-06T00:00:00"/>
    <x v="235"/>
    <d v="2017-07-19T00:00:00"/>
    <n v="15349"/>
    <n v="18.5"/>
    <n v="9514.57"/>
    <s v="Business"/>
    <n v="865"/>
    <s v="No"/>
    <x v="3"/>
    <x v="3"/>
    <n v="5"/>
  </r>
  <r>
    <s v="P06N3M"/>
    <s v="JFK"/>
    <s v="SYD"/>
    <d v="2017-02-09T00:00:00"/>
    <x v="236"/>
    <d v="2017-03-03T00:00:00"/>
    <n v="16013"/>
    <n v="19.3"/>
    <n v="9502.65"/>
    <s v="Business"/>
    <n v="499"/>
    <s v="No"/>
    <x v="4"/>
    <x v="5"/>
    <n v="8"/>
  </r>
  <r>
    <s v="LRRKUI"/>
    <s v="JFK"/>
    <s v="PEK"/>
    <d v="2019-06-16T00:00:00"/>
    <x v="237"/>
    <d v="2019-07-05T00:00:00"/>
    <n v="11004"/>
    <n v="13.5"/>
    <n v="9461.7999999999993"/>
    <s v="Business"/>
    <n v="749"/>
    <s v="No"/>
    <x v="4"/>
    <x v="5"/>
    <n v="8"/>
  </r>
  <r>
    <s v="SW9444"/>
    <s v="LHR"/>
    <s v="LAS"/>
    <d v="2017-07-06T00:00:00"/>
    <x v="238"/>
    <d v="2017-08-06T00:00:00"/>
    <n v="8395"/>
    <n v="9.5"/>
    <n v="9460.08"/>
    <s v="Business"/>
    <n v="188"/>
    <s v="No"/>
    <x v="1"/>
    <x v="11"/>
    <n v="11"/>
  </r>
  <r>
    <s v="PITH8O"/>
    <s v="LGW"/>
    <s v="ORD"/>
    <d v="2018-06-09T00:00:00"/>
    <x v="239"/>
    <d v="2018-06-29T00:00:00"/>
    <n v="6377"/>
    <n v="10.5"/>
    <n v="9449.43"/>
    <s v="Business"/>
    <n v="944"/>
    <s v="No"/>
    <x v="1"/>
    <x v="5"/>
    <n v="8"/>
  </r>
  <r>
    <s v="ODJHP9"/>
    <s v="JFK"/>
    <s v="ICN"/>
    <d v="2018-09-09T00:00:00"/>
    <x v="240"/>
    <d v="2018-09-23T00:00:00"/>
    <n v="11115"/>
    <n v="13.5"/>
    <n v="9443.5"/>
    <s v="Business"/>
    <n v="752"/>
    <s v="No"/>
    <x v="1"/>
    <x v="4"/>
    <n v="7"/>
  </r>
  <r>
    <s v="EXMS69"/>
    <s v="JFK"/>
    <s v="DXB"/>
    <d v="2019-06-28T00:00:00"/>
    <x v="241"/>
    <d v="2019-07-10T00:00:00"/>
    <n v="11022"/>
    <n v="13.5"/>
    <n v="9442.93"/>
    <s v="Business"/>
    <n v="917"/>
    <s v="No"/>
    <x v="1"/>
    <x v="3"/>
    <n v="5"/>
  </r>
  <r>
    <s v="M0OBZI"/>
    <s v="LGW"/>
    <s v="LAX"/>
    <d v="2018-05-28T00:00:00"/>
    <x v="242"/>
    <d v="2018-06-26T00:00:00"/>
    <n v="8797"/>
    <n v="13.9"/>
    <n v="9431.6200000000008"/>
    <s v="Business"/>
    <n v="280"/>
    <s v="No"/>
    <x v="1"/>
    <x v="20"/>
    <n v="17"/>
  </r>
  <r>
    <s v="B3874Q"/>
    <s v="JFK"/>
    <s v="BOM"/>
    <d v="2018-05-06T00:00:00"/>
    <x v="243"/>
    <d v="2018-05-29T00:00:00"/>
    <n v="12551"/>
    <n v="15.3"/>
    <n v="9419.26"/>
    <s v="Business"/>
    <n v="479"/>
    <s v="No"/>
    <x v="1"/>
    <x v="4"/>
    <n v="7"/>
  </r>
  <r>
    <s v="NFB5YS"/>
    <s v="LHR"/>
    <s v="MEX"/>
    <d v="2019-09-02T00:00:00"/>
    <x v="244"/>
    <d v="2019-09-10T00:00:00"/>
    <n v="8903"/>
    <n v="10.1"/>
    <n v="9413.6200000000008"/>
    <s v="Business"/>
    <n v="139"/>
    <s v="No"/>
    <x v="1"/>
    <x v="4"/>
    <n v="7"/>
  </r>
  <r>
    <s v="CGKBYV"/>
    <s v="LGW"/>
    <s v="CGK"/>
    <d v="2019-12-05T00:00:00"/>
    <x v="192"/>
    <d v="2019-12-24T00:00:00"/>
    <n v="11708"/>
    <n v="20.9"/>
    <n v="9403.35"/>
    <s v="Business"/>
    <n v="494"/>
    <s v="No"/>
    <x v="1"/>
    <x v="0"/>
    <n v="4"/>
  </r>
  <r>
    <s v="VYU6YP"/>
    <s v="JFK"/>
    <s v="BOM"/>
    <d v="2019-09-04T00:00:00"/>
    <x v="66"/>
    <d v="2019-10-04T00:00:00"/>
    <n v="12551"/>
    <n v="15.3"/>
    <n v="9381.48"/>
    <s v="Business"/>
    <n v="284"/>
    <s v="No"/>
    <x v="1"/>
    <x v="1"/>
    <n v="10"/>
  </r>
  <r>
    <s v="GTLU8Q"/>
    <s v="JFK"/>
    <s v="ICN"/>
    <d v="2019-03-27T00:00:00"/>
    <x v="245"/>
    <d v="2019-04-24T00:00:00"/>
    <n v="11115"/>
    <n v="13.5"/>
    <n v="9376.39"/>
    <s v="Business"/>
    <n v="239"/>
    <s v="No"/>
    <x v="1"/>
    <x v="14"/>
    <n v="12"/>
  </r>
  <r>
    <s v="YIY6L7"/>
    <s v="JFK"/>
    <s v="DXB"/>
    <d v="2019-08-09T00:00:00"/>
    <x v="246"/>
    <d v="2019-08-17T00:00:00"/>
    <n v="11022"/>
    <n v="13.5"/>
    <n v="9371.4599999999991"/>
    <s v="Business"/>
    <n v="752"/>
    <s v="No"/>
    <x v="1"/>
    <x v="4"/>
    <n v="7"/>
  </r>
  <r>
    <s v="XQ398I"/>
    <s v="JFK"/>
    <s v="ICN"/>
    <d v="2019-08-24T00:00:00"/>
    <x v="247"/>
    <d v="2019-09-09T00:00:00"/>
    <n v="11115"/>
    <n v="13.5"/>
    <n v="9360.76"/>
    <s v="Business"/>
    <n v="728"/>
    <s v="No"/>
    <x v="1"/>
    <x v="5"/>
    <n v="8"/>
  </r>
  <r>
    <s v="YEMU9I"/>
    <s v="JFK"/>
    <s v="SIN"/>
    <d v="2017-10-02T00:00:00"/>
    <x v="248"/>
    <d v="2017-10-29T00:00:00"/>
    <n v="15349"/>
    <n v="18.5"/>
    <n v="9360.7900000000009"/>
    <s v="Business"/>
    <n v="343"/>
    <s v="No"/>
    <x v="2"/>
    <x v="4"/>
    <n v="7"/>
  </r>
  <r>
    <s v="TWUUSG"/>
    <s v="LHR"/>
    <s v="BKK"/>
    <d v="2019-04-02T00:00:00"/>
    <x v="249"/>
    <d v="2019-04-22T00:00:00"/>
    <n v="9577"/>
    <n v="10.7"/>
    <n v="9355.06"/>
    <s v="Business"/>
    <n v="89"/>
    <s v="No"/>
    <x v="1"/>
    <x v="4"/>
    <n v="7"/>
  </r>
  <r>
    <s v="JCTZC2"/>
    <s v="LGW"/>
    <s v="CAN"/>
    <d v="2019-07-05T00:00:00"/>
    <x v="250"/>
    <d v="2019-07-15T00:00:00"/>
    <n v="9499"/>
    <n v="15.6"/>
    <n v="9293.09"/>
    <s v="Business"/>
    <n v="188"/>
    <s v="No"/>
    <x v="1"/>
    <x v="2"/>
    <n v="6"/>
  </r>
  <r>
    <s v="DWPWW7"/>
    <s v="SIN"/>
    <s v="MUC"/>
    <d v="2019-04-18T00:00:00"/>
    <x v="251"/>
    <d v="2019-04-30T00:00:00"/>
    <n v="10058"/>
    <n v="11.2"/>
    <n v="9289.36"/>
    <s v="Business"/>
    <n v="425"/>
    <s v="No"/>
    <x v="1"/>
    <x v="5"/>
    <n v="8"/>
  </r>
  <r>
    <s v="JBUX1M"/>
    <s v="LGW"/>
    <s v="SIN"/>
    <d v="2019-11-18T00:00:00"/>
    <x v="252"/>
    <d v="2019-12-07T00:00:00"/>
    <n v="10877"/>
    <n v="13.3"/>
    <n v="9288.8799999999992"/>
    <s v="Business"/>
    <n v="41"/>
    <s v="No"/>
    <x v="2"/>
    <x v="14"/>
    <n v="12"/>
  </r>
  <r>
    <s v="SZHAMA"/>
    <s v="JFK"/>
    <s v="SIN"/>
    <d v="2019-03-18T00:00:00"/>
    <x v="253"/>
    <d v="2019-04-16T00:00:00"/>
    <n v="15349"/>
    <n v="18.5"/>
    <n v="9282.41"/>
    <s v="Business"/>
    <n v="7"/>
    <s v="Yes"/>
    <x v="2"/>
    <x v="8"/>
    <n v="14"/>
  </r>
  <r>
    <s v="QUQ347"/>
    <s v="LGW"/>
    <s v="CTU"/>
    <d v="2017-01-26T00:00:00"/>
    <x v="254"/>
    <d v="2017-02-28T00:00:00"/>
    <n v="8303"/>
    <n v="14.5"/>
    <n v="9275.44"/>
    <s v="Business"/>
    <n v="431"/>
    <s v="No"/>
    <x v="1"/>
    <x v="4"/>
    <n v="7"/>
  </r>
  <r>
    <s v="KNHULY"/>
    <s v="LHR"/>
    <s v="CAN"/>
    <d v="2019-10-29T00:00:00"/>
    <x v="255"/>
    <d v="2019-11-25T00:00:00"/>
    <n v="9495"/>
    <n v="10.6"/>
    <n v="9263.27"/>
    <s v="Business"/>
    <n v="703"/>
    <s v="No"/>
    <x v="1"/>
    <x v="10"/>
    <n v="15"/>
  </r>
  <r>
    <s v="G0RCOR"/>
    <s v="LHR"/>
    <s v="KUL"/>
    <d v="2019-11-19T00:00:00"/>
    <x v="194"/>
    <d v="2019-12-09T00:00:00"/>
    <n v="10605"/>
    <n v="11.8"/>
    <n v="9247.84"/>
    <s v="Business"/>
    <n v="707"/>
    <s v="No"/>
    <x v="3"/>
    <x v="21"/>
    <n v="1"/>
  </r>
  <r>
    <s v="ZNBUQD"/>
    <s v="LGW"/>
    <s v="IAH"/>
    <d v="2019-03-03T00:00:00"/>
    <x v="256"/>
    <d v="2019-03-23T00:00:00"/>
    <n v="7794"/>
    <n v="12.9"/>
    <n v="9246.11"/>
    <s v="Business"/>
    <n v="705"/>
    <s v="No"/>
    <x v="1"/>
    <x v="6"/>
    <n v="3"/>
  </r>
  <r>
    <s v="MXCIAF"/>
    <s v="LHR"/>
    <s v="MEL"/>
    <d v="2019-08-15T00:00:00"/>
    <x v="75"/>
    <d v="2019-09-15T00:00:00"/>
    <n v="16908"/>
    <n v="19.100000000000001"/>
    <n v="9237.18"/>
    <s v="Business"/>
    <n v="810"/>
    <s v="No"/>
    <x v="1"/>
    <x v="10"/>
    <n v="15"/>
  </r>
  <r>
    <s v="UZJXQC"/>
    <s v="JFK"/>
    <s v="SIN"/>
    <d v="2018-04-27T00:00:00"/>
    <x v="207"/>
    <d v="2018-05-20T00:00:00"/>
    <n v="15349"/>
    <n v="18.5"/>
    <n v="9230.7199999999993"/>
    <s v="Business"/>
    <n v="749"/>
    <s v="No"/>
    <x v="4"/>
    <x v="2"/>
    <n v="6"/>
  </r>
  <r>
    <s v="XCI5L2"/>
    <s v="JFK"/>
    <s v="CTU"/>
    <d v="2019-03-26T00:00:00"/>
    <x v="257"/>
    <d v="2019-04-07T00:00:00"/>
    <n v="12116"/>
    <n v="14.8"/>
    <n v="9212.33"/>
    <s v="Business"/>
    <n v="917"/>
    <s v="No"/>
    <x v="1"/>
    <x v="5"/>
    <n v="8"/>
  </r>
  <r>
    <s v="Y6C20W"/>
    <s v="LHR"/>
    <s v="SEA"/>
    <d v="2017-06-05T00:00:00"/>
    <x v="258"/>
    <d v="2017-06-18T00:00:00"/>
    <n v="7702"/>
    <n v="8.9"/>
    <n v="9209.99"/>
    <s v="Business"/>
    <n v="31"/>
    <s v="No"/>
    <x v="4"/>
    <x v="4"/>
    <n v="7"/>
  </r>
  <r>
    <s v="CZSN9Q"/>
    <s v="LGW"/>
    <s v="SZX"/>
    <d v="2019-04-27T00:00:00"/>
    <x v="259"/>
    <d v="2019-05-25T00:00:00"/>
    <n v="9597"/>
    <n v="17.7"/>
    <n v="9202.3700000000008"/>
    <s v="Business"/>
    <n v="689"/>
    <s v="No"/>
    <x v="3"/>
    <x v="15"/>
    <n v="13"/>
  </r>
  <r>
    <s v="D90ZD2"/>
    <s v="JFK"/>
    <s v="ICN"/>
    <d v="2019-04-04T00:00:00"/>
    <x v="31"/>
    <d v="2019-04-24T00:00:00"/>
    <n v="11115"/>
    <n v="13.5"/>
    <n v="9200.17"/>
    <s v="Business"/>
    <n v="202"/>
    <s v="No"/>
    <x v="1"/>
    <x v="11"/>
    <n v="11"/>
  </r>
  <r>
    <s v="YABRY2"/>
    <s v="JFK"/>
    <s v="BKK"/>
    <d v="2019-03-10T00:00:00"/>
    <x v="260"/>
    <d v="2019-04-05T00:00:00"/>
    <n v="13964"/>
    <n v="16.899999999999999"/>
    <n v="9199.7800000000007"/>
    <s v="Business"/>
    <n v="226"/>
    <s v="No"/>
    <x v="1"/>
    <x v="14"/>
    <n v="12"/>
  </r>
  <r>
    <s v="S1QHK2"/>
    <s v="LGW"/>
    <s v="JFK"/>
    <d v="2017-04-06T00:00:00"/>
    <x v="261"/>
    <d v="2017-04-15T00:00:00"/>
    <n v="5568"/>
    <n v="12.7"/>
    <n v="9190.49"/>
    <s v="Business"/>
    <n v="225"/>
    <s v="No"/>
    <x v="2"/>
    <x v="13"/>
    <n v="9"/>
  </r>
  <r>
    <s v="O9FX3U"/>
    <s v="LGW"/>
    <s v="BKK"/>
    <d v="2018-10-28T00:00:00"/>
    <x v="262"/>
    <d v="2018-11-04T00:00:00"/>
    <n v="9570"/>
    <n v="18.7"/>
    <n v="9187.34"/>
    <s v="Business"/>
    <n v="120"/>
    <s v="No"/>
    <x v="1"/>
    <x v="2"/>
    <n v="6"/>
  </r>
  <r>
    <s v="V98JH7"/>
    <s v="LGW"/>
    <s v="SEA"/>
    <d v="2017-07-26T00:00:00"/>
    <x v="263"/>
    <d v="2017-09-02T00:00:00"/>
    <n v="7741"/>
    <n v="9.9"/>
    <n v="9140.93"/>
    <s v="Business"/>
    <n v="139"/>
    <s v="No"/>
    <x v="1"/>
    <x v="1"/>
    <n v="10"/>
  </r>
  <r>
    <s v="B6BKK5"/>
    <s v="JFK"/>
    <s v="ICN"/>
    <d v="2019-09-01T00:00:00"/>
    <x v="264"/>
    <d v="2019-09-21T00:00:00"/>
    <n v="11115"/>
    <n v="13.5"/>
    <n v="9137.08"/>
    <s v="Business"/>
    <n v="177"/>
    <s v="No"/>
    <x v="1"/>
    <x v="3"/>
    <n v="5"/>
  </r>
  <r>
    <s v="EBLRDT"/>
    <s v="JFK"/>
    <s v="BKK"/>
    <d v="2019-03-28T00:00:00"/>
    <x v="31"/>
    <d v="2019-04-18T00:00:00"/>
    <n v="13964"/>
    <n v="16.899999999999999"/>
    <n v="9132.42"/>
    <s v="Business"/>
    <n v="201"/>
    <s v="No"/>
    <x v="4"/>
    <x v="3"/>
    <n v="5"/>
  </r>
  <r>
    <s v="PCWFL5"/>
    <s v="LGW"/>
    <s v="CGK"/>
    <d v="2019-08-28T00:00:00"/>
    <x v="244"/>
    <d v="2019-09-08T00:00:00"/>
    <n v="11708"/>
    <n v="20.9"/>
    <n v="9071.02"/>
    <s v="Business"/>
    <n v="703"/>
    <s v="No"/>
    <x v="1"/>
    <x v="3"/>
    <n v="5"/>
  </r>
  <r>
    <s v="B9G3KK"/>
    <s v="LHR"/>
    <s v="SIN"/>
    <d v="2019-03-19T00:00:00"/>
    <x v="148"/>
    <d v="2020-01-01T00:00:00"/>
    <n v="10883"/>
    <n v="12.8"/>
    <n v="9044.0400000000009"/>
    <s v="Business"/>
    <n v="707"/>
    <s v="No"/>
    <x v="3"/>
    <x v="22"/>
    <n v="276"/>
  </r>
  <r>
    <s v="VMOI1R"/>
    <s v="SIN"/>
    <s v="SFO"/>
    <d v="2017-11-27T00:00:00"/>
    <x v="265"/>
    <d v="2017-12-16T00:00:00"/>
    <n v="13581"/>
    <n v="18.7"/>
    <n v="9040.64"/>
    <s v="Business"/>
    <n v="958"/>
    <s v="No"/>
    <x v="1"/>
    <x v="1"/>
    <n v="10"/>
  </r>
  <r>
    <s v="GLVWU3"/>
    <s v="JFK"/>
    <s v="BKK"/>
    <d v="2019-10-19T00:00:00"/>
    <x v="124"/>
    <d v="2019-10-26T00:00:00"/>
    <n v="13964"/>
    <n v="16.899999999999999"/>
    <n v="9031.32"/>
    <s v="Business"/>
    <n v="321"/>
    <s v="No"/>
    <x v="4"/>
    <x v="3"/>
    <n v="5"/>
  </r>
  <r>
    <s v="PQ32A1"/>
    <s v="LHR"/>
    <s v="JFK"/>
    <d v="2017-10-05T00:00:00"/>
    <x v="266"/>
    <d v="2017-10-22T00:00:00"/>
    <n v="5539"/>
    <n v="6.7"/>
    <n v="9021.76"/>
    <s v="Business"/>
    <n v="255"/>
    <s v="No"/>
    <x v="0"/>
    <x v="5"/>
    <n v="8"/>
  </r>
  <r>
    <s v="DE31FY"/>
    <s v="LGW"/>
    <s v="HKG"/>
    <d v="2019-10-28T00:00:00"/>
    <x v="267"/>
    <d v="2019-11-19T00:00:00"/>
    <n v="9634"/>
    <n v="11.8"/>
    <n v="9015.02"/>
    <s v="Business"/>
    <n v="494"/>
    <s v="No"/>
    <x v="1"/>
    <x v="12"/>
    <n v="2"/>
  </r>
  <r>
    <s v="M7KT5F"/>
    <s v="LHR"/>
    <s v="LAX"/>
    <d v="2019-05-18T00:00:00"/>
    <x v="144"/>
    <d v="2019-06-15T00:00:00"/>
    <n v="8759"/>
    <n v="9.9"/>
    <n v="8985.83"/>
    <s v="Business"/>
    <n v="431"/>
    <s v="No"/>
    <x v="1"/>
    <x v="10"/>
    <n v="15"/>
  </r>
  <r>
    <s v="LTXA1Y"/>
    <s v="LHR"/>
    <s v="PVG"/>
    <d v="2017-03-07T00:00:00"/>
    <x v="268"/>
    <d v="2017-03-23T00:00:00"/>
    <n v="9241"/>
    <n v="10.4"/>
    <n v="8983.2199999999993"/>
    <s v="Business"/>
    <n v="454"/>
    <s v="No"/>
    <x v="3"/>
    <x v="2"/>
    <n v="6"/>
  </r>
  <r>
    <s v="TOFR4I"/>
    <s v="LGW"/>
    <s v="DEL"/>
    <d v="2019-09-24T00:00:00"/>
    <x v="269"/>
    <d v="2019-10-03T00:00:00"/>
    <n v="6732"/>
    <n v="8.5"/>
    <n v="8970.4699999999993"/>
    <s v="Business"/>
    <n v="15"/>
    <s v="No"/>
    <x v="1"/>
    <x v="5"/>
    <n v="8"/>
  </r>
  <r>
    <s v="WB7RF5"/>
    <s v="JFK"/>
    <s v="BOM"/>
    <d v="2019-08-22T00:00:00"/>
    <x v="205"/>
    <d v="2019-09-21T00:00:00"/>
    <n v="12551"/>
    <n v="15.3"/>
    <n v="8968.2199999999993"/>
    <s v="Business"/>
    <n v="226"/>
    <s v="No"/>
    <x v="1"/>
    <x v="13"/>
    <n v="9"/>
  </r>
  <r>
    <s v="F2KKAD"/>
    <s v="JFK"/>
    <s v="PEK"/>
    <d v="2019-07-10T00:00:00"/>
    <x v="270"/>
    <d v="2019-08-03T00:00:00"/>
    <n v="11004"/>
    <n v="13.5"/>
    <n v="8953.23"/>
    <s v="Business"/>
    <n v="752"/>
    <s v="No"/>
    <x v="1"/>
    <x v="15"/>
    <n v="13"/>
  </r>
  <r>
    <s v="H44FQ0"/>
    <s v="JFK"/>
    <s v="BOM"/>
    <d v="2019-05-02T00:00:00"/>
    <x v="146"/>
    <d v="2019-05-28T00:00:00"/>
    <n v="12551"/>
    <n v="15.3"/>
    <n v="8946.93"/>
    <s v="Business"/>
    <n v="201"/>
    <s v="No"/>
    <x v="4"/>
    <x v="5"/>
    <n v="8"/>
  </r>
  <r>
    <s v="B8LRKF"/>
    <s v="JFK"/>
    <s v="HND"/>
    <d v="2017-01-30T00:00:00"/>
    <x v="271"/>
    <d v="2017-02-27T00:00:00"/>
    <n v="10899"/>
    <n v="13.3"/>
    <n v="8925.4"/>
    <s v="Business"/>
    <n v="760"/>
    <s v="No"/>
    <x v="1"/>
    <x v="4"/>
    <n v="7"/>
  </r>
  <r>
    <s v="Q3ET3K"/>
    <s v="LGW"/>
    <s v="JFK"/>
    <d v="2019-10-16T00:00:00"/>
    <x v="70"/>
    <d v="2019-10-28T00:00:00"/>
    <n v="5568"/>
    <n v="12.7"/>
    <n v="8908.31"/>
    <s v="Business"/>
    <n v="165"/>
    <s v="No"/>
    <x v="2"/>
    <x v="5"/>
    <n v="8"/>
  </r>
  <r>
    <s v="VY1U86"/>
    <s v="JFK"/>
    <s v="HND"/>
    <d v="2017-11-05T00:00:00"/>
    <x v="272"/>
    <d v="2017-11-21T00:00:00"/>
    <n v="10899"/>
    <n v="13.3"/>
    <n v="8876.7000000000007"/>
    <s v="Business"/>
    <n v="621"/>
    <s v="No"/>
    <x v="1"/>
    <x v="2"/>
    <n v="6"/>
  </r>
  <r>
    <s v="CGCPRA"/>
    <s v="JFK"/>
    <s v="PEK"/>
    <d v="2019-08-07T00:00:00"/>
    <x v="247"/>
    <d v="2019-09-12T00:00:00"/>
    <n v="11004"/>
    <n v="13.5"/>
    <n v="8873.5400000000009"/>
    <s v="Business"/>
    <n v="279"/>
    <s v="No"/>
    <x v="1"/>
    <x v="11"/>
    <n v="11"/>
  </r>
  <r>
    <s v="QDGML4"/>
    <s v="JFK"/>
    <s v="KUL"/>
    <d v="2018-09-09T00:00:00"/>
    <x v="273"/>
    <d v="2018-09-21T00:00:00"/>
    <n v="15178"/>
    <n v="18.3"/>
    <n v="8869.83"/>
    <s v="Business"/>
    <n v="770"/>
    <s v="No"/>
    <x v="4"/>
    <x v="5"/>
    <n v="8"/>
  </r>
  <r>
    <s v="WD1PDY"/>
    <s v="JFK"/>
    <s v="CTU"/>
    <d v="2019-07-13T00:00:00"/>
    <x v="274"/>
    <d v="2019-08-21T00:00:00"/>
    <n v="12116"/>
    <n v="14.8"/>
    <n v="8832.94"/>
    <s v="Business"/>
    <n v="62"/>
    <s v="No"/>
    <x v="1"/>
    <x v="15"/>
    <n v="13"/>
  </r>
  <r>
    <s v="PIMCYV"/>
    <s v="JFK"/>
    <s v="KUL"/>
    <d v="2018-02-04T00:00:00"/>
    <x v="25"/>
    <d v="2018-02-27T00:00:00"/>
    <n v="15178"/>
    <n v="18.3"/>
    <n v="8818.8700000000008"/>
    <s v="Business"/>
    <n v="325"/>
    <s v="No"/>
    <x v="1"/>
    <x v="5"/>
    <n v="8"/>
  </r>
  <r>
    <s v="H1MDXE"/>
    <s v="SIN"/>
    <s v="LHR"/>
    <d v="2017-08-06T00:00:00"/>
    <x v="275"/>
    <d v="2017-08-27T00:00:00"/>
    <n v="10883"/>
    <n v="12.8"/>
    <n v="8758.2099999999991"/>
    <s v="Business"/>
    <n v="456"/>
    <s v="No"/>
    <x v="0"/>
    <x v="1"/>
    <n v="10"/>
  </r>
  <r>
    <s v="XMQJH2"/>
    <s v="LGW"/>
    <s v="SIN"/>
    <d v="2018-08-06T00:00:00"/>
    <x v="276"/>
    <d v="2018-12-31T00:00:00"/>
    <n v="10877"/>
    <n v="13.3"/>
    <n v="8740.3700000000008"/>
    <s v="Business"/>
    <n v="41"/>
    <s v="No"/>
    <x v="2"/>
    <x v="23"/>
    <n v="129"/>
  </r>
  <r>
    <s v="WIBK16"/>
    <s v="LGW"/>
    <s v="PHX"/>
    <d v="2017-10-26T00:00:00"/>
    <x v="277"/>
    <d v="2018-01-07T00:00:00"/>
    <n v="8520"/>
    <n v="10.5"/>
    <n v="8733.7199999999993"/>
    <s v="Business"/>
    <n v="707"/>
    <s v="No"/>
    <x v="3"/>
    <x v="24"/>
    <n v="67"/>
  </r>
  <r>
    <s v="THPUMW"/>
    <s v="JFK"/>
    <s v="DXB"/>
    <d v="2017-03-17T00:00:00"/>
    <x v="278"/>
    <d v="2017-03-31T00:00:00"/>
    <n v="11022"/>
    <n v="13.5"/>
    <n v="8725.5499999999993"/>
    <s v="Business"/>
    <n v="420"/>
    <s v="No"/>
    <x v="1"/>
    <x v="2"/>
    <n v="6"/>
  </r>
  <r>
    <s v="W5TQUH"/>
    <s v="JFK"/>
    <s v="BOM"/>
    <d v="2019-02-12T00:00:00"/>
    <x v="176"/>
    <d v="2019-02-28T00:00:00"/>
    <n v="12551"/>
    <n v="15.3"/>
    <n v="8719.89"/>
    <s v="Business"/>
    <n v="732"/>
    <s v="No"/>
    <x v="1"/>
    <x v="2"/>
    <n v="6"/>
  </r>
  <r>
    <s v="EISB0E"/>
    <s v="JFK"/>
    <s v="DXB"/>
    <d v="2019-05-03T00:00:00"/>
    <x v="95"/>
    <d v="2019-05-20T00:00:00"/>
    <n v="11022"/>
    <n v="13.5"/>
    <n v="8709.44"/>
    <s v="Business"/>
    <n v="420"/>
    <s v="No"/>
    <x v="1"/>
    <x v="1"/>
    <n v="10"/>
  </r>
  <r>
    <s v="Y9QODM"/>
    <s v="LGW"/>
    <s v="SVO"/>
    <d v="2017-09-09T00:00:00"/>
    <x v="279"/>
    <d v="2017-09-25T00:00:00"/>
    <n v="2507"/>
    <n v="8.6999999999999993"/>
    <n v="8705.41"/>
    <s v="Business"/>
    <n v="858"/>
    <s v="No"/>
    <x v="1"/>
    <x v="14"/>
    <n v="12"/>
  </r>
  <r>
    <s v="O9S1F9"/>
    <s v="JFK"/>
    <s v="SIN"/>
    <d v="2019-02-22T00:00:00"/>
    <x v="280"/>
    <d v="2019-03-19T00:00:00"/>
    <n v="15349"/>
    <n v="18.5"/>
    <n v="8702.89"/>
    <s v="Business"/>
    <n v="384"/>
    <s v="No"/>
    <x v="4"/>
    <x v="13"/>
    <n v="9"/>
  </r>
  <r>
    <s v="QRZM8H"/>
    <s v="JFK"/>
    <s v="HND"/>
    <d v="2019-11-09T00:00:00"/>
    <x v="174"/>
    <d v="2019-12-06T00:00:00"/>
    <n v="10899"/>
    <n v="13.3"/>
    <n v="8696.2800000000007"/>
    <s v="Business"/>
    <n v="496"/>
    <s v="No"/>
    <x v="1"/>
    <x v="15"/>
    <n v="13"/>
  </r>
  <r>
    <s v="K9PTSL"/>
    <s v="JFK"/>
    <s v="PEK"/>
    <d v="2019-06-25T00:00:00"/>
    <x v="281"/>
    <d v="2019-07-30T00:00:00"/>
    <n v="11004"/>
    <n v="13.5"/>
    <n v="8654.4"/>
    <s v="Business"/>
    <n v="62"/>
    <s v="No"/>
    <x v="1"/>
    <x v="5"/>
    <n v="8"/>
  </r>
  <r>
    <s v="AXYZOS"/>
    <s v="JFK"/>
    <s v="KUL"/>
    <d v="2018-01-12T00:00:00"/>
    <x v="282"/>
    <d v="2018-02-15T00:00:00"/>
    <n v="15178"/>
    <n v="18.3"/>
    <n v="8651.42"/>
    <s v="Business"/>
    <n v="279"/>
    <s v="No"/>
    <x v="1"/>
    <x v="2"/>
    <n v="6"/>
  </r>
  <r>
    <s v="ZWKLTX"/>
    <s v="JFK"/>
    <s v="KUL"/>
    <d v="2019-05-02T00:00:00"/>
    <x v="95"/>
    <d v="2019-05-16T00:00:00"/>
    <n v="15178"/>
    <n v="18.3"/>
    <n v="8639.15"/>
    <s v="Business"/>
    <n v="499"/>
    <s v="No"/>
    <x v="4"/>
    <x v="2"/>
    <n v="6"/>
  </r>
  <r>
    <s v="AVTRZH"/>
    <s v="JFK"/>
    <s v="BOM"/>
    <d v="2019-08-12T00:00:00"/>
    <x v="171"/>
    <d v="2019-09-02T00:00:00"/>
    <n v="12551"/>
    <n v="15.3"/>
    <n v="8615.11"/>
    <s v="Business"/>
    <n v="352"/>
    <s v="No"/>
    <x v="1"/>
    <x v="4"/>
    <n v="7"/>
  </r>
  <r>
    <s v="ZSW6TX"/>
    <s v="JFK"/>
    <s v="SIN"/>
    <d v="2019-05-04T00:00:00"/>
    <x v="149"/>
    <d v="2019-06-07T00:00:00"/>
    <n v="15349"/>
    <n v="18.5"/>
    <n v="8604.08"/>
    <s v="Business"/>
    <n v="228"/>
    <s v="No"/>
    <x v="2"/>
    <x v="5"/>
    <n v="8"/>
  </r>
  <r>
    <s v="OGMKR8"/>
    <s v="JFK"/>
    <s v="SIN"/>
    <d v="2018-04-29T00:00:00"/>
    <x v="214"/>
    <d v="2018-05-31T00:00:00"/>
    <n v="15349"/>
    <n v="18.5"/>
    <n v="8558.24"/>
    <s v="Business"/>
    <n v="343"/>
    <s v="No"/>
    <x v="2"/>
    <x v="5"/>
    <n v="8"/>
  </r>
  <r>
    <s v="QFGJLA"/>
    <s v="LHR"/>
    <s v="PVG"/>
    <d v="2019-04-28T00:00:00"/>
    <x v="116"/>
    <d v="2019-05-14T00:00:00"/>
    <n v="9241"/>
    <n v="10.4"/>
    <n v="8558.43"/>
    <s v="Business"/>
    <n v="422"/>
    <s v="No"/>
    <x v="1"/>
    <x v="4"/>
    <n v="7"/>
  </r>
  <r>
    <s v="MT7ORI"/>
    <s v="JFK"/>
    <s v="ICN"/>
    <d v="2019-03-06T00:00:00"/>
    <x v="283"/>
    <d v="2019-04-03T00:00:00"/>
    <n v="11115"/>
    <n v="13.5"/>
    <n v="8509.0300000000007"/>
    <s v="Business"/>
    <n v="63"/>
    <s v="No"/>
    <x v="1"/>
    <x v="13"/>
    <n v="9"/>
  </r>
  <r>
    <s v="K9D83M"/>
    <s v="JFK"/>
    <s v="PEK"/>
    <d v="2018-11-23T00:00:00"/>
    <x v="284"/>
    <d v="2018-12-23T00:00:00"/>
    <n v="11004"/>
    <n v="13.5"/>
    <n v="8496.6"/>
    <s v="Business"/>
    <n v="284"/>
    <s v="No"/>
    <x v="1"/>
    <x v="2"/>
    <n v="6"/>
  </r>
  <r>
    <s v="ROOPYT"/>
    <s v="JFK"/>
    <s v="IST"/>
    <d v="2018-11-05T00:00:00"/>
    <x v="285"/>
    <d v="2018-12-12T00:00:00"/>
    <n v="8047"/>
    <n v="10"/>
    <n v="8482.57"/>
    <s v="Business"/>
    <n v="513"/>
    <s v="No"/>
    <x v="1"/>
    <x v="3"/>
    <n v="5"/>
  </r>
  <r>
    <s v="MH9AXV"/>
    <s v="LGW"/>
    <s v="SIN"/>
    <d v="2019-08-15T00:00:00"/>
    <x v="286"/>
    <d v="2019-09-03T00:00:00"/>
    <n v="10877"/>
    <n v="13.3"/>
    <n v="8479"/>
    <s v="Business"/>
    <n v="41"/>
    <s v="No"/>
    <x v="2"/>
    <x v="11"/>
    <n v="11"/>
  </r>
  <r>
    <s v="B668SA"/>
    <s v="SIN"/>
    <s v="PEK"/>
    <d v="2019-11-09T00:00:00"/>
    <x v="287"/>
    <d v="2019-11-29T00:00:00"/>
    <n v="4490"/>
    <n v="5.6"/>
    <n v="8465.83"/>
    <s v="Business"/>
    <n v="425"/>
    <s v="No"/>
    <x v="1"/>
    <x v="13"/>
    <n v="9"/>
  </r>
  <r>
    <s v="RR0S5B"/>
    <s v="SIN"/>
    <s v="CDG"/>
    <d v="2018-07-07T00:00:00"/>
    <x v="288"/>
    <d v="2018-07-27T00:00:00"/>
    <n v="10724"/>
    <n v="11.9"/>
    <n v="8464.26"/>
    <s v="Business"/>
    <n v="958"/>
    <s v="No"/>
    <x v="1"/>
    <x v="12"/>
    <n v="2"/>
  </r>
  <r>
    <s v="WBA3Y8"/>
    <s v="JFK"/>
    <s v="PEK"/>
    <d v="2018-03-30T00:00:00"/>
    <x v="289"/>
    <d v="2018-05-02T00:00:00"/>
    <n v="11004"/>
    <n v="13.5"/>
    <n v="8457.3700000000008"/>
    <s v="Business"/>
    <n v="739"/>
    <s v="No"/>
    <x v="1"/>
    <x v="10"/>
    <n v="15"/>
  </r>
  <r>
    <s v="CJBZN2"/>
    <s v="JFK"/>
    <s v="HND"/>
    <d v="2019-09-10T00:00:00"/>
    <x v="269"/>
    <d v="2019-10-01T00:00:00"/>
    <n v="10899"/>
    <n v="13.3"/>
    <n v="8448.85"/>
    <s v="Business"/>
    <n v="805"/>
    <s v="No"/>
    <x v="1"/>
    <x v="2"/>
    <n v="6"/>
  </r>
  <r>
    <s v="TZBTI5"/>
    <s v="JFK"/>
    <s v="SIN"/>
    <d v="2019-09-14T00:00:00"/>
    <x v="186"/>
    <d v="2019-10-05T00:00:00"/>
    <n v="15349"/>
    <n v="18.5"/>
    <n v="8423.2000000000007"/>
    <s v="Business"/>
    <n v="499"/>
    <s v="No"/>
    <x v="4"/>
    <x v="4"/>
    <n v="7"/>
  </r>
  <r>
    <s v="I3XN7D"/>
    <s v="JFK"/>
    <s v="HND"/>
    <d v="2019-02-21T00:00:00"/>
    <x v="119"/>
    <d v="2019-03-10T00:00:00"/>
    <n v="10899"/>
    <n v="13.3"/>
    <n v="8406.06"/>
    <s v="Business"/>
    <n v="638"/>
    <s v="No"/>
    <x v="1"/>
    <x v="3"/>
    <n v="5"/>
  </r>
  <r>
    <s v="NO4CHE"/>
    <s v="JFK"/>
    <s v="DXB"/>
    <d v="2019-07-10T00:00:00"/>
    <x v="290"/>
    <d v="2019-08-01T00:00:00"/>
    <n v="11022"/>
    <n v="13.5"/>
    <n v="8405.52"/>
    <s v="Business"/>
    <n v="13"/>
    <s v="No"/>
    <x v="1"/>
    <x v="4"/>
    <n v="7"/>
  </r>
  <r>
    <s v="XMA67L"/>
    <s v="JFK"/>
    <s v="CTU"/>
    <d v="2019-08-30T00:00:00"/>
    <x v="269"/>
    <d v="2019-10-01T00:00:00"/>
    <n v="12116"/>
    <n v="14.8"/>
    <n v="8405.4500000000007"/>
    <s v="Business"/>
    <n v="141"/>
    <s v="No"/>
    <x v="1"/>
    <x v="2"/>
    <n v="6"/>
  </r>
  <r>
    <s v="GL98RK"/>
    <s v="JFK"/>
    <s v="BKK"/>
    <d v="2019-06-03T00:00:00"/>
    <x v="29"/>
    <d v="2019-06-16T00:00:00"/>
    <n v="13964"/>
    <n v="16.899999999999999"/>
    <n v="8397.35"/>
    <s v="Business"/>
    <n v="321"/>
    <s v="No"/>
    <x v="4"/>
    <x v="3"/>
    <n v="5"/>
  </r>
  <r>
    <s v="XHBGQR"/>
    <s v="LGA"/>
    <s v="IST"/>
    <d v="2018-07-04T00:00:00"/>
    <x v="291"/>
    <d v="2018-08-04T00:00:00"/>
    <n v="8044"/>
    <n v="10"/>
    <n v="8344.5300000000007"/>
    <s v="Business"/>
    <n v="213"/>
    <s v="No"/>
    <x v="1"/>
    <x v="4"/>
    <n v="7"/>
  </r>
  <r>
    <s v="L3P02V"/>
    <s v="LHR"/>
    <s v="SIN"/>
    <d v="2019-02-22T00:00:00"/>
    <x v="292"/>
    <d v="2019-03-21T00:00:00"/>
    <n v="10883"/>
    <n v="12.8"/>
    <n v="8309.2099999999991"/>
    <s v="Business"/>
    <n v="41"/>
    <s v="No"/>
    <x v="2"/>
    <x v="0"/>
    <n v="4"/>
  </r>
  <r>
    <s v="BAY778"/>
    <s v="JFK"/>
    <s v="ICN"/>
    <d v="2018-12-12T00:00:00"/>
    <x v="293"/>
    <d v="2019-01-13T00:00:00"/>
    <n v="11115"/>
    <n v="13.5"/>
    <n v="8299.24"/>
    <s v="Business"/>
    <n v="917"/>
    <s v="No"/>
    <x v="1"/>
    <x v="5"/>
    <n v="8"/>
  </r>
  <r>
    <s v="AEE3PU"/>
    <s v="JFK"/>
    <s v="HND"/>
    <d v="2019-12-10T00:00:00"/>
    <x v="294"/>
    <d v="2020-01-01T00:00:00"/>
    <n v="10899"/>
    <n v="13.3"/>
    <n v="8251.99"/>
    <s v="Business"/>
    <n v="158"/>
    <s v="No"/>
    <x v="1"/>
    <x v="15"/>
    <n v="13"/>
  </r>
  <r>
    <s v="IQAT2S"/>
    <s v="JFK"/>
    <s v="SIN"/>
    <d v="2018-02-26T00:00:00"/>
    <x v="295"/>
    <d v="2018-03-21T00:00:00"/>
    <n v="15349"/>
    <n v="18.5"/>
    <n v="8245.5499999999993"/>
    <s v="Business"/>
    <n v="448"/>
    <s v="No"/>
    <x v="3"/>
    <x v="4"/>
    <n v="7"/>
  </r>
  <r>
    <s v="CDQYD9"/>
    <s v="LGW"/>
    <s v="SZX"/>
    <d v="2019-03-22T00:00:00"/>
    <x v="296"/>
    <d v="2019-04-21T00:00:00"/>
    <n v="9597"/>
    <n v="17.7"/>
    <n v="8243.2099999999991"/>
    <s v="Business"/>
    <n v="549"/>
    <s v="No"/>
    <x v="1"/>
    <x v="8"/>
    <n v="14"/>
  </r>
  <r>
    <s v="AP3RRQ"/>
    <s v="JFK"/>
    <s v="KUL"/>
    <d v="2019-06-12T00:00:00"/>
    <x v="250"/>
    <d v="2019-07-25T00:00:00"/>
    <n v="15178"/>
    <n v="18.3"/>
    <n v="8216.4"/>
    <s v="Business"/>
    <n v="749"/>
    <s v="No"/>
    <x v="4"/>
    <x v="7"/>
    <n v="16"/>
  </r>
  <r>
    <s v="UYI0SG"/>
    <s v="JFK"/>
    <s v="PEK"/>
    <d v="2018-12-16T00:00:00"/>
    <x v="297"/>
    <d v="2019-01-12T00:00:00"/>
    <n v="11004"/>
    <n v="13.5"/>
    <n v="8156.24"/>
    <s v="Business"/>
    <n v="63"/>
    <s v="No"/>
    <x v="1"/>
    <x v="2"/>
    <n v="6"/>
  </r>
  <r>
    <s v="KYEUW3"/>
    <s v="LHR"/>
    <s v="LAS"/>
    <d v="2018-04-13T00:00:00"/>
    <x v="108"/>
    <d v="2018-05-07T00:00:00"/>
    <n v="8395"/>
    <n v="9.5"/>
    <n v="8148.82"/>
    <s v="Business"/>
    <n v="810"/>
    <s v="No"/>
    <x v="1"/>
    <x v="11"/>
    <n v="11"/>
  </r>
  <r>
    <s v="WXUY8C"/>
    <s v="JFK"/>
    <s v="CTU"/>
    <d v="2019-02-26T00:00:00"/>
    <x v="298"/>
    <d v="2019-03-24T00:00:00"/>
    <n v="12116"/>
    <n v="14.8"/>
    <n v="8141.88"/>
    <s v="Business"/>
    <n v="940"/>
    <s v="No"/>
    <x v="1"/>
    <x v="14"/>
    <n v="12"/>
  </r>
  <r>
    <s v="QNBX2Y"/>
    <s v="JFK"/>
    <s v="KUL"/>
    <d v="2017-03-14T00:00:00"/>
    <x v="299"/>
    <d v="2017-03-25T00:00:00"/>
    <n v="15178"/>
    <n v="18.3"/>
    <n v="8135.94"/>
    <s v="Business"/>
    <n v="506"/>
    <s v="No"/>
    <x v="1"/>
    <x v="3"/>
    <n v="5"/>
  </r>
  <r>
    <s v="K49EXU"/>
    <s v="LGW"/>
    <s v="DFW"/>
    <d v="2018-09-11T00:00:00"/>
    <x v="300"/>
    <d v="2018-10-03T00:00:00"/>
    <n v="7660"/>
    <n v="15.8"/>
    <n v="8131.32"/>
    <s v="Business"/>
    <n v="467"/>
    <s v="No"/>
    <x v="1"/>
    <x v="8"/>
    <n v="14"/>
  </r>
  <r>
    <s v="EW3AZQ"/>
    <s v="SIN"/>
    <s v="PHX"/>
    <d v="2017-04-11T00:00:00"/>
    <x v="301"/>
    <d v="2017-05-13T00:00:00"/>
    <n v="14616"/>
    <n v="20.8"/>
    <n v="8085.79"/>
    <s v="Business"/>
    <n v="659"/>
    <s v="No"/>
    <x v="1"/>
    <x v="1"/>
    <n v="10"/>
  </r>
  <r>
    <s v="XXGG5G"/>
    <s v="JFK"/>
    <s v="CTU"/>
    <d v="2019-09-27T00:00:00"/>
    <x v="302"/>
    <d v="2019-10-29T00:00:00"/>
    <n v="12116"/>
    <n v="14.8"/>
    <n v="8066.33"/>
    <s v="Business"/>
    <n v="596"/>
    <s v="No"/>
    <x v="1"/>
    <x v="11"/>
    <n v="11"/>
  </r>
  <r>
    <s v="NKF2ZV"/>
    <s v="LHR"/>
    <s v="BKK"/>
    <d v="2019-06-26T00:00:00"/>
    <x v="74"/>
    <d v="2019-07-30T00:00:00"/>
    <n v="9577"/>
    <n v="10.7"/>
    <n v="8034.3"/>
    <s v="Business"/>
    <n v="422"/>
    <s v="No"/>
    <x v="1"/>
    <x v="7"/>
    <n v="16"/>
  </r>
  <r>
    <s v="BEY8F4"/>
    <s v="LGW"/>
    <s v="HKG"/>
    <d v="2018-11-08T00:00:00"/>
    <x v="303"/>
    <d v="2018-12-10T00:00:00"/>
    <n v="9634"/>
    <n v="11.8"/>
    <n v="8029.68"/>
    <s v="Business"/>
    <n v="101"/>
    <s v="No"/>
    <x v="1"/>
    <x v="8"/>
    <n v="14"/>
  </r>
  <r>
    <s v="P56ONT"/>
    <s v="LGW"/>
    <s v="SIN"/>
    <d v="2019-04-22T00:00:00"/>
    <x v="125"/>
    <d v="2019-05-13T00:00:00"/>
    <n v="10877"/>
    <n v="13.3"/>
    <n v="7987.74"/>
    <s v="Business"/>
    <n v="165"/>
    <s v="No"/>
    <x v="2"/>
    <x v="1"/>
    <n v="10"/>
  </r>
  <r>
    <s v="W9N27O"/>
    <s v="JFK"/>
    <s v="KUL"/>
    <d v="2018-09-11T00:00:00"/>
    <x v="304"/>
    <d v="2018-10-01T00:00:00"/>
    <n v="15178"/>
    <n v="18.3"/>
    <n v="7967.72"/>
    <s v="Business"/>
    <n v="177"/>
    <s v="No"/>
    <x v="1"/>
    <x v="4"/>
    <n v="7"/>
  </r>
  <r>
    <s v="Z1XO14"/>
    <s v="LGW"/>
    <s v="SZX"/>
    <d v="2019-07-14T00:00:00"/>
    <x v="305"/>
    <d v="2019-08-22T00:00:00"/>
    <n v="9597"/>
    <n v="17.7"/>
    <n v="7955.95"/>
    <s v="Business"/>
    <n v="566"/>
    <s v="No"/>
    <x v="1"/>
    <x v="4"/>
    <n v="7"/>
  </r>
  <r>
    <s v="W96EVL"/>
    <s v="JFK"/>
    <s v="CTU"/>
    <d v="2018-06-27T00:00:00"/>
    <x v="306"/>
    <d v="2018-07-13T00:00:00"/>
    <n v="12116"/>
    <n v="14.8"/>
    <n v="7942.03"/>
    <s v="Business"/>
    <n v="204"/>
    <s v="Yes"/>
    <x v="1"/>
    <x v="2"/>
    <n v="6"/>
  </r>
  <r>
    <s v="VJ7GTH"/>
    <s v="LHR"/>
    <s v="XIY"/>
    <d v="2019-09-17T00:00:00"/>
    <x v="307"/>
    <d v="2019-10-09T00:00:00"/>
    <n v="8242"/>
    <n v="13.4"/>
    <n v="7924.97"/>
    <s v="Business"/>
    <n v="417"/>
    <s v="Yes"/>
    <x v="1"/>
    <x v="15"/>
    <n v="13"/>
  </r>
  <r>
    <s v="QJT6N8"/>
    <s v="JFK"/>
    <s v="ICN"/>
    <d v="2017-04-26T00:00:00"/>
    <x v="308"/>
    <d v="2017-06-03T00:00:00"/>
    <n v="11115"/>
    <n v="13.5"/>
    <n v="7922.59"/>
    <s v="Business"/>
    <n v="62"/>
    <s v="No"/>
    <x v="1"/>
    <x v="5"/>
    <n v="8"/>
  </r>
  <r>
    <s v="QB9DPQ"/>
    <s v="LHR"/>
    <s v="CAN"/>
    <d v="2019-09-14T00:00:00"/>
    <x v="309"/>
    <d v="2019-09-28T00:00:00"/>
    <n v="9495"/>
    <n v="10.6"/>
    <n v="7913.18"/>
    <s v="Business"/>
    <n v="417"/>
    <s v="Yes"/>
    <x v="1"/>
    <x v="5"/>
    <n v="8"/>
  </r>
  <r>
    <s v="DHTEUL"/>
    <s v="LHR"/>
    <s v="SYD"/>
    <d v="2019-08-18T00:00:00"/>
    <x v="172"/>
    <d v="2019-09-12T00:00:00"/>
    <n v="17020"/>
    <n v="22.2"/>
    <n v="7896.15"/>
    <s v="Business"/>
    <n v="198"/>
    <s v="No"/>
    <x v="1"/>
    <x v="1"/>
    <n v="10"/>
  </r>
  <r>
    <s v="CDAGHO"/>
    <s v="JFK"/>
    <s v="SIN"/>
    <d v="2019-04-25T00:00:00"/>
    <x v="105"/>
    <d v="2019-05-10T00:00:00"/>
    <n v="15349"/>
    <n v="18.5"/>
    <n v="7872.07"/>
    <s v="Business"/>
    <n v="201"/>
    <s v="No"/>
    <x v="4"/>
    <x v="2"/>
    <n v="6"/>
  </r>
  <r>
    <s v="P6XIBR"/>
    <s v="LGW"/>
    <s v="BKK"/>
    <d v="2018-03-24T00:00:00"/>
    <x v="310"/>
    <d v="2018-04-22T00:00:00"/>
    <n v="9570"/>
    <n v="18.7"/>
    <n v="7860.35"/>
    <s v="Business"/>
    <n v="269"/>
    <s v="No"/>
    <x v="1"/>
    <x v="4"/>
    <n v="7"/>
  </r>
  <r>
    <s v="VDV7RO"/>
    <s v="JFK"/>
    <s v="SIN"/>
    <d v="2019-05-28T00:00:00"/>
    <x v="311"/>
    <d v="2019-06-27T00:00:00"/>
    <n v="15349"/>
    <n v="18.5"/>
    <n v="7858.77"/>
    <s v="Business"/>
    <n v="228"/>
    <s v="No"/>
    <x v="2"/>
    <x v="10"/>
    <n v="15"/>
  </r>
  <r>
    <s v="DO0URG"/>
    <s v="JFK"/>
    <s v="DOH"/>
    <d v="2018-03-01T00:00:00"/>
    <x v="312"/>
    <d v="2018-03-25T00:00:00"/>
    <n v="10789"/>
    <n v="13.2"/>
    <n v="7840.66"/>
    <s v="Business"/>
    <n v="666"/>
    <s v="No"/>
    <x v="1"/>
    <x v="14"/>
    <n v="12"/>
  </r>
  <r>
    <s v="Z4HORP"/>
    <s v="JFK"/>
    <s v="ICN"/>
    <d v="2017-12-13T00:00:00"/>
    <x v="313"/>
    <d v="2018-01-22T00:00:00"/>
    <n v="11115"/>
    <n v="13.5"/>
    <n v="7824.25"/>
    <s v="Business"/>
    <n v="226"/>
    <s v="No"/>
    <x v="1"/>
    <x v="4"/>
    <n v="7"/>
  </r>
  <r>
    <s v="CLD6OX"/>
    <s v="JFK"/>
    <s v="SIN"/>
    <d v="2017-02-06T00:00:00"/>
    <x v="314"/>
    <d v="2017-02-25T00:00:00"/>
    <n v="15349"/>
    <n v="18.5"/>
    <n v="7808.36"/>
    <s v="Business"/>
    <n v="228"/>
    <s v="No"/>
    <x v="2"/>
    <x v="5"/>
    <n v="8"/>
  </r>
  <r>
    <s v="T41OVF"/>
    <s v="LHR"/>
    <s v="KUL"/>
    <d v="2019-09-17T00:00:00"/>
    <x v="21"/>
    <d v="2019-10-11T00:00:00"/>
    <n v="10605"/>
    <n v="11.8"/>
    <n v="7797.61"/>
    <s v="Business"/>
    <n v="388"/>
    <s v="No"/>
    <x v="1"/>
    <x v="14"/>
    <n v="12"/>
  </r>
  <r>
    <s v="OP09D8"/>
    <s v="JFK"/>
    <s v="HND"/>
    <d v="2018-11-07T00:00:00"/>
    <x v="315"/>
    <d v="2018-11-27T00:00:00"/>
    <n v="10899"/>
    <n v="13.3"/>
    <n v="7790.43"/>
    <s v="Business"/>
    <n v="63"/>
    <s v="No"/>
    <x v="1"/>
    <x v="1"/>
    <n v="10"/>
  </r>
  <r>
    <s v="MV0L7D"/>
    <s v="LGW"/>
    <s v="SHA"/>
    <d v="2019-10-18T00:00:00"/>
    <x v="37"/>
    <d v="2019-11-30T00:00:00"/>
    <n v="9223"/>
    <n v="18.399999999999999"/>
    <n v="7785.03"/>
    <s v="Business"/>
    <n v="586"/>
    <s v="No"/>
    <x v="1"/>
    <x v="25"/>
    <n v="22"/>
  </r>
  <r>
    <s v="FYIGOV"/>
    <s v="LGW"/>
    <s v="PHX"/>
    <d v="2018-11-02T00:00:00"/>
    <x v="316"/>
    <d v="2018-11-08T00:00:00"/>
    <n v="8520"/>
    <n v="10.5"/>
    <n v="7783.01"/>
    <s v="Business"/>
    <n v="725"/>
    <s v="No"/>
    <x v="1"/>
    <x v="2"/>
    <n v="6"/>
  </r>
  <r>
    <s v="A884J9"/>
    <s v="JFK"/>
    <s v="HND"/>
    <d v="2019-04-26T00:00:00"/>
    <x v="317"/>
    <d v="2019-05-21T00:00:00"/>
    <n v="10899"/>
    <n v="13.3"/>
    <n v="7770.92"/>
    <s v="Business"/>
    <n v="708"/>
    <s v="No"/>
    <x v="1"/>
    <x v="14"/>
    <n v="12"/>
  </r>
  <r>
    <s v="LCYIP0"/>
    <s v="JFK"/>
    <s v="BKK"/>
    <d v="2017-03-28T00:00:00"/>
    <x v="318"/>
    <d v="2017-05-11T00:00:00"/>
    <n v="13964"/>
    <n v="16.899999999999999"/>
    <n v="7715.95"/>
    <s v="Business"/>
    <n v="109"/>
    <s v="No"/>
    <x v="4"/>
    <x v="10"/>
    <n v="15"/>
  </r>
  <r>
    <s v="KKSHQK"/>
    <s v="JFK"/>
    <s v="ICN"/>
    <d v="2017-09-10T00:00:00"/>
    <x v="319"/>
    <d v="2017-10-09T00:00:00"/>
    <n v="11115"/>
    <n v="13.5"/>
    <n v="7702.56"/>
    <s v="Business"/>
    <n v="428"/>
    <s v="No"/>
    <x v="1"/>
    <x v="13"/>
    <n v="9"/>
  </r>
  <r>
    <s v="GUYKYL"/>
    <s v="LHR"/>
    <s v="SFO"/>
    <d v="2017-09-19T00:00:00"/>
    <x v="320"/>
    <d v="2017-09-28T00:00:00"/>
    <n v="8615"/>
    <n v="9.8000000000000007"/>
    <n v="7669.45"/>
    <s v="Business"/>
    <n v="15"/>
    <s v="No"/>
    <x v="1"/>
    <x v="5"/>
    <n v="8"/>
  </r>
  <r>
    <s v="KS83YW"/>
    <s v="JFK"/>
    <s v="SIN"/>
    <d v="2017-07-12T00:00:00"/>
    <x v="321"/>
    <d v="2017-08-06T00:00:00"/>
    <n v="15349"/>
    <n v="18.5"/>
    <n v="7643.32"/>
    <s v="Business"/>
    <n v="301"/>
    <s v="No"/>
    <x v="0"/>
    <x v="2"/>
    <n v="6"/>
  </r>
  <r>
    <s v="R5MT0G"/>
    <s v="JFK"/>
    <s v="DXB"/>
    <d v="2018-04-10T00:00:00"/>
    <x v="322"/>
    <d v="2018-05-15T00:00:00"/>
    <n v="11022"/>
    <n v="13.5"/>
    <n v="7638.25"/>
    <s v="Business"/>
    <n v="297"/>
    <s v="No"/>
    <x v="1"/>
    <x v="10"/>
    <n v="15"/>
  </r>
  <r>
    <s v="EFR7M8"/>
    <s v="LGW"/>
    <s v="CGK"/>
    <d v="2019-05-04T00:00:00"/>
    <x v="114"/>
    <d v="2019-06-05T00:00:00"/>
    <n v="11708"/>
    <n v="20.9"/>
    <n v="7633.25"/>
    <s v="Business"/>
    <n v="601"/>
    <s v="No"/>
    <x v="1"/>
    <x v="14"/>
    <n v="12"/>
  </r>
  <r>
    <s v="DMJNRA"/>
    <s v="JFK"/>
    <s v="ICN"/>
    <d v="2018-06-02T00:00:00"/>
    <x v="84"/>
    <d v="2018-07-14T00:00:00"/>
    <n v="11115"/>
    <n v="13.5"/>
    <n v="7632.96"/>
    <s v="Business"/>
    <n v="63"/>
    <s v="No"/>
    <x v="1"/>
    <x v="8"/>
    <n v="14"/>
  </r>
  <r>
    <s v="TR0JCL"/>
    <s v="JFK"/>
    <s v="FRA"/>
    <d v="2018-02-07T00:00:00"/>
    <x v="323"/>
    <d v="2018-03-15T00:00:00"/>
    <n v="6205"/>
    <n v="7.8"/>
    <n v="7630.51"/>
    <s v="Business"/>
    <n v="641"/>
    <s v="No"/>
    <x v="1"/>
    <x v="6"/>
    <n v="3"/>
  </r>
  <r>
    <s v="Y906DG"/>
    <s v="SIN"/>
    <s v="XIY"/>
    <d v="2018-02-27T00:00:00"/>
    <x v="324"/>
    <d v="2018-03-19T00:00:00"/>
    <n v="3713"/>
    <n v="7.9"/>
    <n v="7618.01"/>
    <s v="Business"/>
    <n v="874"/>
    <s v="No"/>
    <x v="1"/>
    <x v="8"/>
    <n v="14"/>
  </r>
  <r>
    <s v="O7VZNB"/>
    <s v="SIN"/>
    <s v="JFK"/>
    <d v="2018-03-16T00:00:00"/>
    <x v="325"/>
    <d v="2018-04-15T00:00:00"/>
    <n v="15340"/>
    <n v="23.5"/>
    <n v="7617.01"/>
    <s v="Business"/>
    <n v="423"/>
    <s v="No"/>
    <x v="3"/>
    <x v="1"/>
    <n v="11"/>
  </r>
  <r>
    <s v="RLGAO3"/>
    <s v="JFK"/>
    <s v="KUL"/>
    <d v="2019-02-19T00:00:00"/>
    <x v="326"/>
    <d v="2019-03-15T00:00:00"/>
    <n v="15178"/>
    <n v="18.3"/>
    <n v="7613.79"/>
    <s v="Business"/>
    <n v="732"/>
    <s v="No"/>
    <x v="1"/>
    <x v="13"/>
    <n v="9"/>
  </r>
  <r>
    <s v="SXEQVI"/>
    <s v="LGW"/>
    <s v="MEL"/>
    <d v="2019-06-13T00:00:00"/>
    <x v="237"/>
    <d v="2019-07-02T00:00:00"/>
    <n v="16895"/>
    <n v="20.3"/>
    <n v="7567.42"/>
    <s v="Business"/>
    <n v="858"/>
    <s v="No"/>
    <x v="1"/>
    <x v="3"/>
    <n v="5"/>
  </r>
  <r>
    <s v="XXYGNZ"/>
    <s v="JFK"/>
    <s v="PEK"/>
    <d v="2018-07-25T00:00:00"/>
    <x v="327"/>
    <d v="2018-08-19T00:00:00"/>
    <n v="11004"/>
    <n v="13.5"/>
    <n v="7563.19"/>
    <s v="Business"/>
    <n v="749"/>
    <s v="No"/>
    <x v="4"/>
    <x v="13"/>
    <n v="9"/>
  </r>
  <r>
    <s v="UQBBVQ"/>
    <s v="LGW"/>
    <s v="SIN"/>
    <d v="2019-10-10T00:00:00"/>
    <x v="302"/>
    <d v="2019-10-30T00:00:00"/>
    <n v="10877"/>
    <n v="13.3"/>
    <n v="7550.72"/>
    <s v="Business"/>
    <n v="225"/>
    <s v="No"/>
    <x v="2"/>
    <x v="14"/>
    <n v="12"/>
  </r>
  <r>
    <s v="UESOXM"/>
    <s v="LGW"/>
    <s v="SHA"/>
    <d v="2019-06-17T00:00:00"/>
    <x v="328"/>
    <d v="2019-07-20T00:00:00"/>
    <n v="9223"/>
    <n v="18.399999999999999"/>
    <n v="7541.36"/>
    <s v="Business"/>
    <n v="561"/>
    <s v="No"/>
    <x v="1"/>
    <x v="4"/>
    <n v="7"/>
  </r>
  <r>
    <s v="VYG7GL"/>
    <s v="JFK"/>
    <s v="LHR"/>
    <d v="2019-08-14T00:00:00"/>
    <x v="269"/>
    <d v="2019-10-01T00:00:00"/>
    <n v="5555"/>
    <n v="7.1"/>
    <n v="7526.43"/>
    <s v="Business"/>
    <n v="343"/>
    <s v="No"/>
    <x v="2"/>
    <x v="2"/>
    <n v="6"/>
  </r>
  <r>
    <s v="Z1EYH3"/>
    <s v="JFK"/>
    <s v="HND"/>
    <d v="2019-05-30T00:00:00"/>
    <x v="329"/>
    <d v="2019-06-28T00:00:00"/>
    <n v="10899"/>
    <n v="13.3"/>
    <n v="7518.77"/>
    <s v="Business"/>
    <n v="13"/>
    <s v="No"/>
    <x v="1"/>
    <x v="5"/>
    <n v="8"/>
  </r>
  <r>
    <s v="ZF657Z"/>
    <s v="JFK"/>
    <s v="HND"/>
    <d v="2019-01-23T00:00:00"/>
    <x v="147"/>
    <d v="2019-02-06T00:00:00"/>
    <n v="10899"/>
    <n v="13.3"/>
    <n v="7504.4"/>
    <s v="Business"/>
    <n v="158"/>
    <s v="No"/>
    <x v="1"/>
    <x v="2"/>
    <n v="6"/>
  </r>
  <r>
    <s v="SZACEQ"/>
    <s v="JFK"/>
    <s v="KUL"/>
    <d v="2018-02-07T00:00:00"/>
    <x v="330"/>
    <d v="2018-03-04T00:00:00"/>
    <n v="15178"/>
    <n v="18.3"/>
    <n v="7479.53"/>
    <s v="Business"/>
    <n v="808"/>
    <s v="No"/>
    <x v="1"/>
    <x v="5"/>
    <n v="8"/>
  </r>
  <r>
    <s v="WOH13R"/>
    <s v="LGW"/>
    <s v="JFK"/>
    <d v="2019-10-12T00:00:00"/>
    <x v="331"/>
    <d v="2019-11-20T00:00:00"/>
    <n v="5568"/>
    <n v="12.7"/>
    <n v="7469.72"/>
    <s v="Business"/>
    <n v="41"/>
    <s v="No"/>
    <x v="2"/>
    <x v="13"/>
    <n v="9"/>
  </r>
  <r>
    <s v="Z5SCLS"/>
    <s v="JFK"/>
    <s v="ICN"/>
    <d v="2019-11-21T00:00:00"/>
    <x v="332"/>
    <d v="2019-12-16T00:00:00"/>
    <n v="11115"/>
    <n v="13.5"/>
    <n v="7469.95"/>
    <s v="Business"/>
    <n v="12"/>
    <s v="No"/>
    <x v="1"/>
    <x v="2"/>
    <n v="6"/>
  </r>
  <r>
    <s v="NVF7UB"/>
    <s v="JFK"/>
    <s v="DOH"/>
    <d v="2019-05-24T00:00:00"/>
    <x v="230"/>
    <d v="2019-06-07T00:00:00"/>
    <n v="10789"/>
    <n v="13.2"/>
    <n v="7467.34"/>
    <s v="Business"/>
    <n v="663"/>
    <s v="No"/>
    <x v="1"/>
    <x v="2"/>
    <n v="6"/>
  </r>
  <r>
    <s v="WZ10Z4"/>
    <s v="JFK"/>
    <s v="KUL"/>
    <d v="2019-02-11T00:00:00"/>
    <x v="333"/>
    <d v="2019-03-10T00:00:00"/>
    <n v="15178"/>
    <n v="18.3"/>
    <n v="7434.57"/>
    <s v="Business"/>
    <n v="650"/>
    <s v="No"/>
    <x v="1"/>
    <x v="13"/>
    <n v="9"/>
  </r>
  <r>
    <s v="H602G6"/>
    <s v="JFK"/>
    <s v="CTU"/>
    <d v="2019-06-02T00:00:00"/>
    <x v="334"/>
    <d v="2019-06-15T00:00:00"/>
    <n v="12116"/>
    <n v="14.8"/>
    <n v="7370.39"/>
    <s v="Business"/>
    <n v="144"/>
    <s v="No"/>
    <x v="1"/>
    <x v="3"/>
    <n v="5"/>
  </r>
  <r>
    <s v="MNUWI2"/>
    <s v="SIN"/>
    <s v="LHR"/>
    <d v="2019-05-20T00:00:00"/>
    <x v="335"/>
    <d v="2019-07-08T00:00:00"/>
    <n v="10883"/>
    <n v="12.8"/>
    <n v="7369.44"/>
    <s v="Business"/>
    <n v="224"/>
    <s v="No"/>
    <x v="3"/>
    <x v="3"/>
    <n v="5"/>
  </r>
  <r>
    <s v="P9V5F8"/>
    <s v="LGW"/>
    <s v="BOM"/>
    <d v="2019-05-11T00:00:00"/>
    <x v="134"/>
    <d v="2019-05-17T00:00:00"/>
    <n v="7193"/>
    <n v="15.3"/>
    <n v="7367.23"/>
    <s v="Business"/>
    <n v="636"/>
    <s v="No"/>
    <x v="4"/>
    <x v="2"/>
    <n v="6"/>
  </r>
  <r>
    <s v="GBHAHF"/>
    <s v="SIN"/>
    <s v="JFK"/>
    <d v="2018-10-28T00:00:00"/>
    <x v="336"/>
    <d v="2018-12-06T00:00:00"/>
    <n v="15340"/>
    <n v="23.5"/>
    <n v="7365.11"/>
    <s v="Business"/>
    <n v="465"/>
    <s v="No"/>
    <x v="1"/>
    <x v="14"/>
    <n v="13"/>
  </r>
  <r>
    <s v="ZV3IAD"/>
    <s v="LHR"/>
    <s v="SEA"/>
    <d v="2019-03-19T00:00:00"/>
    <x v="337"/>
    <d v="2019-04-05T00:00:00"/>
    <n v="7702"/>
    <n v="8.9"/>
    <n v="7361.3"/>
    <s v="Business"/>
    <n v="884"/>
    <s v="No"/>
    <x v="1"/>
    <x v="1"/>
    <n v="10"/>
  </r>
  <r>
    <s v="TAG7W9"/>
    <s v="JFK"/>
    <s v="BOM"/>
    <d v="2019-08-16T00:00:00"/>
    <x v="172"/>
    <d v="2019-09-15T00:00:00"/>
    <n v="12551"/>
    <n v="15.3"/>
    <n v="7344.57"/>
    <s v="Business"/>
    <n v="384"/>
    <s v="No"/>
    <x v="4"/>
    <x v="15"/>
    <n v="13"/>
  </r>
  <r>
    <s v="TZWWVL"/>
    <s v="JFK"/>
    <s v="BKK"/>
    <d v="2018-05-20T00:00:00"/>
    <x v="338"/>
    <d v="2018-06-13T00:00:00"/>
    <n v="13964"/>
    <n v="16.899999999999999"/>
    <n v="7331.06"/>
    <s v="Business"/>
    <n v="226"/>
    <s v="No"/>
    <x v="1"/>
    <x v="5"/>
    <n v="8"/>
  </r>
  <r>
    <s v="HO5OW4"/>
    <s v="LGW"/>
    <s v="DEL"/>
    <d v="2019-10-09T00:00:00"/>
    <x v="339"/>
    <d v="2019-10-24T00:00:00"/>
    <n v="6732"/>
    <n v="8.5"/>
    <n v="7320.65"/>
    <s v="Business"/>
    <n v="15"/>
    <s v="No"/>
    <x v="1"/>
    <x v="5"/>
    <n v="8"/>
  </r>
  <r>
    <s v="A1FO7T"/>
    <s v="JFK"/>
    <s v="PEK"/>
    <d v="2018-08-06T00:00:00"/>
    <x v="340"/>
    <d v="2018-09-08T00:00:00"/>
    <n v="11004"/>
    <n v="13.5"/>
    <n v="7320.54"/>
    <s v="Business"/>
    <n v="732"/>
    <s v="No"/>
    <x v="1"/>
    <x v="5"/>
    <n v="8"/>
  </r>
  <r>
    <s v="NSJ2OF"/>
    <s v="JFK"/>
    <s v="PEK"/>
    <d v="2017-12-30T00:00:00"/>
    <x v="71"/>
    <d v="2018-01-20T00:00:00"/>
    <n v="11004"/>
    <n v="13.5"/>
    <n v="7295.7"/>
    <s v="Business"/>
    <n v="159"/>
    <s v="No"/>
    <x v="1"/>
    <x v="2"/>
    <n v="6"/>
  </r>
  <r>
    <s v="WAE8NJ"/>
    <s v="JFK"/>
    <s v="ICN"/>
    <d v="2019-11-10T00:00:00"/>
    <x v="341"/>
    <d v="2019-12-07T00:00:00"/>
    <n v="11115"/>
    <n v="13.5"/>
    <n v="7291.68"/>
    <s v="Business"/>
    <n v="638"/>
    <s v="No"/>
    <x v="1"/>
    <x v="5"/>
    <n v="8"/>
  </r>
  <r>
    <s v="BVJMVT"/>
    <s v="LHR"/>
    <s v="CAN"/>
    <d v="2019-05-04T00:00:00"/>
    <x v="144"/>
    <d v="2019-06-05T00:00:00"/>
    <n v="9495"/>
    <n v="10.6"/>
    <n v="7288.39"/>
    <s v="Business"/>
    <n v="566"/>
    <s v="No"/>
    <x v="1"/>
    <x v="3"/>
    <n v="5"/>
  </r>
  <r>
    <s v="OXZ2RT"/>
    <s v="JFK"/>
    <s v="BCN"/>
    <d v="2017-02-09T00:00:00"/>
    <x v="342"/>
    <d v="2017-02-27T00:00:00"/>
    <n v="6166"/>
    <n v="7.8"/>
    <n v="7207.1"/>
    <s v="Business"/>
    <n v="808"/>
    <s v="No"/>
    <x v="1"/>
    <x v="11"/>
    <n v="11"/>
  </r>
  <r>
    <s v="JPV2LW"/>
    <s v="LHR"/>
    <s v="SYD"/>
    <d v="2019-05-25T00:00:00"/>
    <x v="100"/>
    <d v="2019-06-24T00:00:00"/>
    <n v="17020"/>
    <n v="22.2"/>
    <n v="7199.81"/>
    <s v="Business"/>
    <n v="89"/>
    <s v="No"/>
    <x v="1"/>
    <x v="11"/>
    <n v="11"/>
  </r>
  <r>
    <s v="TRQEBL"/>
    <s v="LGW"/>
    <s v="HKG"/>
    <d v="2019-05-21T00:00:00"/>
    <x v="311"/>
    <d v="2019-06-15T00:00:00"/>
    <n v="9634"/>
    <n v="11.8"/>
    <n v="7160.81"/>
    <s v="Business"/>
    <n v="741"/>
    <s v="No"/>
    <x v="1"/>
    <x v="6"/>
    <n v="3"/>
  </r>
  <r>
    <s v="QNPL04"/>
    <s v="LGW"/>
    <s v="KUL"/>
    <d v="2019-09-28T00:00:00"/>
    <x v="343"/>
    <d v="2019-10-22T00:00:00"/>
    <n v="10593"/>
    <n v="17.7"/>
    <n v="7122.95"/>
    <s v="Business"/>
    <n v="950"/>
    <s v="No"/>
    <x v="1"/>
    <x v="13"/>
    <n v="9"/>
  </r>
  <r>
    <s v="EVGWY1"/>
    <s v="SIN"/>
    <s v="MIA"/>
    <d v="2018-12-19T00:00:00"/>
    <x v="147"/>
    <d v="2019-02-07T00:00:00"/>
    <n v="16961"/>
    <n v="21.1"/>
    <n v="7098.46"/>
    <s v="Business"/>
    <n v="403"/>
    <s v="No"/>
    <x v="1"/>
    <x v="4"/>
    <n v="7"/>
  </r>
  <r>
    <s v="I47X1H"/>
    <s v="JFK"/>
    <s v="MEL"/>
    <d v="2018-10-18T00:00:00"/>
    <x v="344"/>
    <d v="2018-11-27T00:00:00"/>
    <n v="16695"/>
    <n v="20.100000000000001"/>
    <n v="7095.99"/>
    <s v="Business"/>
    <n v="638"/>
    <s v="No"/>
    <x v="1"/>
    <x v="4"/>
    <n v="7"/>
  </r>
  <r>
    <s v="L6JRO0"/>
    <s v="JFK"/>
    <s v="SIN"/>
    <d v="2019-07-01T00:00:00"/>
    <x v="345"/>
    <d v="2019-07-30T00:00:00"/>
    <n v="15349"/>
    <n v="18.5"/>
    <n v="7091.06"/>
    <s v="Business"/>
    <n v="792"/>
    <s v="No"/>
    <x v="3"/>
    <x v="2"/>
    <n v="6"/>
  </r>
  <r>
    <s v="X42O19"/>
    <s v="SIN"/>
    <s v="EWR"/>
    <d v="2019-05-28T00:00:00"/>
    <x v="73"/>
    <d v="2019-06-24T00:00:00"/>
    <n v="15336"/>
    <n v="18.5"/>
    <n v="7076.95"/>
    <s v="Business"/>
    <n v="423"/>
    <s v="No"/>
    <x v="3"/>
    <x v="1"/>
    <n v="10"/>
  </r>
  <r>
    <s v="QKBBW1"/>
    <s v="JFK"/>
    <s v="CTU"/>
    <d v="2018-11-29T00:00:00"/>
    <x v="346"/>
    <d v="2018-12-24T00:00:00"/>
    <n v="12116"/>
    <n v="14.8"/>
    <n v="7066.19"/>
    <s v="Business"/>
    <n v="942"/>
    <s v="No"/>
    <x v="1"/>
    <x v="13"/>
    <n v="9"/>
  </r>
  <r>
    <s v="HNEINK"/>
    <s v="SIN"/>
    <s v="JFK"/>
    <d v="2017-07-05T00:00:00"/>
    <x v="347"/>
    <d v="2017-08-01T00:00:00"/>
    <n v="15340"/>
    <n v="23.5"/>
    <n v="7046.95"/>
    <s v="Business"/>
    <n v="659"/>
    <s v="No"/>
    <x v="1"/>
    <x v="13"/>
    <n v="10"/>
  </r>
  <r>
    <s v="GFK9DC"/>
    <s v="SIN"/>
    <s v="JFK"/>
    <d v="2019-09-25T00:00:00"/>
    <x v="348"/>
    <d v="2019-11-19T00:00:00"/>
    <n v="15340"/>
    <n v="23.5"/>
    <n v="7043.83"/>
    <s v="Business"/>
    <n v="456"/>
    <s v="No"/>
    <x v="0"/>
    <x v="15"/>
    <n v="14"/>
  </r>
  <r>
    <s v="SR38N3"/>
    <s v="LHR"/>
    <s v="SFO"/>
    <d v="2017-04-11T00:00:00"/>
    <x v="349"/>
    <d v="2017-05-06T00:00:00"/>
    <n v="8615"/>
    <n v="9.8000000000000007"/>
    <n v="7038.42"/>
    <s v="Business"/>
    <n v="858"/>
    <s v="No"/>
    <x v="1"/>
    <x v="13"/>
    <n v="9"/>
  </r>
  <r>
    <s v="L3AKOP"/>
    <s v="JFK"/>
    <s v="PEK"/>
    <d v="2018-10-30T00:00:00"/>
    <x v="350"/>
    <d v="2018-11-20T00:00:00"/>
    <n v="11004"/>
    <n v="13.5"/>
    <n v="7036.39"/>
    <s v="Business"/>
    <n v="321"/>
    <s v="No"/>
    <x v="4"/>
    <x v="5"/>
    <n v="8"/>
  </r>
  <r>
    <s v="MO9OSG"/>
    <s v="LHR"/>
    <s v="SEA"/>
    <d v="2018-06-05T00:00:00"/>
    <x v="27"/>
    <d v="2018-06-28T00:00:00"/>
    <n v="7702"/>
    <n v="8.9"/>
    <n v="7022.3"/>
    <s v="Business"/>
    <n v="105"/>
    <s v="No"/>
    <x v="4"/>
    <x v="15"/>
    <n v="13"/>
  </r>
  <r>
    <s v="CLI0QZ"/>
    <s v="JFK"/>
    <s v="KUL"/>
    <d v="2019-10-29T00:00:00"/>
    <x v="110"/>
    <d v="2019-11-21T00:00:00"/>
    <n v="15178"/>
    <n v="18.3"/>
    <n v="6980.66"/>
    <s v="Business"/>
    <n v="159"/>
    <s v="No"/>
    <x v="1"/>
    <x v="13"/>
    <n v="9"/>
  </r>
  <r>
    <s v="FRJVIB"/>
    <s v="JFK"/>
    <s v="KUL"/>
    <d v="2019-04-26T00:00:00"/>
    <x v="134"/>
    <d v="2019-05-17T00:00:00"/>
    <n v="15178"/>
    <n v="18.3"/>
    <n v="6963.67"/>
    <s v="Business"/>
    <n v="158"/>
    <s v="No"/>
    <x v="1"/>
    <x v="2"/>
    <n v="6"/>
  </r>
  <r>
    <s v="A7CKTY"/>
    <s v="JFK"/>
    <s v="BOM"/>
    <d v="2018-05-06T00:00:00"/>
    <x v="351"/>
    <d v="2018-07-09T00:00:00"/>
    <n v="12551"/>
    <n v="15.3"/>
    <n v="6958.67"/>
    <s v="Business"/>
    <n v="158"/>
    <s v="No"/>
    <x v="1"/>
    <x v="8"/>
    <n v="14"/>
  </r>
  <r>
    <s v="X7OJH6"/>
    <s v="LHR"/>
    <s v="JFK"/>
    <d v="2017-09-04T00:00:00"/>
    <x v="319"/>
    <d v="2017-10-09T00:00:00"/>
    <n v="5539"/>
    <n v="6.7"/>
    <n v="6957.4"/>
    <s v="Business"/>
    <n v="41"/>
    <s v="No"/>
    <x v="2"/>
    <x v="13"/>
    <n v="9"/>
  </r>
  <r>
    <s v="R0GGGP"/>
    <s v="LGW"/>
    <s v="LAS"/>
    <d v="2019-10-24T00:00:00"/>
    <x v="255"/>
    <d v="2019-11-17T00:00:00"/>
    <n v="8432"/>
    <n v="9.6"/>
    <n v="6956.39"/>
    <s v="Business"/>
    <n v="422"/>
    <s v="No"/>
    <x v="1"/>
    <x v="4"/>
    <n v="7"/>
  </r>
  <r>
    <s v="HKDRCU"/>
    <s v="JFK"/>
    <s v="DOH"/>
    <d v="2019-10-19T00:00:00"/>
    <x v="110"/>
    <d v="2019-11-17T00:00:00"/>
    <n v="10789"/>
    <n v="13.2"/>
    <n v="6941.66"/>
    <s v="Business"/>
    <n v="451"/>
    <s v="No"/>
    <x v="1"/>
    <x v="3"/>
    <n v="5"/>
  </r>
  <r>
    <s v="FC0QGJ"/>
    <s v="JFK"/>
    <s v="CTU"/>
    <d v="2019-02-01T00:00:00"/>
    <x v="352"/>
    <d v="2019-02-25T00:00:00"/>
    <n v="12116"/>
    <n v="14.8"/>
    <n v="6920.11"/>
    <s v="Business"/>
    <n v="159"/>
    <s v="No"/>
    <x v="1"/>
    <x v="3"/>
    <n v="5"/>
  </r>
  <r>
    <s v="NVADSQ"/>
    <s v="LGA"/>
    <s v="SVO"/>
    <d v="2019-05-08T00:00:00"/>
    <x v="353"/>
    <d v="2019-05-25T00:00:00"/>
    <n v="7494"/>
    <n v="9.3000000000000007"/>
    <n v="6888.94"/>
    <s v="Business"/>
    <n v="451"/>
    <s v="No"/>
    <x v="1"/>
    <x v="13"/>
    <n v="9"/>
  </r>
  <r>
    <s v="TDBVN7"/>
    <s v="LHR"/>
    <s v="ICN"/>
    <d v="2018-06-20T00:00:00"/>
    <x v="354"/>
    <d v="2018-07-02T00:00:00"/>
    <n v="8861"/>
    <n v="10.6"/>
    <n v="6875.46"/>
    <s v="Business"/>
    <n v="467"/>
    <s v="No"/>
    <x v="1"/>
    <x v="1"/>
    <n v="10"/>
  </r>
  <r>
    <s v="GA2JUB"/>
    <s v="JFK"/>
    <s v="PEK"/>
    <d v="2018-02-08T00:00:00"/>
    <x v="355"/>
    <d v="2018-03-01T00:00:00"/>
    <n v="11004"/>
    <n v="13.5"/>
    <n v="6863.11"/>
    <s v="Business"/>
    <n v="666"/>
    <s v="No"/>
    <x v="1"/>
    <x v="5"/>
    <n v="8"/>
  </r>
  <r>
    <s v="NLXOD9"/>
    <s v="JFK"/>
    <s v="DOH"/>
    <d v="2017-04-02T00:00:00"/>
    <x v="356"/>
    <d v="2017-05-02T00:00:00"/>
    <n v="10789"/>
    <n v="13.2"/>
    <n v="6861.85"/>
    <s v="Business"/>
    <n v="752"/>
    <s v="No"/>
    <x v="1"/>
    <x v="14"/>
    <n v="12"/>
  </r>
  <r>
    <s v="AUEEZ1"/>
    <s v="JFK"/>
    <s v="PEK"/>
    <d v="2019-10-21T00:00:00"/>
    <x v="357"/>
    <d v="2019-11-24T00:00:00"/>
    <n v="11004"/>
    <n v="13.5"/>
    <n v="6833.61"/>
    <s v="Business"/>
    <n v="940"/>
    <s v="No"/>
    <x v="1"/>
    <x v="13"/>
    <n v="9"/>
  </r>
  <r>
    <s v="GGUYW5"/>
    <s v="SIN"/>
    <s v="LAS"/>
    <d v="2018-03-10T00:00:00"/>
    <x v="358"/>
    <d v="2018-04-08T00:00:00"/>
    <n v="14209"/>
    <n v="18.399999999999999"/>
    <n v="6828.95"/>
    <s v="Business"/>
    <n v="403"/>
    <s v="No"/>
    <x v="1"/>
    <x v="1"/>
    <n v="10"/>
  </r>
  <r>
    <s v="F35LV8"/>
    <s v="JFK"/>
    <s v="MEL"/>
    <d v="2017-01-11T00:00:00"/>
    <x v="359"/>
    <d v="2017-01-27T00:00:00"/>
    <n v="16695"/>
    <n v="20.100000000000001"/>
    <n v="6802.43"/>
    <s v="Business"/>
    <n v="131"/>
    <s v="Yes"/>
    <x v="4"/>
    <x v="3"/>
    <n v="5"/>
  </r>
  <r>
    <s v="YPWNIN"/>
    <s v="JFK"/>
    <s v="BKK"/>
    <d v="2018-08-29T00:00:00"/>
    <x v="360"/>
    <d v="2018-09-09T00:00:00"/>
    <n v="13964"/>
    <n v="16.899999999999999"/>
    <n v="6778.15"/>
    <s v="Business"/>
    <n v="650"/>
    <s v="No"/>
    <x v="1"/>
    <x v="2"/>
    <n v="6"/>
  </r>
  <r>
    <s v="E4NADR"/>
    <s v="SIN"/>
    <s v="DEN"/>
    <d v="2018-12-20T00:00:00"/>
    <x v="361"/>
    <d v="2019-02-07T00:00:00"/>
    <n v="14584"/>
    <n v="21.7"/>
    <n v="6776.58"/>
    <s v="Business"/>
    <n v="465"/>
    <s v="No"/>
    <x v="1"/>
    <x v="2"/>
    <n v="6"/>
  </r>
  <r>
    <s v="DRBMU8"/>
    <s v="LHR"/>
    <s v="HKG"/>
    <d v="2019-11-04T00:00:00"/>
    <x v="362"/>
    <d v="2019-11-23T00:00:00"/>
    <n v="9630"/>
    <n v="10.8"/>
    <n v="6725.17"/>
    <s v="Business"/>
    <n v="494"/>
    <s v="No"/>
    <x v="1"/>
    <x v="3"/>
    <n v="5"/>
  </r>
  <r>
    <s v="TCKLHX"/>
    <s v="JFK"/>
    <s v="PEK"/>
    <d v="2019-01-22T00:00:00"/>
    <x v="363"/>
    <d v="2019-01-29T00:00:00"/>
    <n v="11004"/>
    <n v="13.5"/>
    <n v="6705.64"/>
    <s v="Business"/>
    <n v="202"/>
    <s v="No"/>
    <x v="1"/>
    <x v="3"/>
    <n v="5"/>
  </r>
  <r>
    <s v="S1QVP1"/>
    <s v="LHR"/>
    <s v="DFW"/>
    <d v="2018-09-08T00:00:00"/>
    <x v="178"/>
    <d v="2018-10-09T00:00:00"/>
    <n v="7627"/>
    <n v="8.8000000000000007"/>
    <n v="6697.59"/>
    <s v="Business"/>
    <n v="101"/>
    <s v="No"/>
    <x v="1"/>
    <x v="4"/>
    <n v="7"/>
  </r>
  <r>
    <s v="SZZ1TF"/>
    <s v="LGW"/>
    <s v="SZX"/>
    <d v="2019-07-16T00:00:00"/>
    <x v="290"/>
    <d v="2019-08-04T00:00:00"/>
    <n v="9597"/>
    <n v="17.7"/>
    <n v="6697.07"/>
    <s v="Business"/>
    <n v="950"/>
    <s v="No"/>
    <x v="1"/>
    <x v="1"/>
    <n v="10"/>
  </r>
  <r>
    <s v="L72X93"/>
    <s v="LHR"/>
    <s v="BKK"/>
    <d v="2019-01-06T00:00:00"/>
    <x v="364"/>
    <d v="2019-02-23T00:00:00"/>
    <n v="9577"/>
    <n v="10.7"/>
    <n v="6685.95"/>
    <s v="Business"/>
    <n v="171"/>
    <s v="No"/>
    <x v="1"/>
    <x v="20"/>
    <n v="17"/>
  </r>
  <r>
    <s v="N6O4NJ"/>
    <s v="JFK"/>
    <s v="DXB"/>
    <d v="2018-01-21T00:00:00"/>
    <x v="365"/>
    <d v="2018-02-21T00:00:00"/>
    <n v="11022"/>
    <n v="13.5"/>
    <n v="6668.72"/>
    <s v="Business"/>
    <n v="197"/>
    <s v="No"/>
    <x v="1"/>
    <x v="4"/>
    <n v="7"/>
  </r>
  <r>
    <s v="QM6XXZ"/>
    <s v="SIN"/>
    <s v="DFW"/>
    <d v="2017-07-31T00:00:00"/>
    <x v="54"/>
    <d v="2017-08-26T00:00:00"/>
    <n v="15613"/>
    <n v="23.8"/>
    <n v="6666.58"/>
    <s v="Business"/>
    <n v="655"/>
    <s v="No"/>
    <x v="1"/>
    <x v="0"/>
    <n v="5"/>
  </r>
  <r>
    <s v="NWM761"/>
    <s v="JFK"/>
    <s v="BOM"/>
    <d v="2018-02-22T00:00:00"/>
    <x v="366"/>
    <d v="2018-03-19T00:00:00"/>
    <n v="12551"/>
    <n v="15.3"/>
    <n v="6641.32"/>
    <s v="Business"/>
    <n v="144"/>
    <s v="No"/>
    <x v="1"/>
    <x v="13"/>
    <n v="9"/>
  </r>
  <r>
    <s v="HAR7HL"/>
    <s v="JFK"/>
    <s v="BKK"/>
    <d v="2019-10-07T00:00:00"/>
    <x v="112"/>
    <d v="2019-11-04T00:00:00"/>
    <n v="13964"/>
    <n v="16.899999999999999"/>
    <n v="6625.22"/>
    <s v="Business"/>
    <n v="513"/>
    <s v="No"/>
    <x v="1"/>
    <x v="14"/>
    <n v="12"/>
  </r>
  <r>
    <s v="BQ55HA"/>
    <s v="SIN"/>
    <s v="LHR"/>
    <d v="2018-11-07T00:00:00"/>
    <x v="367"/>
    <d v="2018-11-15T00:00:00"/>
    <n v="10883"/>
    <n v="12.8"/>
    <n v="6620.02"/>
    <s v="Business"/>
    <n v="912"/>
    <s v="No"/>
    <x v="1"/>
    <x v="2"/>
    <n v="6"/>
  </r>
  <r>
    <s v="SGKRIN"/>
    <s v="JFK"/>
    <s v="CTU"/>
    <d v="2018-01-11T00:00:00"/>
    <x v="232"/>
    <d v="2018-02-13T00:00:00"/>
    <n v="12116"/>
    <n v="14.8"/>
    <n v="6616.56"/>
    <s v="Business"/>
    <n v="363"/>
    <s v="No"/>
    <x v="1"/>
    <x v="13"/>
    <n v="9"/>
  </r>
  <r>
    <s v="DT8AG5"/>
    <s v="LHR"/>
    <s v="CGK"/>
    <d v="2017-10-11T00:00:00"/>
    <x v="368"/>
    <d v="2017-11-10T00:00:00"/>
    <n v="11721"/>
    <n v="13.9"/>
    <n v="6590.65"/>
    <s v="Business"/>
    <n v="269"/>
    <s v="No"/>
    <x v="1"/>
    <x v="15"/>
    <n v="13"/>
  </r>
  <r>
    <s v="X8F67J"/>
    <s v="SIN"/>
    <s v="IAH"/>
    <d v="2018-11-22T00:00:00"/>
    <x v="369"/>
    <d v="2018-12-15T00:00:00"/>
    <n v="15971"/>
    <n v="18.100000000000001"/>
    <n v="6566.98"/>
    <s v="Business"/>
    <n v="912"/>
    <s v="No"/>
    <x v="1"/>
    <x v="3"/>
    <n v="5"/>
  </r>
  <r>
    <s v="WLY3NR"/>
    <s v="LHR"/>
    <s v="SVO"/>
    <d v="2018-11-13T00:00:00"/>
    <x v="370"/>
    <d v="2018-11-17T00:00:00"/>
    <n v="2508"/>
    <n v="3.7"/>
    <n v="6554.9"/>
    <s v="Business"/>
    <n v="52"/>
    <s v="No"/>
    <x v="1"/>
    <x v="0"/>
    <n v="4"/>
  </r>
  <r>
    <s v="YU9HXI"/>
    <s v="LGW"/>
    <s v="BKK"/>
    <d v="2019-09-10T00:00:00"/>
    <x v="21"/>
    <d v="2019-10-18T00:00:00"/>
    <n v="9570"/>
    <n v="18.7"/>
    <n v="6534.01"/>
    <s v="Business"/>
    <n v="707"/>
    <s v="No"/>
    <x v="3"/>
    <x v="9"/>
    <n v="19"/>
  </r>
  <r>
    <s v="N4K42K"/>
    <s v="JFK"/>
    <s v="ICN"/>
    <d v="2019-07-30T00:00:00"/>
    <x v="305"/>
    <d v="2019-08-24T00:00:00"/>
    <n v="11115"/>
    <n v="13.5"/>
    <n v="6518.69"/>
    <s v="Business"/>
    <n v="12"/>
    <s v="No"/>
    <x v="1"/>
    <x v="13"/>
    <n v="9"/>
  </r>
  <r>
    <s v="OVGCKI"/>
    <s v="JFK"/>
    <s v="BOM"/>
    <d v="2018-03-20T00:00:00"/>
    <x v="371"/>
    <d v="2018-04-27T00:00:00"/>
    <n v="12551"/>
    <n v="15.3"/>
    <n v="6486.97"/>
    <s v="Business"/>
    <n v="252"/>
    <s v="No"/>
    <x v="1"/>
    <x v="15"/>
    <n v="13"/>
  </r>
  <r>
    <s v="W8NS2T"/>
    <s v="JFK"/>
    <s v="PEK"/>
    <d v="2017-03-29T00:00:00"/>
    <x v="372"/>
    <d v="2017-04-20T00:00:00"/>
    <n v="11004"/>
    <n v="13.5"/>
    <n v="6433.76"/>
    <s v="Business"/>
    <n v="808"/>
    <s v="No"/>
    <x v="1"/>
    <x v="11"/>
    <n v="11"/>
  </r>
  <r>
    <s v="IWPKHJ"/>
    <s v="JFK"/>
    <s v="KUL"/>
    <d v="2018-10-14T00:00:00"/>
    <x v="373"/>
    <d v="2018-11-08T00:00:00"/>
    <n v="15178"/>
    <n v="18.3"/>
    <n v="6427.1"/>
    <s v="Business"/>
    <n v="770"/>
    <s v="No"/>
    <x v="4"/>
    <x v="5"/>
    <n v="8"/>
  </r>
  <r>
    <s v="WFX00N"/>
    <s v="JFK"/>
    <s v="BOM"/>
    <d v="2019-01-13T00:00:00"/>
    <x v="6"/>
    <d v="2019-01-24T00:00:00"/>
    <n v="12551"/>
    <n v="15.3"/>
    <n v="6424.87"/>
    <s v="Business"/>
    <n v="711"/>
    <s v="No"/>
    <x v="1"/>
    <x v="4"/>
    <n v="7"/>
  </r>
  <r>
    <s v="V3ZKJP"/>
    <s v="JFK"/>
    <s v="KUL"/>
    <d v="2017-03-23T00:00:00"/>
    <x v="374"/>
    <d v="2017-04-19T00:00:00"/>
    <n v="15178"/>
    <n v="18.3"/>
    <n v="6406.97"/>
    <s v="Business"/>
    <n v="459"/>
    <s v="No"/>
    <x v="1"/>
    <x v="2"/>
    <n v="6"/>
  </r>
  <r>
    <s v="TUR1CJ"/>
    <s v="LHR"/>
    <s v="CGK"/>
    <d v="2018-10-05T00:00:00"/>
    <x v="67"/>
    <d v="2018-11-06T00:00:00"/>
    <n v="11721"/>
    <n v="13.9"/>
    <n v="6399.39"/>
    <s v="Business"/>
    <n v="725"/>
    <s v="No"/>
    <x v="1"/>
    <x v="8"/>
    <n v="14"/>
  </r>
  <r>
    <s v="EW12OA"/>
    <s v="JFK"/>
    <s v="CTU"/>
    <d v="2018-04-12T00:00:00"/>
    <x v="214"/>
    <d v="2018-05-29T00:00:00"/>
    <n v="12116"/>
    <n v="14.8"/>
    <n v="6396.28"/>
    <s v="Business"/>
    <n v="284"/>
    <s v="No"/>
    <x v="1"/>
    <x v="2"/>
    <n v="6"/>
  </r>
  <r>
    <s v="BD3B05"/>
    <s v="JFK"/>
    <s v="DOH"/>
    <d v="2019-01-17T00:00:00"/>
    <x v="375"/>
    <d v="2019-03-05T00:00:00"/>
    <n v="10789"/>
    <n v="13.2"/>
    <n v="6388.8"/>
    <s v="Business"/>
    <n v="159"/>
    <s v="No"/>
    <x v="1"/>
    <x v="2"/>
    <n v="6"/>
  </r>
  <r>
    <s v="FUXRQI"/>
    <s v="JFK"/>
    <s v="ICN"/>
    <d v="2019-01-18T00:00:00"/>
    <x v="120"/>
    <d v="2019-02-17T00:00:00"/>
    <n v="11115"/>
    <n v="13.5"/>
    <n v="6365.66"/>
    <s v="Business"/>
    <n v="871"/>
    <s v="No"/>
    <x v="1"/>
    <x v="8"/>
    <n v="14"/>
  </r>
  <r>
    <s v="H9P4F7"/>
    <s v="JFK"/>
    <s v="ICN"/>
    <d v="2017-05-31T00:00:00"/>
    <x v="376"/>
    <d v="2017-07-12T00:00:00"/>
    <n v="11115"/>
    <n v="13.5"/>
    <n v="6348.2"/>
    <s v="Business"/>
    <n v="479"/>
    <s v="No"/>
    <x v="1"/>
    <x v="13"/>
    <n v="9"/>
  </r>
  <r>
    <s v="R66S0Z"/>
    <s v="JFK"/>
    <s v="ICN"/>
    <d v="2018-09-18T00:00:00"/>
    <x v="377"/>
    <d v="2018-10-13T00:00:00"/>
    <n v="11115"/>
    <n v="13.5"/>
    <n v="6328.44"/>
    <s v="Business"/>
    <n v="284"/>
    <s v="No"/>
    <x v="1"/>
    <x v="2"/>
    <n v="6"/>
  </r>
  <r>
    <s v="J0TFPF"/>
    <s v="SIN"/>
    <s v="MUC"/>
    <d v="2019-10-30T00:00:00"/>
    <x v="16"/>
    <d v="2019-12-01T00:00:00"/>
    <n v="10058"/>
    <n v="11.2"/>
    <n v="6299.59"/>
    <s v="Business"/>
    <n v="874"/>
    <s v="No"/>
    <x v="1"/>
    <x v="0"/>
    <n v="4"/>
  </r>
  <r>
    <s v="BI9RKO"/>
    <s v="LGW"/>
    <s v="HND"/>
    <d v="2019-11-27T00:00:00"/>
    <x v="378"/>
    <d v="2019-12-22T00:00:00"/>
    <n v="9636"/>
    <n v="11.9"/>
    <n v="6298.55"/>
    <s v="Business"/>
    <n v="884"/>
    <s v="No"/>
    <x v="1"/>
    <x v="4"/>
    <n v="7"/>
  </r>
  <r>
    <s v="UK207P"/>
    <s v="JFK"/>
    <s v="DXB"/>
    <d v="2019-01-14T00:00:00"/>
    <x v="47"/>
    <d v="2019-02-13T00:00:00"/>
    <n v="11022"/>
    <n v="13.5"/>
    <n v="6282.11"/>
    <s v="Business"/>
    <n v="60"/>
    <s v="No"/>
    <x v="1"/>
    <x v="3"/>
    <n v="5"/>
  </r>
  <r>
    <s v="FNLEI8"/>
    <s v="LHR"/>
    <s v="SEA"/>
    <d v="2018-07-19T00:00:00"/>
    <x v="379"/>
    <d v="2018-08-13T00:00:00"/>
    <n v="7702"/>
    <n v="8.9"/>
    <n v="6271.71"/>
    <s v="Business"/>
    <n v="280"/>
    <s v="No"/>
    <x v="1"/>
    <x v="8"/>
    <n v="14"/>
  </r>
  <r>
    <s v="LIB9PG"/>
    <s v="LHR"/>
    <s v="ORD"/>
    <d v="2019-02-26T00:00:00"/>
    <x v="209"/>
    <d v="2019-03-18T00:00:00"/>
    <n v="6343"/>
    <n v="7.5"/>
    <n v="6264.84"/>
    <s v="Business"/>
    <n v="102"/>
    <s v="No"/>
    <x v="1"/>
    <x v="11"/>
    <n v="11"/>
  </r>
  <r>
    <s v="ZHW0KW"/>
    <s v="LHR"/>
    <s v="IST"/>
    <d v="2018-01-18T00:00:00"/>
    <x v="380"/>
    <d v="2018-02-10T00:00:00"/>
    <n v="2488"/>
    <n v="3.6"/>
    <n v="6257.68"/>
    <s v="Business"/>
    <n v="89"/>
    <s v="No"/>
    <x v="1"/>
    <x v="6"/>
    <n v="3"/>
  </r>
  <r>
    <s v="YH4APT"/>
    <s v="LHR"/>
    <s v="FCO"/>
    <d v="2019-05-19T00:00:00"/>
    <x v="202"/>
    <d v="2019-06-01T00:00:00"/>
    <n v="1443"/>
    <n v="2.6"/>
    <n v="6223.47"/>
    <s v="Business"/>
    <n v="810"/>
    <s v="No"/>
    <x v="1"/>
    <x v="0"/>
    <n v="4"/>
  </r>
  <r>
    <s v="S65HXH"/>
    <s v="JFK"/>
    <s v="ICN"/>
    <d v="2018-11-10T00:00:00"/>
    <x v="381"/>
    <d v="2018-11-18T00:00:00"/>
    <n v="11115"/>
    <n v="13.5"/>
    <n v="6186.6"/>
    <s v="Business"/>
    <n v="895"/>
    <s v="No"/>
    <x v="1"/>
    <x v="4"/>
    <n v="7"/>
  </r>
  <r>
    <s v="RL9UOZ"/>
    <s v="LHR"/>
    <s v="MCO"/>
    <d v="2019-07-21T00:00:00"/>
    <x v="382"/>
    <d v="2019-08-29T00:00:00"/>
    <n v="6965"/>
    <n v="15.1"/>
    <n v="6150.69"/>
    <s v="Business"/>
    <n v="845"/>
    <s v="No"/>
    <x v="1"/>
    <x v="4"/>
    <n v="7"/>
  </r>
  <r>
    <s v="HHX9CS"/>
    <s v="JFK"/>
    <s v="ICN"/>
    <d v="2019-05-13T00:00:00"/>
    <x v="383"/>
    <d v="2019-06-20T00:00:00"/>
    <n v="11115"/>
    <n v="13.5"/>
    <n v="6143.64"/>
    <s v="Business"/>
    <n v="213"/>
    <s v="No"/>
    <x v="1"/>
    <x v="14"/>
    <n v="12"/>
  </r>
  <r>
    <s v="U1H183"/>
    <s v="LHR"/>
    <s v="KUL"/>
    <d v="2019-02-24T00:00:00"/>
    <x v="260"/>
    <d v="2019-03-28T00:00:00"/>
    <n v="10605"/>
    <n v="11.8"/>
    <n v="6131.52"/>
    <s v="Business"/>
    <n v="15"/>
    <s v="No"/>
    <x v="1"/>
    <x v="0"/>
    <n v="4"/>
  </r>
  <r>
    <s v="XK4ADZ"/>
    <s v="LGW"/>
    <s v="ORD"/>
    <d v="2019-09-16T00:00:00"/>
    <x v="384"/>
    <d v="2019-10-11T00:00:00"/>
    <n v="6377"/>
    <n v="10.5"/>
    <n v="6124.15"/>
    <s v="Business"/>
    <n v="561"/>
    <s v="No"/>
    <x v="1"/>
    <x v="0"/>
    <n v="4"/>
  </r>
  <r>
    <s v="PW7V7S"/>
    <s v="JFK"/>
    <s v="BOM"/>
    <d v="2019-03-05T00:00:00"/>
    <x v="257"/>
    <d v="2019-04-12T00:00:00"/>
    <n v="12551"/>
    <n v="15.3"/>
    <n v="6083.84"/>
    <s v="Business"/>
    <n v="239"/>
    <s v="No"/>
    <x v="1"/>
    <x v="15"/>
    <n v="13"/>
  </r>
  <r>
    <s v="TQNMKK"/>
    <s v="LGW"/>
    <s v="DFW"/>
    <d v="2019-09-05T00:00:00"/>
    <x v="21"/>
    <d v="2019-10-05T00:00:00"/>
    <n v="7660"/>
    <n v="15.8"/>
    <n v="6033.9"/>
    <s v="Business"/>
    <n v="467"/>
    <s v="No"/>
    <x v="1"/>
    <x v="2"/>
    <n v="6"/>
  </r>
  <r>
    <s v="RDZEUC"/>
    <s v="LHR"/>
    <s v="MIA"/>
    <d v="2017-07-23T00:00:00"/>
    <x v="385"/>
    <d v="2018-01-02T00:00:00"/>
    <n v="7108"/>
    <n v="8.3000000000000007"/>
    <n v="6031.59"/>
    <s v="Business"/>
    <n v="198"/>
    <s v="No"/>
    <x v="1"/>
    <x v="26"/>
    <n v="119"/>
  </r>
  <r>
    <s v="GLTGVY"/>
    <s v="LHR"/>
    <s v="DFW"/>
    <d v="2017-05-30T00:00:00"/>
    <x v="258"/>
    <d v="2017-06-30T00:00:00"/>
    <n v="7627"/>
    <n v="8.8000000000000007"/>
    <n v="5988.47"/>
    <s v="Business"/>
    <n v="120"/>
    <s v="No"/>
    <x v="1"/>
    <x v="9"/>
    <n v="19"/>
  </r>
  <r>
    <s v="J1UPZ4"/>
    <s v="SIN"/>
    <s v="ATL"/>
    <d v="2017-09-24T00:00:00"/>
    <x v="386"/>
    <d v="2017-11-15T00:00:00"/>
    <n v="16026"/>
    <n v="24.2"/>
    <n v="5976.36"/>
    <s v="Business"/>
    <n v="659"/>
    <s v="No"/>
    <x v="1"/>
    <x v="14"/>
    <n v="13"/>
  </r>
  <r>
    <s v="G5YHYN"/>
    <s v="JFK"/>
    <s v="DOH"/>
    <d v="2018-08-06T00:00:00"/>
    <x v="387"/>
    <d v="2018-09-03T00:00:00"/>
    <n v="10789"/>
    <n v="13.2"/>
    <n v="5956.32"/>
    <s v="Business"/>
    <n v="805"/>
    <s v="No"/>
    <x v="1"/>
    <x v="4"/>
    <n v="7"/>
  </r>
  <r>
    <s v="M0ZFT3"/>
    <s v="LHR"/>
    <s v="JFK"/>
    <d v="2019-03-21T00:00:00"/>
    <x v="253"/>
    <d v="2019-04-10T00:00:00"/>
    <n v="5539"/>
    <n v="6.7"/>
    <n v="5929.63"/>
    <s v="Business"/>
    <n v="165"/>
    <s v="No"/>
    <x v="2"/>
    <x v="5"/>
    <n v="8"/>
  </r>
  <r>
    <s v="FXW9PY"/>
    <s v="LGW"/>
    <s v="SEA"/>
    <d v="2018-07-04T00:00:00"/>
    <x v="388"/>
    <d v="2018-07-22T00:00:00"/>
    <n v="7741"/>
    <n v="9.9"/>
    <n v="5928.35"/>
    <s v="Business"/>
    <n v="431"/>
    <s v="No"/>
    <x v="1"/>
    <x v="1"/>
    <n v="10"/>
  </r>
  <r>
    <s v="BYKQCT"/>
    <s v="JFK"/>
    <s v="HND"/>
    <d v="2018-04-25T00:00:00"/>
    <x v="389"/>
    <d v="2018-06-16T00:00:00"/>
    <n v="10899"/>
    <n v="13.3"/>
    <n v="5923.32"/>
    <s v="Business"/>
    <n v="363"/>
    <s v="No"/>
    <x v="1"/>
    <x v="8"/>
    <n v="14"/>
  </r>
  <r>
    <s v="Y8N3OE"/>
    <s v="JFK"/>
    <s v="PEK"/>
    <d v="2019-03-20T00:00:00"/>
    <x v="390"/>
    <d v="2019-04-23T00:00:00"/>
    <n v="11004"/>
    <n v="13.5"/>
    <n v="5905.16"/>
    <s v="Business"/>
    <n v="272"/>
    <s v="No"/>
    <x v="1"/>
    <x v="4"/>
    <n v="7"/>
  </r>
  <r>
    <s v="KL0985"/>
    <s v="JFK"/>
    <s v="BKK"/>
    <d v="2019-07-18T00:00:00"/>
    <x v="391"/>
    <d v="2019-08-21T00:00:00"/>
    <n v="13964"/>
    <n v="16.899999999999999"/>
    <n v="5864.63"/>
    <s v="Business"/>
    <n v="284"/>
    <s v="No"/>
    <x v="1"/>
    <x v="3"/>
    <n v="5"/>
  </r>
  <r>
    <s v="RM5SA5"/>
    <s v="LGW"/>
    <s v="CGK"/>
    <d v="2018-01-04T00:00:00"/>
    <x v="392"/>
    <d v="2018-02-03T00:00:00"/>
    <n v="11708"/>
    <n v="20.9"/>
    <n v="5856.26"/>
    <s v="Business"/>
    <n v="549"/>
    <s v="No"/>
    <x v="1"/>
    <x v="0"/>
    <n v="4"/>
  </r>
  <r>
    <s v="MFA8VA"/>
    <s v="SIN"/>
    <s v="FCO"/>
    <d v="2018-01-13T00:00:00"/>
    <x v="393"/>
    <d v="2018-02-05T00:00:00"/>
    <n v="10052"/>
    <n v="11.2"/>
    <n v="5833.45"/>
    <s v="Business"/>
    <n v="919"/>
    <s v="No"/>
    <x v="1"/>
    <x v="5"/>
    <n v="8"/>
  </r>
  <r>
    <s v="HHLNZ3"/>
    <s v="JFK"/>
    <s v="SIN"/>
    <d v="2019-05-13T00:00:00"/>
    <x v="230"/>
    <d v="2019-06-10T00:00:00"/>
    <n v="15349"/>
    <n v="18.5"/>
    <n v="5804.51"/>
    <s v="Business"/>
    <n v="382"/>
    <s v="No"/>
    <x v="3"/>
    <x v="13"/>
    <n v="9"/>
  </r>
  <r>
    <s v="WM6HW7"/>
    <s v="LGA"/>
    <s v="LGW"/>
    <d v="2018-02-16T00:00:00"/>
    <x v="324"/>
    <d v="2018-03-11T00:00:00"/>
    <n v="5565"/>
    <n v="8.6999999999999993"/>
    <n v="5772.45"/>
    <s v="Business"/>
    <n v="855"/>
    <s v="No"/>
    <x v="1"/>
    <x v="2"/>
    <n v="6"/>
  </r>
  <r>
    <s v="BEJLJ9"/>
    <s v="JFK"/>
    <s v="KUL"/>
    <d v="2017-04-27T00:00:00"/>
    <x v="258"/>
    <d v="2017-06-19T00:00:00"/>
    <n v="15178"/>
    <n v="18.3"/>
    <n v="5737.05"/>
    <s v="Business"/>
    <n v="760"/>
    <s v="No"/>
    <x v="1"/>
    <x v="5"/>
    <n v="8"/>
  </r>
  <r>
    <s v="PX634N"/>
    <s v="LGW"/>
    <s v="CAN"/>
    <d v="2019-07-24T00:00:00"/>
    <x v="246"/>
    <d v="2019-08-14T00:00:00"/>
    <n v="9499"/>
    <n v="15.6"/>
    <n v="5681.92"/>
    <s v="Business"/>
    <n v="171"/>
    <s v="No"/>
    <x v="1"/>
    <x v="0"/>
    <n v="4"/>
  </r>
  <r>
    <s v="ANADVA"/>
    <s v="JFK"/>
    <s v="PEK"/>
    <d v="2018-08-22T00:00:00"/>
    <x v="394"/>
    <d v="2018-10-09T00:00:00"/>
    <n v="11004"/>
    <n v="13.5"/>
    <n v="5676.75"/>
    <s v="Business"/>
    <n v="60"/>
    <s v="No"/>
    <x v="1"/>
    <x v="2"/>
    <n v="6"/>
  </r>
  <r>
    <s v="TI8B73"/>
    <s v="LHR"/>
    <s v="DFW"/>
    <d v="2018-07-14T00:00:00"/>
    <x v="327"/>
    <d v="2018-08-17T00:00:00"/>
    <n v="7627"/>
    <n v="8.8000000000000007"/>
    <n v="5676.26"/>
    <s v="Business"/>
    <n v="689"/>
    <s v="No"/>
    <x v="3"/>
    <x v="4"/>
    <n v="7"/>
  </r>
  <r>
    <s v="JZSR5V"/>
    <s v="JFK"/>
    <s v="PEK"/>
    <d v="2018-08-21T00:00:00"/>
    <x v="395"/>
    <d v="2018-09-16T00:00:00"/>
    <n v="11004"/>
    <n v="13.5"/>
    <n v="5664.8"/>
    <s v="Business"/>
    <n v="808"/>
    <s v="No"/>
    <x v="1"/>
    <x v="2"/>
    <n v="6"/>
  </r>
  <r>
    <s v="A3UKA7"/>
    <s v="LGW"/>
    <s v="CTU"/>
    <d v="2019-06-06T00:00:00"/>
    <x v="383"/>
    <d v="2019-06-17T00:00:00"/>
    <n v="8303"/>
    <n v="14.5"/>
    <n v="5580.65"/>
    <s v="Business"/>
    <n v="393"/>
    <s v="No"/>
    <x v="1"/>
    <x v="13"/>
    <n v="9"/>
  </r>
  <r>
    <s v="TCJEFN"/>
    <s v="JFK"/>
    <s v="BKK"/>
    <d v="2018-07-28T00:00:00"/>
    <x v="183"/>
    <d v="2018-09-04T00:00:00"/>
    <n v="13964"/>
    <n v="16.899999999999999"/>
    <n v="5564.43"/>
    <s v="Business"/>
    <n v="638"/>
    <s v="No"/>
    <x v="1"/>
    <x v="14"/>
    <n v="12"/>
  </r>
  <r>
    <s v="RQ8WDM"/>
    <s v="LGW"/>
    <s v="DEL"/>
    <d v="2019-12-02T00:00:00"/>
    <x v="83"/>
    <d v="2019-12-21T00:00:00"/>
    <n v="6732"/>
    <n v="8.5"/>
    <n v="5559.43"/>
    <s v="Business"/>
    <n v="388"/>
    <s v="No"/>
    <x v="1"/>
    <x v="5"/>
    <n v="8"/>
  </r>
  <r>
    <s v="VGTH86"/>
    <s v="LHR"/>
    <s v="DFW"/>
    <d v="2018-02-18T00:00:00"/>
    <x v="396"/>
    <d v="2018-03-17T00:00:00"/>
    <n v="7627"/>
    <n v="8.8000000000000007"/>
    <n v="5554.56"/>
    <s v="Business"/>
    <n v="560"/>
    <s v="No"/>
    <x v="1"/>
    <x v="2"/>
    <n v="6"/>
  </r>
  <r>
    <s v="A9DP10"/>
    <s v="JFK"/>
    <s v="KUL"/>
    <d v="2019-10-23T00:00:00"/>
    <x v="397"/>
    <d v="2019-12-12T00:00:00"/>
    <n v="15178"/>
    <n v="18.3"/>
    <n v="5545.15"/>
    <s v="Business"/>
    <n v="752"/>
    <s v="No"/>
    <x v="1"/>
    <x v="11"/>
    <n v="11"/>
  </r>
  <r>
    <s v="I5Q9F9"/>
    <s v="JFK"/>
    <s v="CTU"/>
    <d v="2018-12-12T00:00:00"/>
    <x v="6"/>
    <d v="2019-01-24T00:00:00"/>
    <n v="12116"/>
    <n v="14.8"/>
    <n v="5539.3"/>
    <s v="Business"/>
    <n v="663"/>
    <s v="No"/>
    <x v="1"/>
    <x v="4"/>
    <n v="7"/>
  </r>
  <r>
    <s v="PQENLX"/>
    <s v="LGW"/>
    <s v="SYD"/>
    <d v="2019-05-13T00:00:00"/>
    <x v="159"/>
    <d v="2019-06-20T00:00:00"/>
    <n v="17017"/>
    <n v="20.5"/>
    <n v="5534.39"/>
    <s v="Business"/>
    <n v="135"/>
    <s v="No"/>
    <x v="3"/>
    <x v="20"/>
    <n v="17"/>
  </r>
  <r>
    <s v="SJ74M4"/>
    <s v="LHR"/>
    <s v="SIN"/>
    <d v="2018-12-09T00:00:00"/>
    <x v="142"/>
    <d v="2019-02-11T00:00:00"/>
    <n v="10883"/>
    <n v="12.8"/>
    <n v="5528.13"/>
    <s v="Business"/>
    <n v="225"/>
    <s v="No"/>
    <x v="2"/>
    <x v="9"/>
    <n v="19"/>
  </r>
  <r>
    <s v="TRBXBK"/>
    <s v="JFK"/>
    <s v="KUL"/>
    <d v="2018-08-15T00:00:00"/>
    <x v="398"/>
    <d v="2018-09-20T00:00:00"/>
    <n v="15178"/>
    <n v="18.3"/>
    <n v="5509.13"/>
    <s v="Business"/>
    <n v="770"/>
    <s v="No"/>
    <x v="4"/>
    <x v="10"/>
    <n v="15"/>
  </r>
  <r>
    <s v="GEUAYX"/>
    <s v="JFK"/>
    <s v="SIN"/>
    <d v="2019-11-13T00:00:00"/>
    <x v="16"/>
    <d v="2019-12-03T00:00:00"/>
    <n v="15349"/>
    <n v="18.5"/>
    <n v="5501.84"/>
    <s v="Business"/>
    <n v="463"/>
    <s v="No"/>
    <x v="3"/>
    <x v="2"/>
    <n v="6"/>
  </r>
  <r>
    <s v="O93AOB"/>
    <s v="LGW"/>
    <s v="BKK"/>
    <d v="2018-12-05T00:00:00"/>
    <x v="399"/>
    <d v="2019-01-26T00:00:00"/>
    <n v="9570"/>
    <n v="18.7"/>
    <n v="5395.26"/>
    <s v="Business"/>
    <n v="217"/>
    <s v="No"/>
    <x v="1"/>
    <x v="15"/>
    <n v="13"/>
  </r>
  <r>
    <s v="T81ZMI"/>
    <s v="JFK"/>
    <s v="LHR"/>
    <d v="2018-05-11T00:00:00"/>
    <x v="400"/>
    <d v="2018-06-13T00:00:00"/>
    <n v="5555"/>
    <n v="7.1"/>
    <n v="5388.14"/>
    <s v="Business"/>
    <n v="343"/>
    <s v="No"/>
    <x v="2"/>
    <x v="3"/>
    <n v="5"/>
  </r>
  <r>
    <s v="YD8727"/>
    <s v="LGW"/>
    <s v="SVO"/>
    <d v="2018-10-06T00:00:00"/>
    <x v="401"/>
    <d v="2018-10-30T00:00:00"/>
    <n v="2507"/>
    <n v="8.6999999999999993"/>
    <n v="5368.38"/>
    <s v="Business"/>
    <n v="135"/>
    <s v="No"/>
    <x v="3"/>
    <x v="6"/>
    <n v="3"/>
  </r>
  <r>
    <s v="EONJD1"/>
    <s v="JFK"/>
    <s v="HND"/>
    <d v="2018-10-14T00:00:00"/>
    <x v="190"/>
    <d v="2018-11-16T00:00:00"/>
    <n v="10899"/>
    <n v="13.3"/>
    <n v="5351.19"/>
    <s v="Business"/>
    <n v="352"/>
    <s v="No"/>
    <x v="1"/>
    <x v="11"/>
    <n v="11"/>
  </r>
  <r>
    <s v="M7N9CP"/>
    <s v="JFK"/>
    <s v="DXB"/>
    <d v="2018-01-27T00:00:00"/>
    <x v="76"/>
    <d v="2018-03-04T00:00:00"/>
    <n v="11022"/>
    <n v="13.5"/>
    <n v="5351.03"/>
    <s v="Business"/>
    <n v="18"/>
    <s v="No"/>
    <x v="1"/>
    <x v="1"/>
    <n v="10"/>
  </r>
  <r>
    <s v="G7Q0PT"/>
    <s v="JFK"/>
    <s v="BKK"/>
    <d v="2019-04-27T00:00:00"/>
    <x v="32"/>
    <d v="2019-06-02T00:00:00"/>
    <n v="13964"/>
    <n v="16.899999999999999"/>
    <n v="5328.38"/>
    <s v="Business"/>
    <n v="297"/>
    <s v="No"/>
    <x v="1"/>
    <x v="1"/>
    <n v="10"/>
  </r>
  <r>
    <s v="KSF40P"/>
    <s v="LHR"/>
    <s v="LAS"/>
    <d v="2019-09-07T00:00:00"/>
    <x v="402"/>
    <d v="2019-10-10T00:00:00"/>
    <n v="8395"/>
    <n v="9.5"/>
    <n v="5325.01"/>
    <s v="Business"/>
    <n v="135"/>
    <s v="No"/>
    <x v="3"/>
    <x v="4"/>
    <n v="7"/>
  </r>
  <r>
    <s v="R0M15L"/>
    <s v="JFK"/>
    <s v="ICN"/>
    <d v="2018-03-27T00:00:00"/>
    <x v="289"/>
    <d v="2018-04-27T00:00:00"/>
    <n v="11115"/>
    <n v="13.5"/>
    <n v="5310.45"/>
    <s v="Business"/>
    <n v="916"/>
    <s v="No"/>
    <x v="1"/>
    <x v="1"/>
    <n v="10"/>
  </r>
  <r>
    <s v="C8BL1D"/>
    <s v="LGA"/>
    <s v="LAX"/>
    <d v="2018-10-01T00:00:00"/>
    <x v="403"/>
    <d v="2018-10-09T00:00:00"/>
    <n v="3974"/>
    <n v="5.2"/>
    <n v="5276.74"/>
    <s v="Business"/>
    <n v="463"/>
    <s v="No"/>
    <x v="3"/>
    <x v="0"/>
    <n v="4"/>
  </r>
  <r>
    <s v="Q5CWSK"/>
    <s v="LGW"/>
    <s v="XIY"/>
    <d v="2019-11-12T00:00:00"/>
    <x v="16"/>
    <d v="2019-12-06T00:00:00"/>
    <n v="8248"/>
    <n v="12.4"/>
    <n v="5268"/>
    <s v="Business"/>
    <n v="267"/>
    <s v="No"/>
    <x v="3"/>
    <x v="13"/>
    <n v="9"/>
  </r>
  <r>
    <s v="V9CPKC"/>
    <s v="JFK"/>
    <s v="PEK"/>
    <d v="2018-02-27T00:00:00"/>
    <x v="104"/>
    <d v="2018-04-21T00:00:00"/>
    <n v="11004"/>
    <n v="13.5"/>
    <n v="5259.34"/>
    <s v="Business"/>
    <n v="279"/>
    <s v="No"/>
    <x v="1"/>
    <x v="8"/>
    <n v="14"/>
  </r>
  <r>
    <s v="UPML52"/>
    <s v="LGA"/>
    <s v="LHR"/>
    <d v="2019-04-05T00:00:00"/>
    <x v="41"/>
    <d v="2019-05-01T00:00:00"/>
    <n v="5536"/>
    <n v="11.7"/>
    <n v="5242.99"/>
    <s v="Business"/>
    <n v="860"/>
    <s v="No"/>
    <x v="1"/>
    <x v="6"/>
    <n v="3"/>
  </r>
  <r>
    <s v="TKU644"/>
    <s v="JFK"/>
    <s v="HND"/>
    <d v="2018-02-22T00:00:00"/>
    <x v="325"/>
    <d v="2018-04-12T00:00:00"/>
    <n v="10899"/>
    <n v="13.3"/>
    <n v="5216.8100000000004"/>
    <s v="Business"/>
    <n v="895"/>
    <s v="No"/>
    <x v="1"/>
    <x v="5"/>
    <n v="8"/>
  </r>
  <r>
    <s v="LBARIU"/>
    <s v="JFK"/>
    <s v="BKK"/>
    <d v="2017-12-10T00:00:00"/>
    <x v="404"/>
    <d v="2018-01-12T00:00:00"/>
    <n v="13964"/>
    <n v="16.899999999999999"/>
    <n v="5157.8100000000004"/>
    <s v="Business"/>
    <n v="855"/>
    <s v="No"/>
    <x v="1"/>
    <x v="1"/>
    <n v="10"/>
  </r>
  <r>
    <s v="DGJJY6"/>
    <s v="SIN"/>
    <s v="ATL"/>
    <d v="2018-05-18T00:00:00"/>
    <x v="389"/>
    <d v="2018-06-16T00:00:00"/>
    <n v="16026"/>
    <n v="24.2"/>
    <n v="5154.55"/>
    <s v="Business"/>
    <n v="403"/>
    <s v="No"/>
    <x v="1"/>
    <x v="15"/>
    <n v="14"/>
  </r>
  <r>
    <s v="TWEWU9"/>
    <s v="LGW"/>
    <s v="CTU"/>
    <d v="2019-06-03T00:00:00"/>
    <x v="405"/>
    <d v="2019-07-06T00:00:00"/>
    <n v="8303"/>
    <n v="14.5"/>
    <n v="5133.5600000000004"/>
    <s v="Business"/>
    <n v="171"/>
    <s v="No"/>
    <x v="1"/>
    <x v="0"/>
    <n v="4"/>
  </r>
  <r>
    <s v="FM4W2R"/>
    <s v="JFK"/>
    <s v="BKK"/>
    <d v="2018-10-11T00:00:00"/>
    <x v="406"/>
    <d v="2018-10-25T00:00:00"/>
    <n v="13964"/>
    <n v="16.899999999999999"/>
    <n v="5115.22"/>
    <s v="Business"/>
    <n v="962"/>
    <s v="No"/>
    <x v="1"/>
    <x v="2"/>
    <n v="6"/>
  </r>
  <r>
    <s v="QD5CIR"/>
    <s v="LGW"/>
    <s v="ORD"/>
    <d v="2017-04-09T00:00:00"/>
    <x v="193"/>
    <d v="2017-05-12T00:00:00"/>
    <n v="6377"/>
    <n v="10.5"/>
    <n v="5094.95"/>
    <s v="Business"/>
    <n v="217"/>
    <s v="No"/>
    <x v="1"/>
    <x v="3"/>
    <n v="5"/>
  </r>
  <r>
    <s v="MMFY4V"/>
    <s v="LHR"/>
    <s v="CAN"/>
    <d v="2019-12-03T00:00:00"/>
    <x v="83"/>
    <d v="2019-12-24T00:00:00"/>
    <n v="9495"/>
    <n v="10.6"/>
    <n v="5092.49"/>
    <s v="Business"/>
    <n v="560"/>
    <s v="No"/>
    <x v="1"/>
    <x v="11"/>
    <n v="11"/>
  </r>
  <r>
    <s v="H518OF"/>
    <s v="LGW"/>
    <s v="LAX"/>
    <d v="2017-08-13T00:00:00"/>
    <x v="407"/>
    <d v="2017-09-07T00:00:00"/>
    <n v="8797"/>
    <n v="13.9"/>
    <n v="5078.1499999999996"/>
    <s v="Business"/>
    <n v="944"/>
    <s v="No"/>
    <x v="1"/>
    <x v="8"/>
    <n v="14"/>
  </r>
  <r>
    <s v="Z7CZVJ"/>
    <s v="LGW"/>
    <s v="PVG"/>
    <d v="2019-05-18T00:00:00"/>
    <x v="408"/>
    <d v="2019-06-13T00:00:00"/>
    <n v="9252"/>
    <n v="13.4"/>
    <n v="5044.9399999999996"/>
    <s v="Business"/>
    <n v="884"/>
    <s v="No"/>
    <x v="1"/>
    <x v="0"/>
    <n v="4"/>
  </r>
  <r>
    <s v="B5F3DJ"/>
    <s v="SIN"/>
    <s v="EWR"/>
    <d v="2017-11-10T00:00:00"/>
    <x v="81"/>
    <d v="2017-12-01T00:00:00"/>
    <n v="15336"/>
    <n v="18.5"/>
    <n v="5000.22"/>
    <s v="Business"/>
    <n v="456"/>
    <s v="No"/>
    <x v="0"/>
    <x v="5"/>
    <n v="8"/>
  </r>
  <r>
    <s v="BV114E"/>
    <s v="JFK"/>
    <s v="PEK"/>
    <d v="2017-04-24T00:00:00"/>
    <x v="409"/>
    <d v="2017-05-31T00:00:00"/>
    <n v="11004"/>
    <n v="13.5"/>
    <n v="5000.42"/>
    <s v="Business"/>
    <n v="871"/>
    <s v="No"/>
    <x v="1"/>
    <x v="8"/>
    <n v="14"/>
  </r>
  <r>
    <s v="C4NDAU"/>
    <s v="JFK"/>
    <s v="SIN"/>
    <d v="2017-06-11T00:00:00"/>
    <x v="410"/>
    <d v="2017-08-14T00:00:00"/>
    <n v="15349"/>
    <n v="18.5"/>
    <n v="4996.37"/>
    <s v="Business"/>
    <n v="195"/>
    <s v="No"/>
    <x v="0"/>
    <x v="1"/>
    <n v="10"/>
  </r>
  <r>
    <s v="G5K5CC"/>
    <s v="JFK"/>
    <s v="BKK"/>
    <d v="2019-02-02T00:00:00"/>
    <x v="411"/>
    <d v="2019-02-28T00:00:00"/>
    <n v="13964"/>
    <n v="16.899999999999999"/>
    <n v="4976.5"/>
    <s v="Business"/>
    <n v="478"/>
    <s v="No"/>
    <x v="1"/>
    <x v="13"/>
    <n v="9"/>
  </r>
  <r>
    <s v="STBBNJ"/>
    <s v="JFK"/>
    <s v="ICN"/>
    <d v="2017-02-01T00:00:00"/>
    <x v="412"/>
    <d v="2017-03-24T00:00:00"/>
    <n v="11115"/>
    <n v="13.5"/>
    <n v="4931.5600000000004"/>
    <s v="Business"/>
    <n v="266"/>
    <s v="No"/>
    <x v="1"/>
    <x v="5"/>
    <n v="8"/>
  </r>
  <r>
    <s v="UL57UV"/>
    <s v="LHR"/>
    <s v="SHA"/>
    <d v="2019-11-13T00:00:00"/>
    <x v="413"/>
    <d v="2019-12-13T00:00:00"/>
    <n v="9212"/>
    <n v="12.4"/>
    <n v="4904.83"/>
    <s v="Business"/>
    <n v="15"/>
    <s v="No"/>
    <x v="1"/>
    <x v="2"/>
    <n v="6"/>
  </r>
  <r>
    <s v="R8G05A"/>
    <s v="LHR"/>
    <s v="BOM"/>
    <d v="2019-01-19T00:00:00"/>
    <x v="414"/>
    <d v="2019-03-07T00:00:00"/>
    <n v="7213"/>
    <n v="8.4"/>
    <n v="4867.1400000000003"/>
    <s v="Business"/>
    <n v="707"/>
    <s v="No"/>
    <x v="3"/>
    <x v="4"/>
    <n v="7"/>
  </r>
  <r>
    <s v="ZJMC69"/>
    <s v="JFK"/>
    <s v="HND"/>
    <d v="2019-06-13T00:00:00"/>
    <x v="290"/>
    <d v="2019-08-01T00:00:00"/>
    <n v="10899"/>
    <n v="13.3"/>
    <n v="4855.3599999999997"/>
    <s v="Business"/>
    <n v="63"/>
    <s v="No"/>
    <x v="1"/>
    <x v="4"/>
    <n v="7"/>
  </r>
  <r>
    <s v="H7H5YX"/>
    <s v="LHR"/>
    <s v="SEA"/>
    <d v="2018-05-17T00:00:00"/>
    <x v="415"/>
    <d v="2018-06-07T00:00:00"/>
    <n v="7702"/>
    <n v="8.9"/>
    <n v="4839.03"/>
    <s v="Business"/>
    <n v="52"/>
    <s v="No"/>
    <x v="1"/>
    <x v="15"/>
    <n v="13"/>
  </r>
  <r>
    <s v="Q5NV5K"/>
    <s v="LGA"/>
    <s v="LHR"/>
    <d v="2017-11-10T00:00:00"/>
    <x v="416"/>
    <d v="2018-01-30T00:00:00"/>
    <n v="5536"/>
    <n v="11.7"/>
    <n v="4834.3999999999996"/>
    <s v="Business"/>
    <n v="158"/>
    <s v="No"/>
    <x v="1"/>
    <x v="4"/>
    <n v="7"/>
  </r>
  <r>
    <s v="KTNHUQ"/>
    <s v="JFK"/>
    <s v="DOH"/>
    <d v="2017-01-05T00:00:00"/>
    <x v="417"/>
    <d v="2017-02-07T00:00:00"/>
    <n v="10789"/>
    <n v="13.2"/>
    <n v="4830.6099999999997"/>
    <s v="Business"/>
    <n v="808"/>
    <s v="No"/>
    <x v="1"/>
    <x v="11"/>
    <n v="11"/>
  </r>
  <r>
    <s v="CMKXEC"/>
    <s v="LHR"/>
    <s v="PHX"/>
    <d v="2018-11-24T00:00:00"/>
    <x v="418"/>
    <d v="2019-01-02T00:00:00"/>
    <n v="8462"/>
    <n v="9.6"/>
    <n v="4822.76"/>
    <s v="Business"/>
    <n v="996"/>
    <s v="No"/>
    <x v="1"/>
    <x v="27"/>
    <n v="39"/>
  </r>
  <r>
    <s v="V2CI33"/>
    <s v="LHR"/>
    <s v="BOM"/>
    <d v="2019-11-20T00:00:00"/>
    <x v="7"/>
    <d v="2019-12-03T00:00:00"/>
    <n v="7213"/>
    <n v="8.4"/>
    <n v="4821.99"/>
    <s v="Business"/>
    <n v="944"/>
    <s v="No"/>
    <x v="1"/>
    <x v="14"/>
    <n v="12"/>
  </r>
  <r>
    <s v="ON4SRB"/>
    <s v="JFK"/>
    <s v="HND"/>
    <d v="2019-10-24T00:00:00"/>
    <x v="110"/>
    <d v="2019-11-20T00:00:00"/>
    <n v="10899"/>
    <n v="13.3"/>
    <n v="4817.63"/>
    <s v="Business"/>
    <n v="384"/>
    <s v="No"/>
    <x v="4"/>
    <x v="5"/>
    <n v="8"/>
  </r>
  <r>
    <s v="J1P33Q"/>
    <s v="JFK"/>
    <s v="SIN"/>
    <d v="2018-01-05T00:00:00"/>
    <x v="366"/>
    <d v="2018-03-19T00:00:00"/>
    <n v="15349"/>
    <n v="18.5"/>
    <n v="4807.8599999999997"/>
    <s v="Business"/>
    <n v="792"/>
    <s v="No"/>
    <x v="3"/>
    <x v="13"/>
    <n v="9"/>
  </r>
  <r>
    <s v="GGQW2E"/>
    <s v="JFK"/>
    <s v="SIN"/>
    <d v="2019-04-13T00:00:00"/>
    <x v="188"/>
    <d v="2019-07-14T00:00:00"/>
    <n v="15349"/>
    <n v="18.5"/>
    <n v="4807.2700000000004"/>
    <s v="Business"/>
    <n v="463"/>
    <s v="No"/>
    <x v="3"/>
    <x v="2"/>
    <n v="6"/>
  </r>
  <r>
    <s v="HB4KMK"/>
    <s v="LHR"/>
    <s v="DFW"/>
    <d v="2017-11-08T00:00:00"/>
    <x v="419"/>
    <d v="2017-11-14T00:00:00"/>
    <n v="7627"/>
    <n v="8.8000000000000007"/>
    <n v="4793"/>
    <s v="Business"/>
    <n v="31"/>
    <s v="No"/>
    <x v="4"/>
    <x v="2"/>
    <n v="6"/>
  </r>
  <r>
    <s v="GL6AH6"/>
    <s v="LHR"/>
    <s v="SIN"/>
    <d v="2018-12-28T00:00:00"/>
    <x v="420"/>
    <d v="2019-01-30T00:00:00"/>
    <n v="10883"/>
    <n v="12.8"/>
    <n v="4785.83"/>
    <s v="Business"/>
    <n v="225"/>
    <s v="No"/>
    <x v="2"/>
    <x v="10"/>
    <n v="15"/>
  </r>
  <r>
    <s v="E9V7PJ"/>
    <s v="LHR"/>
    <s v="BKK"/>
    <d v="2019-02-21T00:00:00"/>
    <x v="256"/>
    <d v="2019-03-23T00:00:00"/>
    <n v="9577"/>
    <n v="10.7"/>
    <n v="4768.42"/>
    <s v="Business"/>
    <n v="393"/>
    <s v="No"/>
    <x v="1"/>
    <x v="6"/>
    <n v="3"/>
  </r>
  <r>
    <s v="EY8H4H"/>
    <s v="JFK"/>
    <s v="BOM"/>
    <d v="2018-05-17T00:00:00"/>
    <x v="421"/>
    <d v="2018-06-22T00:00:00"/>
    <n v="12551"/>
    <n v="15.3"/>
    <n v="4734.2"/>
    <s v="Business"/>
    <n v="131"/>
    <s v="Yes"/>
    <x v="4"/>
    <x v="3"/>
    <n v="5"/>
  </r>
  <r>
    <s v="ZRORH6"/>
    <s v="LGW"/>
    <s v="HKG"/>
    <d v="2019-11-13T00:00:00"/>
    <x v="413"/>
    <d v="2019-12-13T00:00:00"/>
    <n v="9634"/>
    <n v="11.8"/>
    <n v="4733.3900000000003"/>
    <s v="Business"/>
    <n v="435"/>
    <s v="No"/>
    <x v="1"/>
    <x v="2"/>
    <n v="6"/>
  </r>
  <r>
    <s v="JFSIW1"/>
    <s v="LHR"/>
    <s v="CGK"/>
    <d v="2019-10-13T00:00:00"/>
    <x v="37"/>
    <d v="2019-11-21T00:00:00"/>
    <n v="11721"/>
    <n v="13.9"/>
    <n v="4695.16"/>
    <s v="Business"/>
    <n v="171"/>
    <s v="No"/>
    <x v="1"/>
    <x v="15"/>
    <n v="13"/>
  </r>
  <r>
    <s v="K0QDUX"/>
    <s v="JFK"/>
    <s v="LHR"/>
    <d v="2018-11-20T00:00:00"/>
    <x v="422"/>
    <d v="2019-01-27T00:00:00"/>
    <n v="5555"/>
    <n v="7.1"/>
    <n v="4691.6899999999996"/>
    <s v="Business"/>
    <n v="228"/>
    <s v="No"/>
    <x v="2"/>
    <x v="2"/>
    <n v="6"/>
  </r>
  <r>
    <s v="MB7ITE"/>
    <s v="LGA"/>
    <s v="LHR"/>
    <d v="2017-02-04T00:00:00"/>
    <x v="423"/>
    <d v="2017-06-09T00:00:00"/>
    <n v="5536"/>
    <n v="11.7"/>
    <n v="4690.04"/>
    <s v="Business"/>
    <n v="13"/>
    <s v="No"/>
    <x v="1"/>
    <x v="5"/>
    <n v="8"/>
  </r>
  <r>
    <s v="SSWCKR"/>
    <s v="JFK"/>
    <s v="BKK"/>
    <d v="2017-09-08T00:00:00"/>
    <x v="424"/>
    <d v="2017-10-09T00:00:00"/>
    <n v="13964"/>
    <n v="16.899999999999999"/>
    <n v="4684.3500000000004"/>
    <s v="Business"/>
    <n v="252"/>
    <s v="No"/>
    <x v="1"/>
    <x v="11"/>
    <n v="11"/>
  </r>
  <r>
    <s v="CPQLCB"/>
    <s v="LHR"/>
    <s v="PEK"/>
    <d v="2019-03-19T00:00:00"/>
    <x v="425"/>
    <d v="2019-04-09T00:00:00"/>
    <n v="8153"/>
    <n v="9.3000000000000007"/>
    <n v="4674.91"/>
    <s v="Business"/>
    <n v="52"/>
    <s v="No"/>
    <x v="1"/>
    <x v="6"/>
    <n v="3"/>
  </r>
  <r>
    <s v="MQ73GW"/>
    <s v="LHR"/>
    <s v="DFW"/>
    <d v="2018-02-01T00:00:00"/>
    <x v="426"/>
    <d v="2018-03-02T00:00:00"/>
    <n v="7627"/>
    <n v="8.8000000000000007"/>
    <n v="4673.2700000000004"/>
    <s v="Business"/>
    <n v="636"/>
    <s v="No"/>
    <x v="4"/>
    <x v="4"/>
    <n v="7"/>
  </r>
  <r>
    <s v="RN1XOI"/>
    <s v="LGW"/>
    <s v="CAN"/>
    <d v="2019-03-05T00:00:00"/>
    <x v="200"/>
    <d v="2019-03-15T00:00:00"/>
    <n v="9499"/>
    <n v="15.6"/>
    <n v="4671.76"/>
    <s v="Business"/>
    <n v="11"/>
    <s v="No"/>
    <x v="1"/>
    <x v="4"/>
    <n v="7"/>
  </r>
  <r>
    <s v="LXDQP5"/>
    <s v="JFK"/>
    <s v="SIN"/>
    <d v="2017-03-16T00:00:00"/>
    <x v="5"/>
    <d v="2017-04-28T00:00:00"/>
    <n v="15349"/>
    <n v="18.5"/>
    <n v="4634.1000000000004"/>
    <s v="Business"/>
    <n v="563"/>
    <s v="No"/>
    <x v="3"/>
    <x v="3"/>
    <n v="5"/>
  </r>
  <r>
    <s v="VBILNQ"/>
    <s v="LGW"/>
    <s v="SZX"/>
    <d v="2019-08-29T00:00:00"/>
    <x v="269"/>
    <d v="2020-01-12T00:00:00"/>
    <n v="9597"/>
    <n v="17.7"/>
    <n v="4628.42"/>
    <s v="Business"/>
    <n v="512"/>
    <s v="No"/>
    <x v="4"/>
    <x v="28"/>
    <n v="109"/>
  </r>
  <r>
    <s v="P6G0QU"/>
    <s v="JFK"/>
    <s v="PEK"/>
    <d v="2019-01-12T00:00:00"/>
    <x v="427"/>
    <d v="2019-02-13T00:00:00"/>
    <n v="11004"/>
    <n v="13.5"/>
    <n v="4627.1400000000003"/>
    <s v="Business"/>
    <n v="13"/>
    <s v="No"/>
    <x v="1"/>
    <x v="13"/>
    <n v="9"/>
  </r>
  <r>
    <s v="QZJ5YS"/>
    <s v="JFK"/>
    <s v="SIN"/>
    <d v="2017-07-13T00:00:00"/>
    <x v="428"/>
    <d v="2017-10-24T00:00:00"/>
    <n v="15349"/>
    <n v="18.5"/>
    <n v="4616.78"/>
    <s v="Business"/>
    <n v="463"/>
    <s v="No"/>
    <x v="3"/>
    <x v="5"/>
    <n v="8"/>
  </r>
  <r>
    <s v="NI1U8Y"/>
    <s v="LHR"/>
    <s v="DFW"/>
    <d v="2017-09-24T00:00:00"/>
    <x v="428"/>
    <d v="2017-10-22T00:00:00"/>
    <n v="7627"/>
    <n v="8.8000000000000007"/>
    <n v="4569.7"/>
    <s v="Business"/>
    <n v="212"/>
    <s v="No"/>
    <x v="1"/>
    <x v="2"/>
    <n v="6"/>
  </r>
  <r>
    <s v="PRODZJ"/>
    <s v="LHR"/>
    <s v="CLT"/>
    <d v="2018-09-24T00:00:00"/>
    <x v="429"/>
    <d v="2018-10-25T00:00:00"/>
    <n v="6409"/>
    <n v="7.6"/>
    <n v="4558.41"/>
    <s v="Business"/>
    <n v="549"/>
    <s v="No"/>
    <x v="1"/>
    <x v="5"/>
    <n v="8"/>
  </r>
  <r>
    <s v="YDNZIB"/>
    <s v="LGW"/>
    <s v="SIN"/>
    <d v="2019-01-12T00:00:00"/>
    <x v="430"/>
    <d v="2019-02-20T00:00:00"/>
    <n v="10877"/>
    <n v="13.3"/>
    <n v="4553.74"/>
    <s v="Business"/>
    <n v="41"/>
    <s v="No"/>
    <x v="2"/>
    <x v="6"/>
    <n v="3"/>
  </r>
  <r>
    <s v="N6DY6B"/>
    <s v="LGA"/>
    <s v="SFO"/>
    <d v="2017-11-01T00:00:00"/>
    <x v="431"/>
    <d v="2017-11-05T00:00:00"/>
    <n v="4151"/>
    <n v="4.5"/>
    <n v="4547.46"/>
    <s v="Business"/>
    <n v="596"/>
    <s v="No"/>
    <x v="1"/>
    <x v="12"/>
    <n v="2"/>
  </r>
  <r>
    <s v="LRN9VX"/>
    <s v="JFK"/>
    <s v="PEK"/>
    <d v="2017-07-12T00:00:00"/>
    <x v="155"/>
    <d v="2017-08-15T00:00:00"/>
    <n v="11004"/>
    <n v="13.5"/>
    <n v="4545.66"/>
    <s v="Business"/>
    <n v="352"/>
    <s v="No"/>
    <x v="1"/>
    <x v="3"/>
    <n v="5"/>
  </r>
  <r>
    <s v="SF8WTB"/>
    <s v="LHR"/>
    <s v="JFK"/>
    <d v="2017-09-25T00:00:00"/>
    <x v="248"/>
    <d v="2017-10-31T00:00:00"/>
    <n v="5539"/>
    <n v="6.7"/>
    <n v="4530.62"/>
    <s v="Business"/>
    <n v="165"/>
    <s v="No"/>
    <x v="2"/>
    <x v="13"/>
    <n v="9"/>
  </r>
  <r>
    <s v="W641G7"/>
    <s v="JFK"/>
    <s v="AMS"/>
    <d v="2019-02-27T00:00:00"/>
    <x v="432"/>
    <d v="2019-04-18T00:00:00"/>
    <n v="5863"/>
    <n v="7.4"/>
    <n v="4504.26"/>
    <s v="Business"/>
    <n v="478"/>
    <s v="No"/>
    <x v="1"/>
    <x v="4"/>
    <n v="7"/>
  </r>
  <r>
    <s v="BDBJS9"/>
    <s v="SIN"/>
    <s v="SEA"/>
    <d v="2018-04-10T00:00:00"/>
    <x v="433"/>
    <d v="2018-04-21T00:00:00"/>
    <n v="12979"/>
    <n v="21.1"/>
    <n v="4502.1400000000003"/>
    <s v="Business"/>
    <n v="77"/>
    <s v="No"/>
    <x v="1"/>
    <x v="3"/>
    <n v="5"/>
  </r>
  <r>
    <s v="NV99X7"/>
    <s v="LHR"/>
    <s v="DFW"/>
    <d v="2018-01-07T00:00:00"/>
    <x v="434"/>
    <d v="2018-02-12T00:00:00"/>
    <n v="7627"/>
    <n v="8.8000000000000007"/>
    <n v="4465.28"/>
    <s v="Business"/>
    <n v="636"/>
    <s v="No"/>
    <x v="4"/>
    <x v="4"/>
    <n v="7"/>
  </r>
  <r>
    <s v="TRFKUG"/>
    <s v="LGW"/>
    <s v="SIN"/>
    <d v="2019-08-27T00:00:00"/>
    <x v="435"/>
    <d v="2019-09-19T00:00:00"/>
    <n v="10877"/>
    <n v="13.3"/>
    <n v="4408.13"/>
    <s v="Business"/>
    <n v="165"/>
    <s v="No"/>
    <x v="2"/>
    <x v="1"/>
    <n v="10"/>
  </r>
  <r>
    <s v="HO198G"/>
    <s v="LHR"/>
    <s v="LAS"/>
    <d v="2017-02-06T00:00:00"/>
    <x v="59"/>
    <d v="2017-03-07T00:00:00"/>
    <n v="8395"/>
    <n v="9.5"/>
    <n v="4407.74"/>
    <s v="Business"/>
    <n v="269"/>
    <s v="No"/>
    <x v="1"/>
    <x v="20"/>
    <n v="17"/>
  </r>
  <r>
    <s v="UFZHLZ"/>
    <s v="JFK"/>
    <s v="LGW"/>
    <d v="2018-01-25T00:00:00"/>
    <x v="85"/>
    <d v="2018-02-22T00:00:00"/>
    <n v="5584"/>
    <n v="7.1"/>
    <n v="4397.57"/>
    <s v="Business"/>
    <n v="7"/>
    <s v="No"/>
    <x v="2"/>
    <x v="8"/>
    <n v="14"/>
  </r>
  <r>
    <s v="F1R0M6"/>
    <s v="LHR"/>
    <s v="EWR"/>
    <d v="2017-10-14T00:00:00"/>
    <x v="436"/>
    <d v="2017-11-01T00:00:00"/>
    <n v="5561"/>
    <n v="6.7"/>
    <n v="4394.03"/>
    <s v="Business"/>
    <n v="751"/>
    <s v="No"/>
    <x v="0"/>
    <x v="5"/>
    <n v="8"/>
  </r>
  <r>
    <s v="TXJZXY"/>
    <s v="LGW"/>
    <s v="KUL"/>
    <d v="2019-11-12T00:00:00"/>
    <x v="16"/>
    <d v="2019-11-28T00:00:00"/>
    <n v="10593"/>
    <n v="17.7"/>
    <n v="4380.07"/>
    <s v="Business"/>
    <n v="845"/>
    <s v="No"/>
    <x v="1"/>
    <x v="21"/>
    <n v="1"/>
  </r>
  <r>
    <s v="LQ5YB1"/>
    <s v="LGA"/>
    <s v="LGW"/>
    <d v="2018-05-05T00:00:00"/>
    <x v="437"/>
    <d v="2018-06-11T00:00:00"/>
    <n v="5565"/>
    <n v="8.6999999999999993"/>
    <n v="4363.24"/>
    <s v="Business"/>
    <n v="530"/>
    <s v="No"/>
    <x v="1"/>
    <x v="4"/>
    <n v="7"/>
  </r>
  <r>
    <s v="X4SO16"/>
    <s v="LHR"/>
    <s v="BKK"/>
    <d v="2018-06-23T00:00:00"/>
    <x v="438"/>
    <d v="2018-08-05T00:00:00"/>
    <n v="9577"/>
    <n v="10.7"/>
    <n v="4362.49"/>
    <s v="Business"/>
    <n v="280"/>
    <s v="No"/>
    <x v="1"/>
    <x v="4"/>
    <n v="7"/>
  </r>
  <r>
    <s v="L3TM5W"/>
    <s v="LGA"/>
    <s v="LGW"/>
    <d v="2017-02-26T00:00:00"/>
    <x v="439"/>
    <d v="2017-05-31T00:00:00"/>
    <n v="5565"/>
    <n v="8.6999999999999993"/>
    <n v="4314.32"/>
    <s v="Business"/>
    <n v="301"/>
    <s v="No"/>
    <x v="0"/>
    <x v="14"/>
    <n v="12"/>
  </r>
  <r>
    <s v="IKI10D"/>
    <s v="LHR"/>
    <s v="EWR"/>
    <d v="2017-05-26T00:00:00"/>
    <x v="440"/>
    <d v="2017-06-11T00:00:00"/>
    <n v="5561"/>
    <n v="6.7"/>
    <n v="4296.3"/>
    <s v="Business"/>
    <n v="741"/>
    <s v="No"/>
    <x v="1"/>
    <x v="5"/>
    <n v="8"/>
  </r>
  <r>
    <s v="C5HD2G"/>
    <s v="JFK"/>
    <s v="PEK"/>
    <d v="2018-10-02T00:00:00"/>
    <x v="406"/>
    <d v="2018-10-28T00:00:00"/>
    <n v="11004"/>
    <n v="13.5"/>
    <n v="4276.0600000000004"/>
    <s v="Business"/>
    <n v="266"/>
    <s v="No"/>
    <x v="1"/>
    <x v="13"/>
    <n v="9"/>
  </r>
  <r>
    <s v="GU8KVN"/>
    <s v="LHR"/>
    <s v="YYZ"/>
    <d v="2018-03-23T00:00:00"/>
    <x v="441"/>
    <d v="2018-04-09T00:00:00"/>
    <n v="5707"/>
    <n v="6.9"/>
    <n v="4273.6499999999996"/>
    <s v="Business"/>
    <n v="388"/>
    <s v="No"/>
    <x v="1"/>
    <x v="5"/>
    <n v="8"/>
  </r>
  <r>
    <s v="S69ULX"/>
    <s v="LGW"/>
    <s v="JFK"/>
    <d v="2019-07-14T00:00:00"/>
    <x v="442"/>
    <d v="2019-08-04T00:00:00"/>
    <n v="5568"/>
    <n v="12.7"/>
    <n v="4244.68"/>
    <s v="Business"/>
    <n v="707"/>
    <s v="No"/>
    <x v="3"/>
    <x v="4"/>
    <n v="7"/>
  </r>
  <r>
    <s v="EEH41L"/>
    <s v="LHR"/>
    <s v="EWR"/>
    <d v="2019-12-17T00:00:00"/>
    <x v="443"/>
    <d v="2019-12-30T00:00:00"/>
    <n v="5561"/>
    <n v="6.7"/>
    <n v="4244.45"/>
    <s v="Business"/>
    <n v="460"/>
    <s v="No"/>
    <x v="1"/>
    <x v="5"/>
    <n v="8"/>
  </r>
  <r>
    <s v="QOSWEL"/>
    <s v="JFK"/>
    <s v="ICN"/>
    <d v="2019-06-05T00:00:00"/>
    <x v="444"/>
    <d v="2019-07-10T00:00:00"/>
    <n v="11115"/>
    <n v="13.5"/>
    <n v="4237.75"/>
    <s v="Business"/>
    <n v="962"/>
    <s v="No"/>
    <x v="1"/>
    <x v="11"/>
    <n v="11"/>
  </r>
  <r>
    <s v="QOZOCC"/>
    <s v="JFK"/>
    <s v="LGW"/>
    <d v="2019-04-22T00:00:00"/>
    <x v="116"/>
    <d v="2019-05-20T00:00:00"/>
    <n v="5584"/>
    <n v="7.1"/>
    <n v="4231.05"/>
    <s v="Business"/>
    <n v="499"/>
    <s v="No"/>
    <x v="4"/>
    <x v="15"/>
    <n v="13"/>
  </r>
  <r>
    <s v="O7CRNI"/>
    <s v="LHR"/>
    <s v="IAH"/>
    <d v="2019-04-22T00:00:00"/>
    <x v="95"/>
    <d v="2019-05-16T00:00:00"/>
    <n v="7762"/>
    <n v="8.9"/>
    <n v="4217.79"/>
    <s v="Business"/>
    <n v="212"/>
    <s v="No"/>
    <x v="1"/>
    <x v="2"/>
    <n v="6"/>
  </r>
  <r>
    <s v="WCRBBT"/>
    <s v="LGW"/>
    <s v="SIN"/>
    <d v="2018-04-10T00:00:00"/>
    <x v="445"/>
    <d v="2018-05-14T00:00:00"/>
    <n v="10877"/>
    <n v="13.3"/>
    <n v="4205.0200000000004"/>
    <s v="Business"/>
    <n v="165"/>
    <s v="No"/>
    <x v="2"/>
    <x v="10"/>
    <n v="15"/>
  </r>
  <r>
    <s v="BHNUK2"/>
    <s v="JFK"/>
    <s v="PEK"/>
    <d v="2018-02-18T00:00:00"/>
    <x v="323"/>
    <d v="2018-03-18T00:00:00"/>
    <n v="11004"/>
    <n v="13.5"/>
    <n v="4096.01"/>
    <s v="Business"/>
    <n v="479"/>
    <s v="No"/>
    <x v="1"/>
    <x v="2"/>
    <n v="6"/>
  </r>
  <r>
    <s v="SRDVXW"/>
    <s v="JFK"/>
    <s v="KUL"/>
    <d v="2018-12-11T00:00:00"/>
    <x v="446"/>
    <d v="2019-01-18T00:00:00"/>
    <n v="15178"/>
    <n v="18.3"/>
    <n v="4076.85"/>
    <s v="Business"/>
    <n v="728"/>
    <s v="No"/>
    <x v="1"/>
    <x v="1"/>
    <n v="10"/>
  </r>
  <r>
    <s v="TNB51P"/>
    <s v="LGA"/>
    <s v="CDG"/>
    <d v="2017-10-20T00:00:00"/>
    <x v="447"/>
    <d v="2017-11-20T00:00:00"/>
    <n v="5830"/>
    <n v="11.3"/>
    <n v="4062.32"/>
    <s v="Business"/>
    <n v="728"/>
    <s v="No"/>
    <x v="1"/>
    <x v="10"/>
    <n v="15"/>
  </r>
  <r>
    <s v="NKI0GW"/>
    <s v="LHR"/>
    <s v="JFK"/>
    <d v="2019-02-18T00:00:00"/>
    <x v="132"/>
    <d v="2020-01-05T00:00:00"/>
    <n v="5539"/>
    <n v="6.7"/>
    <n v="4050.09"/>
    <s v="Business"/>
    <n v="454"/>
    <s v="No"/>
    <x v="3"/>
    <x v="29"/>
    <n v="271"/>
  </r>
  <r>
    <s v="KI6D3N"/>
    <s v="LHR"/>
    <s v="SIN"/>
    <d v="2017-12-30T00:00:00"/>
    <x v="232"/>
    <d v="2018-02-09T00:00:00"/>
    <n v="10883"/>
    <n v="12.8"/>
    <n v="4050.79"/>
    <s v="Business"/>
    <n v="41"/>
    <s v="No"/>
    <x v="2"/>
    <x v="3"/>
    <n v="5"/>
  </r>
  <r>
    <s v="TFNYHG"/>
    <s v="LHR"/>
    <s v="CGK"/>
    <d v="2019-01-07T00:00:00"/>
    <x v="448"/>
    <d v="2019-01-19T00:00:00"/>
    <n v="11721"/>
    <n v="13.9"/>
    <n v="4033.11"/>
    <s v="Business"/>
    <n v="139"/>
    <s v="No"/>
    <x v="1"/>
    <x v="14"/>
    <n v="12"/>
  </r>
  <r>
    <s v="HC2I2K"/>
    <s v="JFK"/>
    <s v="KUL"/>
    <d v="2018-07-31T00:00:00"/>
    <x v="449"/>
    <d v="2018-09-24T00:00:00"/>
    <n v="15178"/>
    <n v="18.3"/>
    <n v="4027.18"/>
    <s v="Business"/>
    <n v="201"/>
    <s v="No"/>
    <x v="4"/>
    <x v="10"/>
    <n v="15"/>
  </r>
  <r>
    <s v="MQUS3N"/>
    <s v="LGW"/>
    <s v="MCO"/>
    <d v="2017-12-31T00:00:00"/>
    <x v="450"/>
    <d v="2018-01-13T00:00:00"/>
    <n v="7005"/>
    <n v="8.8000000000000007"/>
    <n v="4026.11"/>
    <s v="Business"/>
    <n v="431"/>
    <s v="No"/>
    <x v="1"/>
    <x v="2"/>
    <n v="6"/>
  </r>
  <r>
    <s v="EHJS3Z"/>
    <s v="LHR"/>
    <s v="JFK"/>
    <d v="2018-12-08T00:00:00"/>
    <x v="346"/>
    <d v="2018-12-23T00:00:00"/>
    <n v="5539"/>
    <n v="6.7"/>
    <n v="4007.2"/>
    <s v="Business"/>
    <n v="225"/>
    <s v="No"/>
    <x v="2"/>
    <x v="5"/>
    <n v="8"/>
  </r>
  <r>
    <s v="BT38KB"/>
    <s v="JFK"/>
    <s v="SIN"/>
    <d v="2019-02-15T00:00:00"/>
    <x v="383"/>
    <d v="2019-06-15T00:00:00"/>
    <n v="15349"/>
    <n v="18.5"/>
    <n v="4006.59"/>
    <s v="Business"/>
    <n v="463"/>
    <s v="No"/>
    <x v="3"/>
    <x v="4"/>
    <n v="7"/>
  </r>
  <r>
    <s v="L8SJ6F"/>
    <s v="JFK"/>
    <s v="BKK"/>
    <d v="2018-09-14T00:00:00"/>
    <x v="451"/>
    <d v="2018-10-17T00:00:00"/>
    <n v="13964"/>
    <n v="16.899999999999999"/>
    <n v="3974.61"/>
    <s v="Business"/>
    <n v="201"/>
    <s v="No"/>
    <x v="4"/>
    <x v="2"/>
    <n v="6"/>
  </r>
  <r>
    <s v="U12ZLX"/>
    <s v="JFK"/>
    <s v="HND"/>
    <d v="2017-05-31T00:00:00"/>
    <x v="203"/>
    <d v="2017-07-24T00:00:00"/>
    <n v="10899"/>
    <n v="13.3"/>
    <n v="3972.06"/>
    <s v="Business"/>
    <n v="506"/>
    <s v="No"/>
    <x v="1"/>
    <x v="5"/>
    <n v="8"/>
  </r>
  <r>
    <s v="JGGR3T"/>
    <s v="JFK"/>
    <s v="KUL"/>
    <d v="2018-05-10T00:00:00"/>
    <x v="452"/>
    <d v="2018-06-20T00:00:00"/>
    <n v="15178"/>
    <n v="18.3"/>
    <n v="3956.9"/>
    <s v="Business"/>
    <n v="201"/>
    <s v="No"/>
    <x v="4"/>
    <x v="15"/>
    <n v="13"/>
  </r>
  <r>
    <s v="RDZ9YG"/>
    <s v="LGW"/>
    <s v="SVO"/>
    <d v="2018-10-28T00:00:00"/>
    <x v="190"/>
    <d v="2018-11-09T00:00:00"/>
    <n v="2507"/>
    <n v="8.6999999999999993"/>
    <n v="3911.21"/>
    <s v="Business"/>
    <n v="460"/>
    <s v="No"/>
    <x v="1"/>
    <x v="0"/>
    <n v="4"/>
  </r>
  <r>
    <s v="OTVHLP"/>
    <s v="LGA"/>
    <s v="LHR"/>
    <d v="2018-08-02T00:00:00"/>
    <x v="344"/>
    <d v="2018-11-28T00:00:00"/>
    <n v="5536"/>
    <n v="11.7"/>
    <n v="3890.31"/>
    <s v="Business"/>
    <n v="805"/>
    <s v="No"/>
    <x v="1"/>
    <x v="5"/>
    <n v="8"/>
  </r>
  <r>
    <s v="O5HYNX"/>
    <s v="JFK"/>
    <s v="BKK"/>
    <d v="2017-06-13T00:00:00"/>
    <x v="453"/>
    <d v="2017-07-24T00:00:00"/>
    <n v="13964"/>
    <n v="16.899999999999999"/>
    <n v="3875.29"/>
    <s v="Business"/>
    <n v="239"/>
    <s v="No"/>
    <x v="1"/>
    <x v="4"/>
    <n v="7"/>
  </r>
  <r>
    <s v="OPG7Q6"/>
    <s v="JFK"/>
    <s v="ICN"/>
    <d v="2018-05-05T00:00:00"/>
    <x v="454"/>
    <d v="2018-06-05T00:00:00"/>
    <n v="11115"/>
    <n v="13.5"/>
    <n v="3870.87"/>
    <s v="Business"/>
    <n v="496"/>
    <s v="No"/>
    <x v="1"/>
    <x v="2"/>
    <n v="6"/>
  </r>
  <r>
    <s v="NPUJG0"/>
    <s v="LHR"/>
    <s v="JFK"/>
    <d v="2017-12-28T00:00:00"/>
    <x v="455"/>
    <d v="2018-02-22T00:00:00"/>
    <n v="5539"/>
    <n v="6.7"/>
    <n v="3855.95"/>
    <s v="Business"/>
    <n v="165"/>
    <s v="No"/>
    <x v="2"/>
    <x v="13"/>
    <n v="9"/>
  </r>
  <r>
    <s v="LEHQWG"/>
    <s v="JFK"/>
    <s v="IST"/>
    <d v="2019-04-29T00:00:00"/>
    <x v="32"/>
    <d v="2019-05-31T00:00:00"/>
    <n v="8047"/>
    <n v="10"/>
    <n v="3854.52"/>
    <s v="Business"/>
    <n v="202"/>
    <s v="No"/>
    <x v="1"/>
    <x v="5"/>
    <n v="8"/>
  </r>
  <r>
    <s v="CZR6I3"/>
    <s v="LHR"/>
    <s v="JFK"/>
    <d v="2019-12-18T00:00:00"/>
    <x v="456"/>
    <d v="2020-01-03T00:00:00"/>
    <n v="5539"/>
    <n v="6.7"/>
    <n v="3840.11"/>
    <s v="Business"/>
    <n v="41"/>
    <s v="No"/>
    <x v="2"/>
    <x v="7"/>
    <n v="16"/>
  </r>
  <r>
    <s v="KATP74"/>
    <s v="JFK"/>
    <s v="HND"/>
    <d v="2019-03-15T00:00:00"/>
    <x v="296"/>
    <d v="2019-04-19T00:00:00"/>
    <n v="10899"/>
    <n v="13.3"/>
    <n v="3835.96"/>
    <s v="Business"/>
    <n v="158"/>
    <s v="No"/>
    <x v="1"/>
    <x v="14"/>
    <n v="12"/>
  </r>
  <r>
    <s v="I2FPF5"/>
    <s v="LHR"/>
    <s v="MCO"/>
    <d v="2018-06-01T00:00:00"/>
    <x v="168"/>
    <d v="2018-07-25T00:00:00"/>
    <n v="6965"/>
    <n v="15.1"/>
    <n v="3831.23"/>
    <s v="Business"/>
    <n v="217"/>
    <s v="No"/>
    <x v="1"/>
    <x v="0"/>
    <n v="4"/>
  </r>
  <r>
    <s v="HXJY3J"/>
    <s v="LGW"/>
    <s v="LAS"/>
    <d v="2019-09-09T00:00:00"/>
    <x v="66"/>
    <d v="2019-10-07T00:00:00"/>
    <n v="8432"/>
    <n v="9.6"/>
    <n v="3829.57"/>
    <s v="Business"/>
    <n v="810"/>
    <s v="No"/>
    <x v="1"/>
    <x v="15"/>
    <n v="13"/>
  </r>
  <r>
    <s v="PZ7DQJ"/>
    <s v="LHR"/>
    <s v="SHA"/>
    <d v="2019-02-19T00:00:00"/>
    <x v="457"/>
    <d v="2019-03-29T00:00:00"/>
    <n v="9212"/>
    <n v="12.4"/>
    <n v="3818.95"/>
    <s v="Business"/>
    <n v="689"/>
    <s v="No"/>
    <x v="3"/>
    <x v="4"/>
    <n v="7"/>
  </r>
  <r>
    <s v="I9QA6Z"/>
    <s v="LGW"/>
    <s v="IAH"/>
    <d v="2019-02-28T00:00:00"/>
    <x v="256"/>
    <d v="2019-04-11T00:00:00"/>
    <n v="7794"/>
    <n v="12.9"/>
    <n v="3816.15"/>
    <s v="Business"/>
    <n v="703"/>
    <s v="No"/>
    <x v="1"/>
    <x v="25"/>
    <n v="22"/>
  </r>
  <r>
    <s v="GMD9GG"/>
    <s v="LGW"/>
    <s v="JFK"/>
    <d v="2019-11-16T00:00:00"/>
    <x v="99"/>
    <d v="2019-11-23T00:00:00"/>
    <n v="5568"/>
    <n v="12.7"/>
    <n v="3802.03"/>
    <s v="Business"/>
    <n v="165"/>
    <s v="No"/>
    <x v="2"/>
    <x v="4"/>
    <n v="7"/>
  </r>
  <r>
    <s v="L22ZNX"/>
    <s v="JFK"/>
    <s v="FCO"/>
    <d v="2017-07-05T00:00:00"/>
    <x v="458"/>
    <d v="2017-07-28T00:00:00"/>
    <n v="6884"/>
    <n v="8.6"/>
    <n v="3794.88"/>
    <s v="Business"/>
    <n v="442"/>
    <s v="No"/>
    <x v="1"/>
    <x v="13"/>
    <n v="9"/>
  </r>
  <r>
    <s v="N44HSN"/>
    <s v="JFK"/>
    <s v="KUL"/>
    <d v="2018-04-05T00:00:00"/>
    <x v="165"/>
    <d v="2018-05-05T00:00:00"/>
    <n v="15178"/>
    <n v="18.3"/>
    <n v="3770.1"/>
    <s v="Business"/>
    <n v="239"/>
    <s v="No"/>
    <x v="1"/>
    <x v="8"/>
    <n v="14"/>
  </r>
  <r>
    <s v="FXF0NO"/>
    <s v="LGW"/>
    <s v="JFK"/>
    <d v="2019-03-17T00:00:00"/>
    <x v="457"/>
    <d v="2019-03-30T00:00:00"/>
    <n v="5568"/>
    <n v="12.7"/>
    <n v="3763.68"/>
    <s v="Business"/>
    <n v="165"/>
    <s v="No"/>
    <x v="2"/>
    <x v="5"/>
    <n v="8"/>
  </r>
  <r>
    <s v="DKHB4N"/>
    <s v="JFK"/>
    <s v="SIN"/>
    <d v="2017-02-17T00:00:00"/>
    <x v="459"/>
    <d v="2017-04-24T00:00:00"/>
    <n v="15349"/>
    <n v="18.5"/>
    <n v="3739.08"/>
    <s v="Business"/>
    <n v="382"/>
    <s v="No"/>
    <x v="3"/>
    <x v="4"/>
    <n v="7"/>
  </r>
  <r>
    <s v="K9FL2F"/>
    <s v="LGA"/>
    <s v="SEA"/>
    <d v="2017-10-05T00:00:00"/>
    <x v="266"/>
    <d v="2017-10-18T00:00:00"/>
    <n v="3883"/>
    <n v="5.0999999999999996"/>
    <n v="3719.14"/>
    <s v="Business"/>
    <n v="202"/>
    <s v="No"/>
    <x v="1"/>
    <x v="0"/>
    <n v="4"/>
  </r>
  <r>
    <s v="LSEO02"/>
    <s v="LGA"/>
    <s v="LHR"/>
    <d v="2017-03-02T00:00:00"/>
    <x v="440"/>
    <d v="2017-06-13T00:00:00"/>
    <n v="5536"/>
    <n v="11.7"/>
    <n v="3712.74"/>
    <s v="Business"/>
    <n v="62"/>
    <s v="No"/>
    <x v="1"/>
    <x v="1"/>
    <n v="10"/>
  </r>
  <r>
    <s v="SY2KAU"/>
    <s v="JFK"/>
    <s v="SYD"/>
    <d v="2018-05-25T00:00:00"/>
    <x v="27"/>
    <d v="2018-06-24T00:00:00"/>
    <n v="16013"/>
    <n v="19.3"/>
    <n v="3701.89"/>
    <s v="Business"/>
    <n v="805"/>
    <s v="No"/>
    <x v="1"/>
    <x v="13"/>
    <n v="9"/>
  </r>
  <r>
    <s v="O8MMZJ"/>
    <s v="LGW"/>
    <s v="PEK"/>
    <d v="2019-04-17T00:00:00"/>
    <x v="44"/>
    <d v="2019-05-31T00:00:00"/>
    <n v="8187"/>
    <n v="10.1"/>
    <n v="3683.13"/>
    <s v="Business"/>
    <n v="566"/>
    <s v="No"/>
    <x v="1"/>
    <x v="2"/>
    <n v="6"/>
  </r>
  <r>
    <s v="S9Z7A4"/>
    <s v="LGW"/>
    <s v="EWR"/>
    <d v="2018-08-18T00:00:00"/>
    <x v="460"/>
    <d v="2018-09-18T00:00:00"/>
    <n v="5606"/>
    <n v="7.1"/>
    <n v="3681.99"/>
    <s v="Business"/>
    <n v="120"/>
    <s v="No"/>
    <x v="1"/>
    <x v="1"/>
    <n v="10"/>
  </r>
  <r>
    <s v="NZY10P"/>
    <s v="LHR"/>
    <s v="DFW"/>
    <d v="2019-02-25T00:00:00"/>
    <x v="461"/>
    <d v="2019-03-20T00:00:00"/>
    <n v="7627"/>
    <n v="8.8000000000000007"/>
    <n v="3672.76"/>
    <s v="Business"/>
    <n v="235"/>
    <s v="No"/>
    <x v="3"/>
    <x v="2"/>
    <n v="6"/>
  </r>
  <r>
    <s v="GOKJOG"/>
    <s v="JFK"/>
    <s v="ICN"/>
    <d v="2017-02-10T00:00:00"/>
    <x v="462"/>
    <d v="2017-03-07T00:00:00"/>
    <n v="11115"/>
    <n v="13.5"/>
    <n v="3667.96"/>
    <s v="Business"/>
    <n v="200"/>
    <s v="No"/>
    <x v="1"/>
    <x v="5"/>
    <n v="8"/>
  </r>
  <r>
    <s v="O0S80Z"/>
    <s v="LHR"/>
    <s v="SZX"/>
    <d v="2019-04-07T00:00:00"/>
    <x v="105"/>
    <d v="2019-05-15T00:00:00"/>
    <n v="9594"/>
    <n v="16.7"/>
    <n v="3654.36"/>
    <s v="Business"/>
    <n v="89"/>
    <s v="No"/>
    <x v="1"/>
    <x v="11"/>
    <n v="11"/>
  </r>
  <r>
    <s v="NDPJX1"/>
    <s v="SIN"/>
    <s v="SYD"/>
    <d v="2019-10-29T00:00:00"/>
    <x v="463"/>
    <d v="2019-11-15T00:00:00"/>
    <n v="6293"/>
    <n v="7.4"/>
    <n v="3651.22"/>
    <s v="Business"/>
    <n v="403"/>
    <s v="No"/>
    <x v="1"/>
    <x v="5"/>
    <n v="8"/>
  </r>
  <r>
    <s v="JLB8IK"/>
    <s v="LGW"/>
    <s v="SEA"/>
    <d v="2017-12-30T00:00:00"/>
    <x v="464"/>
    <d v="2018-02-09T00:00:00"/>
    <n v="7741"/>
    <n v="9.9"/>
    <n v="3642.66"/>
    <s v="Business"/>
    <n v="212"/>
    <s v="No"/>
    <x v="1"/>
    <x v="4"/>
    <n v="7"/>
  </r>
  <r>
    <s v="N7EQ9N"/>
    <s v="LGW"/>
    <s v="MIA"/>
    <d v="2017-01-25T00:00:00"/>
    <x v="465"/>
    <d v="2017-02-26T00:00:00"/>
    <n v="7146"/>
    <n v="8.9"/>
    <n v="3574.17"/>
    <s v="Business"/>
    <n v="235"/>
    <s v="No"/>
    <x v="3"/>
    <x v="4"/>
    <n v="7"/>
  </r>
  <r>
    <s v="MUI9Z6"/>
    <s v="JFK"/>
    <s v="CDG"/>
    <d v="2018-04-07T00:00:00"/>
    <x v="466"/>
    <d v="2018-05-04T00:00:00"/>
    <n v="5849"/>
    <n v="7.3"/>
    <n v="3541.13"/>
    <s v="Business"/>
    <n v="749"/>
    <s v="No"/>
    <x v="4"/>
    <x v="21"/>
    <n v="1"/>
  </r>
  <r>
    <s v="K5CLQA"/>
    <s v="JFK"/>
    <s v="LHR"/>
    <d v="2019-01-03T00:00:00"/>
    <x v="13"/>
    <d v="2019-04-10T00:00:00"/>
    <n v="5555"/>
    <n v="7.1"/>
    <n v="3532.2"/>
    <s v="Business"/>
    <n v="7"/>
    <s v="Yes"/>
    <x v="2"/>
    <x v="8"/>
    <n v="14"/>
  </r>
  <r>
    <s v="FQCI1K"/>
    <s v="LGW"/>
    <s v="DEN"/>
    <d v="2017-07-04T00:00:00"/>
    <x v="467"/>
    <d v="2017-08-09T00:00:00"/>
    <n v="7553"/>
    <n v="9.4"/>
    <n v="3494.73"/>
    <s v="Business"/>
    <n v="460"/>
    <s v="Yes"/>
    <x v="1"/>
    <x v="14"/>
    <n v="12"/>
  </r>
  <r>
    <s v="CFXZFB"/>
    <s v="LHR"/>
    <s v="CTU"/>
    <d v="2018-10-11T00:00:00"/>
    <x v="82"/>
    <d v="2018-11-02T00:00:00"/>
    <n v="8302"/>
    <n v="9.5"/>
    <n v="3440.39"/>
    <s v="Business"/>
    <n v="494"/>
    <s v="Yes"/>
    <x v="1"/>
    <x v="15"/>
    <n v="13"/>
  </r>
  <r>
    <s v="OOFA5S"/>
    <s v="LHR"/>
    <s v="LAX"/>
    <d v="2018-02-04T00:00:00"/>
    <x v="468"/>
    <d v="2018-03-04T00:00:00"/>
    <n v="8759"/>
    <n v="9.9"/>
    <n v="3438.85"/>
    <s v="Business"/>
    <n v="280"/>
    <s v="Yes"/>
    <x v="1"/>
    <x v="4"/>
    <n v="7"/>
  </r>
  <r>
    <s v="P0TB1W"/>
    <s v="JFK"/>
    <s v="LGW"/>
    <d v="2019-08-04T00:00:00"/>
    <x v="264"/>
    <d v="2019-09-18T00:00:00"/>
    <n v="5584"/>
    <n v="7.1"/>
    <n v="3391.85"/>
    <s v="Business"/>
    <n v="343"/>
    <s v="Yes"/>
    <x v="2"/>
    <x v="12"/>
    <n v="2"/>
  </r>
  <r>
    <s v="F5712K"/>
    <s v="SIN"/>
    <s v="IST"/>
    <d v="2017-02-25T00:00:00"/>
    <x v="469"/>
    <d v="2017-04-07T00:00:00"/>
    <n v="8679"/>
    <n v="9.8000000000000007"/>
    <n v="3384.85"/>
    <s v="Business"/>
    <n v="952"/>
    <s v="Yes"/>
    <x v="1"/>
    <x v="3"/>
    <n v="5"/>
  </r>
  <r>
    <s v="PIQM59"/>
    <s v="JFK"/>
    <s v="SIN"/>
    <d v="2018-02-16T00:00:00"/>
    <x v="454"/>
    <d v="2018-06-20T00:00:00"/>
    <n v="15349"/>
    <n v="18.5"/>
    <n v="3338.17"/>
    <s v="Business"/>
    <n v="854"/>
    <s v="Yes"/>
    <x v="0"/>
    <x v="16"/>
    <n v="21"/>
  </r>
  <r>
    <s v="PQLKM5"/>
    <s v="LGW"/>
    <s v="JFK"/>
    <d v="2019-05-13T00:00:00"/>
    <x v="470"/>
    <d v="2019-06-15T00:00:00"/>
    <n v="5568"/>
    <n v="12.7"/>
    <n v="3313.8"/>
    <s v="Business"/>
    <n v="636"/>
    <s v="Yes"/>
    <x v="4"/>
    <x v="13"/>
    <n v="9"/>
  </r>
  <r>
    <s v="T3DUIN"/>
    <s v="LHR"/>
    <s v="BOM"/>
    <d v="2019-06-12T00:00:00"/>
    <x v="311"/>
    <d v="2019-06-19T00:00:00"/>
    <n v="7213"/>
    <n v="8.4"/>
    <n v="3311.05"/>
    <s v="Business"/>
    <n v="725"/>
    <s v="Yes"/>
    <x v="1"/>
    <x v="4"/>
    <n v="7"/>
  </r>
  <r>
    <s v="R9SFRZ"/>
    <s v="LGW"/>
    <s v="IST"/>
    <d v="2018-04-18T00:00:00"/>
    <x v="108"/>
    <d v="2018-04-30T00:00:00"/>
    <n v="2461"/>
    <n v="3.6"/>
    <n v="3303.74"/>
    <s v="Business"/>
    <n v="422"/>
    <s v="Yes"/>
    <x v="1"/>
    <x v="0"/>
    <n v="4"/>
  </r>
  <r>
    <s v="H0ZKFA"/>
    <s v="LGW"/>
    <s v="LAX"/>
    <d v="2017-09-21T00:00:00"/>
    <x v="471"/>
    <d v="2017-11-06T00:00:00"/>
    <n v="8797"/>
    <n v="13.9"/>
    <n v="3293.89"/>
    <s v="Business"/>
    <n v="549"/>
    <s v="No"/>
    <x v="1"/>
    <x v="18"/>
    <n v="18"/>
  </r>
  <r>
    <s v="G93DCW"/>
    <s v="LGW"/>
    <s v="LAS"/>
    <d v="2019-04-05T00:00:00"/>
    <x v="472"/>
    <d v="2019-05-03T00:00:00"/>
    <n v="8432"/>
    <n v="9.6"/>
    <n v="3272.93"/>
    <s v="Business"/>
    <n v="586"/>
    <s v="No"/>
    <x v="1"/>
    <x v="2"/>
    <n v="6"/>
  </r>
  <r>
    <s v="JU8YZD"/>
    <s v="LHR"/>
    <s v="DEL"/>
    <d v="2018-01-26T00:00:00"/>
    <x v="473"/>
    <d v="2018-03-08T00:00:00"/>
    <n v="6731"/>
    <n v="7.9"/>
    <n v="3269.67"/>
    <s v="Business"/>
    <n v="460"/>
    <s v="No"/>
    <x v="1"/>
    <x v="5"/>
    <n v="8"/>
  </r>
  <r>
    <s v="H8ARDU"/>
    <s v="JFK"/>
    <s v="FCO"/>
    <d v="2019-02-05T00:00:00"/>
    <x v="474"/>
    <d v="2019-03-21T00:00:00"/>
    <n v="6884"/>
    <n v="8.6"/>
    <n v="3217.61"/>
    <s v="Business"/>
    <n v="478"/>
    <s v="No"/>
    <x v="1"/>
    <x v="2"/>
    <n v="6"/>
  </r>
  <r>
    <s v="HEYIUM"/>
    <s v="LHR"/>
    <s v="HND"/>
    <d v="2019-11-06T00:00:00"/>
    <x v="16"/>
    <d v="2019-12-14T00:00:00"/>
    <n v="9591"/>
    <n v="10.7"/>
    <n v="3216.13"/>
    <s v="Business"/>
    <n v="102"/>
    <s v="No"/>
    <x v="1"/>
    <x v="20"/>
    <n v="17"/>
  </r>
  <r>
    <s v="HZI454"/>
    <s v="LGW"/>
    <s v="BOM"/>
    <d v="2019-02-11T00:00:00"/>
    <x v="475"/>
    <d v="2019-03-22T00:00:00"/>
    <n v="7193"/>
    <n v="15.3"/>
    <n v="3203.28"/>
    <s v="Business"/>
    <n v="725"/>
    <s v="No"/>
    <x v="1"/>
    <x v="18"/>
    <n v="18"/>
  </r>
  <r>
    <s v="KIJ6CW"/>
    <s v="LHR"/>
    <s v="JFK"/>
    <d v="2017-06-24T00:00:00"/>
    <x v="476"/>
    <d v="2017-08-22T00:00:00"/>
    <n v="5539"/>
    <n v="6.7"/>
    <n v="3202.05"/>
    <s v="Business"/>
    <n v="165"/>
    <s v="No"/>
    <x v="2"/>
    <x v="13"/>
    <n v="9"/>
  </r>
  <r>
    <s v="P325XE"/>
    <s v="LHR"/>
    <s v="PVG"/>
    <d v="2019-06-24T00:00:00"/>
    <x v="477"/>
    <d v="2019-06-27T00:00:00"/>
    <n v="9241"/>
    <n v="10.4"/>
    <n v="3192.76"/>
    <s v="Business"/>
    <n v="636"/>
    <s v="No"/>
    <x v="4"/>
    <x v="6"/>
    <n v="3"/>
  </r>
  <r>
    <s v="PG5LWO"/>
    <s v="LHR"/>
    <s v="EWR"/>
    <d v="2017-08-30T00:00:00"/>
    <x v="320"/>
    <d v="2017-09-29T00:00:00"/>
    <n v="5561"/>
    <n v="6.7"/>
    <n v="3192.93"/>
    <s v="Business"/>
    <n v="212"/>
    <s v="No"/>
    <x v="1"/>
    <x v="13"/>
    <n v="9"/>
  </r>
  <r>
    <s v="KDPYS2"/>
    <s v="LHR"/>
    <s v="PVG"/>
    <d v="2019-03-02T00:00:00"/>
    <x v="478"/>
    <d v="2019-04-01T00:00:00"/>
    <n v="9241"/>
    <n v="10.4"/>
    <n v="3149.31"/>
    <s v="Business"/>
    <n v="950"/>
    <s v="No"/>
    <x v="1"/>
    <x v="15"/>
    <n v="13"/>
  </r>
  <r>
    <s v="HET4SW"/>
    <s v="SIN"/>
    <s v="LHR"/>
    <d v="2017-04-29T00:00:00"/>
    <x v="479"/>
    <d v="2017-06-04T00:00:00"/>
    <n v="10883"/>
    <n v="12.8"/>
    <n v="3141.85"/>
    <s v="Business"/>
    <n v="912"/>
    <s v="No"/>
    <x v="1"/>
    <x v="10"/>
    <n v="15"/>
  </r>
  <r>
    <s v="HA7MNN"/>
    <s v="LGA"/>
    <s v="LGW"/>
    <d v="2017-09-16T00:00:00"/>
    <x v="272"/>
    <d v="2017-11-20T00:00:00"/>
    <n v="5565"/>
    <n v="8.6999999999999993"/>
    <n v="3126.85"/>
    <s v="Business"/>
    <n v="301"/>
    <s v="No"/>
    <x v="0"/>
    <x v="3"/>
    <n v="5"/>
  </r>
  <r>
    <s v="EOZT11"/>
    <s v="LHR"/>
    <s v="BOM"/>
    <d v="2018-12-04T00:00:00"/>
    <x v="480"/>
    <d v="2019-01-30T00:00:00"/>
    <n v="7213"/>
    <n v="8.4"/>
    <n v="3122.11"/>
    <s v="Business"/>
    <n v="393"/>
    <s v="No"/>
    <x v="1"/>
    <x v="5"/>
    <n v="8"/>
  </r>
  <r>
    <s v="ED8VZY"/>
    <s v="JFK"/>
    <s v="LHR"/>
    <d v="2017-10-27T00:00:00"/>
    <x v="481"/>
    <d v="2018-01-27T00:00:00"/>
    <n v="5555"/>
    <n v="7.1"/>
    <n v="3112.37"/>
    <s v="Business"/>
    <n v="228"/>
    <s v="No"/>
    <x v="2"/>
    <x v="10"/>
    <n v="15"/>
  </r>
  <r>
    <s v="GSTE5M"/>
    <s v="LGA"/>
    <s v="CDG"/>
    <d v="2017-09-16T00:00:00"/>
    <x v="482"/>
    <d v="2017-11-05T00:00:00"/>
    <n v="5830"/>
    <n v="11.3"/>
    <n v="3097.2"/>
    <s v="Business"/>
    <n v="352"/>
    <s v="No"/>
    <x v="1"/>
    <x v="2"/>
    <n v="6"/>
  </r>
  <r>
    <s v="Q8F9YJ"/>
    <s v="SIN"/>
    <s v="SHA"/>
    <d v="2018-04-04T00:00:00"/>
    <x v="78"/>
    <d v="2018-05-02T00:00:00"/>
    <n v="3786"/>
    <n v="6.9"/>
    <n v="3074.48"/>
    <s v="Business"/>
    <n v="425"/>
    <s v="No"/>
    <x v="1"/>
    <x v="4"/>
    <n v="7"/>
  </r>
  <r>
    <s v="PBNJCX"/>
    <s v="LGW"/>
    <s v="SHA"/>
    <d v="2019-02-21T00:00:00"/>
    <x v="457"/>
    <d v="2019-04-07T00:00:00"/>
    <n v="9223"/>
    <n v="18.399999999999999"/>
    <n v="3066.39"/>
    <s v="Business"/>
    <n v="710"/>
    <s v="No"/>
    <x v="1"/>
    <x v="7"/>
    <n v="16"/>
  </r>
  <r>
    <s v="EKPMUV"/>
    <s v="LGW"/>
    <s v="SEA"/>
    <d v="2016-12-24T00:00:00"/>
    <x v="483"/>
    <d v="2017-02-09T00:00:00"/>
    <n v="7741"/>
    <n v="9.9"/>
    <n v="3036.68"/>
    <s v="Business"/>
    <n v="393"/>
    <s v="No"/>
    <x v="1"/>
    <x v="5"/>
    <n v="8"/>
  </r>
  <r>
    <s v="APZORV"/>
    <s v="LHR"/>
    <s v="KMG"/>
    <d v="2019-03-04T00:00:00"/>
    <x v="484"/>
    <d v="2019-07-03T00:00:00"/>
    <n v="8716"/>
    <n v="16.899999999999999"/>
    <n v="3028.44"/>
    <s v="Business"/>
    <n v="967"/>
    <s v="No"/>
    <x v="1"/>
    <x v="6"/>
    <n v="3"/>
  </r>
  <r>
    <s v="GGNNT4"/>
    <s v="JFK"/>
    <s v="LGW"/>
    <d v="2019-10-14T00:00:00"/>
    <x v="485"/>
    <d v="2019-12-09T00:00:00"/>
    <n v="5584"/>
    <n v="7.1"/>
    <n v="3026.81"/>
    <s v="Business"/>
    <n v="7"/>
    <s v="Yes"/>
    <x v="2"/>
    <x v="4"/>
    <n v="7"/>
  </r>
  <r>
    <s v="M8C2BJ"/>
    <s v="LGW"/>
    <s v="IST"/>
    <d v="2019-01-17T00:00:00"/>
    <x v="6"/>
    <d v="2019-01-21T00:00:00"/>
    <n v="2461"/>
    <n v="3.6"/>
    <n v="3007.36"/>
    <s v="Business"/>
    <n v="393"/>
    <s v="No"/>
    <x v="1"/>
    <x v="0"/>
    <n v="4"/>
  </r>
  <r>
    <s v="ZYMM97"/>
    <s v="JFK"/>
    <s v="ICN"/>
    <d v="2018-12-06T00:00:00"/>
    <x v="49"/>
    <d v="2019-01-17T00:00:00"/>
    <n v="11115"/>
    <n v="13.5"/>
    <n v="2997.61"/>
    <s v="Business"/>
    <n v="808"/>
    <s v="No"/>
    <x v="1"/>
    <x v="10"/>
    <n v="15"/>
  </r>
  <r>
    <s v="ODI69Y"/>
    <s v="LGW"/>
    <s v="JFK"/>
    <d v="2019-02-22T00:00:00"/>
    <x v="486"/>
    <d v="2019-03-26T00:00:00"/>
    <n v="5568"/>
    <n v="12.7"/>
    <n v="2990.74"/>
    <s v="Business"/>
    <n v="225"/>
    <s v="No"/>
    <x v="2"/>
    <x v="5"/>
    <n v="8"/>
  </r>
  <r>
    <s v="BPMHK5"/>
    <s v="LGW"/>
    <s v="JFK"/>
    <d v="2017-12-03T00:00:00"/>
    <x v="487"/>
    <d v="2017-12-24T00:00:00"/>
    <n v="5568"/>
    <n v="12.7"/>
    <n v="2979.97"/>
    <s v="Business"/>
    <n v="41"/>
    <s v="No"/>
    <x v="2"/>
    <x v="11"/>
    <n v="11"/>
  </r>
  <r>
    <s v="C2J24A"/>
    <s v="SIN"/>
    <s v="ICN"/>
    <d v="2019-05-15T00:00:00"/>
    <x v="44"/>
    <d v="2019-06-03T00:00:00"/>
    <n v="4627"/>
    <n v="5.8"/>
    <n v="2924.43"/>
    <s v="Business"/>
    <n v="659"/>
    <s v="No"/>
    <x v="1"/>
    <x v="13"/>
    <n v="9"/>
  </r>
  <r>
    <s v="QAZCS0"/>
    <s v="SIN"/>
    <s v="BOM"/>
    <d v="2019-05-30T00:00:00"/>
    <x v="156"/>
    <d v="2019-06-27T00:00:00"/>
    <n v="3921"/>
    <n v="5.0999999999999996"/>
    <n v="2902.02"/>
    <s v="Business"/>
    <n v="912"/>
    <s v="No"/>
    <x v="1"/>
    <x v="13"/>
    <n v="9"/>
  </r>
  <r>
    <s v="ZTO55J"/>
    <s v="LGW"/>
    <s v="IST"/>
    <d v="2019-03-07T00:00:00"/>
    <x v="60"/>
    <d v="2019-09-11T00:00:00"/>
    <n v="2461"/>
    <n v="3.6"/>
    <n v="2894.18"/>
    <s v="Business"/>
    <n v="417"/>
    <s v="Yes"/>
    <x v="1"/>
    <x v="0"/>
    <n v="4"/>
  </r>
  <r>
    <s v="YVL8U1"/>
    <s v="LHR"/>
    <s v="MUC"/>
    <d v="2017-07-09T00:00:00"/>
    <x v="467"/>
    <d v="2017-07-31T00:00:00"/>
    <n v="941"/>
    <n v="2.1"/>
    <n v="2882.19"/>
    <s v="Business"/>
    <n v="858"/>
    <s v="No"/>
    <x v="1"/>
    <x v="6"/>
    <n v="3"/>
  </r>
  <r>
    <s v="IGQC6N"/>
    <s v="LGA"/>
    <s v="MUC"/>
    <d v="2019-08-05T00:00:00"/>
    <x v="66"/>
    <d v="2019-10-03T00:00:00"/>
    <n v="6495"/>
    <n v="8.1999999999999993"/>
    <n v="2868.52"/>
    <s v="Business"/>
    <n v="860"/>
    <s v="No"/>
    <x v="1"/>
    <x v="13"/>
    <n v="9"/>
  </r>
  <r>
    <s v="UL0ZFG"/>
    <s v="LGW"/>
    <s v="PVG"/>
    <d v="2019-09-14T00:00:00"/>
    <x v="122"/>
    <d v="2019-09-29T00:00:00"/>
    <n v="9252"/>
    <n v="13.4"/>
    <n v="2840.03"/>
    <s v="Business"/>
    <n v="435"/>
    <s v="No"/>
    <x v="1"/>
    <x v="5"/>
    <n v="8"/>
  </r>
  <r>
    <s v="JZ1F7O"/>
    <s v="LGA"/>
    <s v="SEA"/>
    <d v="2019-05-03T00:00:00"/>
    <x v="134"/>
    <d v="2019-05-15T00:00:00"/>
    <n v="3883"/>
    <n v="5.0999999999999996"/>
    <n v="2799.83"/>
    <s v="Business"/>
    <n v="942"/>
    <s v="No"/>
    <x v="1"/>
    <x v="0"/>
    <n v="4"/>
  </r>
  <r>
    <s v="C2WF8Z"/>
    <s v="LGA"/>
    <s v="DEN"/>
    <d v="2018-10-17T00:00:00"/>
    <x v="488"/>
    <d v="2018-10-26T00:00:00"/>
    <n v="2606"/>
    <n v="3.6"/>
    <n v="2761.16"/>
    <s v="Business"/>
    <n v="749"/>
    <s v="No"/>
    <x v="4"/>
    <x v="0"/>
    <n v="4"/>
  </r>
  <r>
    <s v="OISJS7"/>
    <s v="LHR"/>
    <s v="JFK"/>
    <d v="2018-01-15T00:00:00"/>
    <x v="489"/>
    <d v="2018-02-12T00:00:00"/>
    <n v="5539"/>
    <n v="6.7"/>
    <n v="2721.33"/>
    <s v="Business"/>
    <n v="41"/>
    <s v="No"/>
    <x v="2"/>
    <x v="2"/>
    <n v="6"/>
  </r>
  <r>
    <s v="IAJ27G"/>
    <s v="LHR"/>
    <s v="SFO"/>
    <d v="2019-02-02T00:00:00"/>
    <x v="490"/>
    <d v="2019-03-09T00:00:00"/>
    <n v="8615"/>
    <n v="9.8000000000000007"/>
    <n v="2716.77"/>
    <s v="Business"/>
    <n v="549"/>
    <s v="No"/>
    <x v="1"/>
    <x v="8"/>
    <n v="14"/>
  </r>
  <r>
    <s v="YI85YZ"/>
    <s v="LGW"/>
    <s v="FRA"/>
    <d v="2018-11-12T00:00:00"/>
    <x v="52"/>
    <d v="2018-11-26T00:00:00"/>
    <n v="630"/>
    <n v="8.8000000000000007"/>
    <n v="2712.36"/>
    <s v="Business"/>
    <n v="120"/>
    <s v="No"/>
    <x v="1"/>
    <x v="0"/>
    <n v="4"/>
  </r>
  <r>
    <s v="MSW3GE"/>
    <s v="JFK"/>
    <s v="ICN"/>
    <d v="2017-03-21T00:00:00"/>
    <x v="374"/>
    <d v="2017-04-22T00:00:00"/>
    <n v="11115"/>
    <n v="13.5"/>
    <n v="2697.3"/>
    <s v="Business"/>
    <n v="478"/>
    <s v="No"/>
    <x v="1"/>
    <x v="13"/>
    <n v="9"/>
  </r>
  <r>
    <s v="XR3PY1"/>
    <s v="LHR"/>
    <s v="MUC"/>
    <d v="2019-02-15T00:00:00"/>
    <x v="491"/>
    <d v="2019-03-01T00:00:00"/>
    <n v="941"/>
    <n v="2.1"/>
    <n v="2687.69"/>
    <s v="Business"/>
    <n v="561"/>
    <s v="No"/>
    <x v="1"/>
    <x v="6"/>
    <n v="3"/>
  </r>
  <r>
    <s v="IPS7J2"/>
    <s v="JFK"/>
    <s v="LGW"/>
    <d v="2017-08-04T00:00:00"/>
    <x v="492"/>
    <d v="2017-10-24T00:00:00"/>
    <n v="5584"/>
    <n v="7.1"/>
    <n v="2683.75"/>
    <s v="Business"/>
    <n v="228"/>
    <s v="No"/>
    <x v="2"/>
    <x v="13"/>
    <n v="9"/>
  </r>
  <r>
    <s v="RNGR44"/>
    <s v="JFK"/>
    <s v="BKK"/>
    <d v="2018-01-06T00:00:00"/>
    <x v="493"/>
    <d v="2018-02-20T00:00:00"/>
    <n v="13964"/>
    <n v="16.899999999999999"/>
    <n v="2661.24"/>
    <s v="Business"/>
    <n v="760"/>
    <s v="No"/>
    <x v="1"/>
    <x v="5"/>
    <n v="8"/>
  </r>
  <r>
    <s v="EO4TXM"/>
    <s v="LGA"/>
    <s v="FCO"/>
    <d v="2018-01-17T00:00:00"/>
    <x v="494"/>
    <d v="2018-02-16T00:00:00"/>
    <n v="6864"/>
    <n v="13.6"/>
    <n v="2657.14"/>
    <s v="Business"/>
    <n v="752"/>
    <s v="No"/>
    <x v="1"/>
    <x v="2"/>
    <n v="6"/>
  </r>
  <r>
    <s v="UV7H6A"/>
    <s v="LGA"/>
    <s v="SFO"/>
    <d v="2018-08-24T00:00:00"/>
    <x v="47"/>
    <d v="2019-02-13T00:00:00"/>
    <n v="4151"/>
    <n v="4.5"/>
    <n v="2646.91"/>
    <s v="Business"/>
    <n v="739"/>
    <s v="No"/>
    <x v="1"/>
    <x v="3"/>
    <n v="5"/>
  </r>
  <r>
    <s v="V1EJ0Q"/>
    <s v="LGA"/>
    <s v="LAX"/>
    <d v="2017-05-31T00:00:00"/>
    <x v="495"/>
    <d v="2017-06-19T00:00:00"/>
    <n v="3974"/>
    <n v="5.2"/>
    <n v="2624.34"/>
    <s v="Business"/>
    <n v="708"/>
    <s v="No"/>
    <x v="1"/>
    <x v="13"/>
    <n v="9"/>
  </r>
  <r>
    <s v="GJA3TN"/>
    <s v="LGW"/>
    <s v="JFK"/>
    <d v="2017-07-25T00:00:00"/>
    <x v="496"/>
    <d v="2017-09-19T00:00:00"/>
    <n v="5568"/>
    <n v="12.7"/>
    <n v="2606.88"/>
    <s v="Business"/>
    <n v="165"/>
    <s v="No"/>
    <x v="2"/>
    <x v="13"/>
    <n v="9"/>
  </r>
  <r>
    <s v="CD6B1I"/>
    <s v="LGW"/>
    <s v="ORD"/>
    <d v="2019-01-12T00:00:00"/>
    <x v="399"/>
    <d v="2019-01-21T00:00:00"/>
    <n v="6377"/>
    <n v="10.5"/>
    <n v="2510.12"/>
    <s v="Business"/>
    <n v="217"/>
    <s v="No"/>
    <x v="1"/>
    <x v="5"/>
    <n v="8"/>
  </r>
  <r>
    <s v="AXL4V6"/>
    <s v="LHR"/>
    <s v="MIA"/>
    <d v="2019-07-26T00:00:00"/>
    <x v="139"/>
    <d v="2019-12-12T00:00:00"/>
    <n v="7108"/>
    <n v="8.3000000000000007"/>
    <n v="2509.88"/>
    <s v="Business"/>
    <n v="267"/>
    <s v="No"/>
    <x v="3"/>
    <x v="4"/>
    <n v="7"/>
  </r>
  <r>
    <s v="IKYGS7"/>
    <s v="SIN"/>
    <s v="DEN"/>
    <d v="2017-08-24T00:00:00"/>
    <x v="497"/>
    <d v="2017-09-05T00:00:00"/>
    <n v="14584"/>
    <n v="21.7"/>
    <n v="2506.59"/>
    <s v="Business"/>
    <n v="77"/>
    <s v="No"/>
    <x v="1"/>
    <x v="3"/>
    <n v="5"/>
  </r>
  <r>
    <s v="V6BG6F"/>
    <s v="LGW"/>
    <s v="SZX"/>
    <d v="2018-08-17T00:00:00"/>
    <x v="498"/>
    <d v="2018-12-03T00:00:00"/>
    <n v="9597"/>
    <n v="17.7"/>
    <n v="2479.9499999999998"/>
    <s v="Business"/>
    <n v="198"/>
    <s v="No"/>
    <x v="1"/>
    <x v="3"/>
    <n v="5"/>
  </r>
  <r>
    <s v="MIUGDT"/>
    <s v="LHR"/>
    <s v="JFK"/>
    <d v="2018-05-08T00:00:00"/>
    <x v="499"/>
    <d v="2018-06-23T00:00:00"/>
    <n v="5539"/>
    <n v="6.7"/>
    <n v="2439.21"/>
    <s v="Business"/>
    <n v="41"/>
    <s v="No"/>
    <x v="2"/>
    <x v="13"/>
    <n v="9"/>
  </r>
  <r>
    <s v="ATP8V5"/>
    <s v="LHR"/>
    <s v="IAH"/>
    <d v="2019-07-20T00:00:00"/>
    <x v="97"/>
    <d v="2019-11-03T00:00:00"/>
    <n v="7762"/>
    <n v="8.9"/>
    <n v="2436.4299999999998"/>
    <s v="Business"/>
    <n v="105"/>
    <s v="No"/>
    <x v="4"/>
    <x v="4"/>
    <n v="7"/>
  </r>
  <r>
    <s v="DYREZ0"/>
    <s v="LHR"/>
    <s v="DEN"/>
    <d v="2017-08-26T00:00:00"/>
    <x v="500"/>
    <d v="2017-09-22T00:00:00"/>
    <n v="7496"/>
    <n v="8.6"/>
    <n v="2424.5"/>
    <s v="Business"/>
    <n v="586"/>
    <s v="No"/>
    <x v="1"/>
    <x v="2"/>
    <n v="6"/>
  </r>
  <r>
    <s v="JGP5SW"/>
    <s v="JFK"/>
    <s v="LHR"/>
    <d v="2018-02-10T00:00:00"/>
    <x v="501"/>
    <d v="2018-05-14T00:00:00"/>
    <n v="5555"/>
    <n v="7.1"/>
    <n v="2418.35"/>
    <s v="Business"/>
    <n v="228"/>
    <s v="No"/>
    <x v="2"/>
    <x v="5"/>
    <n v="8"/>
  </r>
  <r>
    <s v="A0Y3ZX"/>
    <s v="LHR"/>
    <s v="BOM"/>
    <d v="2019-03-13T00:00:00"/>
    <x v="259"/>
    <d v="2019-05-19T00:00:00"/>
    <n v="7213"/>
    <n v="8.4"/>
    <n v="2414.54"/>
    <s v="Business"/>
    <n v="601"/>
    <s v="No"/>
    <x v="1"/>
    <x v="4"/>
    <n v="7"/>
  </r>
  <r>
    <s v="EMSDDR"/>
    <s v="LGA"/>
    <s v="FCO"/>
    <d v="2018-12-16T00:00:00"/>
    <x v="502"/>
    <d v="2019-01-15T00:00:00"/>
    <n v="6864"/>
    <n v="13.6"/>
    <n v="2391.62"/>
    <s v="Business"/>
    <n v="202"/>
    <s v="No"/>
    <x v="1"/>
    <x v="3"/>
    <n v="5"/>
  </r>
  <r>
    <s v="J4QPL3"/>
    <s v="JFK"/>
    <s v="FCO"/>
    <d v="2018-10-18T00:00:00"/>
    <x v="503"/>
    <d v="2018-11-13T00:00:00"/>
    <n v="6884"/>
    <n v="8.6"/>
    <n v="2389.36"/>
    <s v="Business"/>
    <n v="16"/>
    <s v="No"/>
    <x v="1"/>
    <x v="2"/>
    <n v="6"/>
  </r>
  <r>
    <s v="F6IA7B"/>
    <s v="LGW"/>
    <s v="KUL"/>
    <d v="2019-11-13T00:00:00"/>
    <x v="504"/>
    <d v="2019-12-13T00:00:00"/>
    <n v="10593"/>
    <n v="17.7"/>
    <n v="2293.42"/>
    <s v="Business"/>
    <n v="561"/>
    <s v="No"/>
    <x v="1"/>
    <x v="0"/>
    <n v="4"/>
  </r>
  <r>
    <s v="DFXZHN"/>
    <s v="LHR"/>
    <s v="CLT"/>
    <d v="2018-02-12T00:00:00"/>
    <x v="493"/>
    <d v="2018-02-23T00:00:00"/>
    <n v="6409"/>
    <n v="7.6"/>
    <n v="2241.91"/>
    <s v="Economy"/>
    <n v="845"/>
    <s v="No"/>
    <x v="1"/>
    <x v="11"/>
    <n v="11"/>
  </r>
  <r>
    <s v="BZFM8M"/>
    <s v="LGW"/>
    <s v="IAH"/>
    <d v="2018-10-31T00:00:00"/>
    <x v="505"/>
    <d v="2018-11-15T00:00:00"/>
    <n v="7794"/>
    <n v="12.9"/>
    <n v="2209.6"/>
    <s v="Business"/>
    <n v="101"/>
    <s v="No"/>
    <x v="1"/>
    <x v="8"/>
    <n v="14"/>
  </r>
  <r>
    <s v="WFJ6H9"/>
    <s v="LHR"/>
    <s v="SIN"/>
    <d v="2019-04-30T00:00:00"/>
    <x v="146"/>
    <d v="2019-05-31T00:00:00"/>
    <n v="10883"/>
    <n v="12.8"/>
    <n v="2206.56"/>
    <s v="Business"/>
    <n v="41"/>
    <s v="No"/>
    <x v="2"/>
    <x v="11"/>
    <n v="11"/>
  </r>
  <r>
    <s v="C7DU5Z"/>
    <s v="LGA"/>
    <s v="SEA"/>
    <d v="2017-01-23T00:00:00"/>
    <x v="506"/>
    <d v="2017-04-07T00:00:00"/>
    <n v="3883"/>
    <n v="5.0999999999999996"/>
    <n v="2177.62"/>
    <s v="Business"/>
    <n v="325"/>
    <s v="No"/>
    <x v="1"/>
    <x v="30"/>
    <n v="20"/>
  </r>
  <r>
    <s v="NM1KWQ"/>
    <s v="LGA"/>
    <s v="MAD"/>
    <d v="2017-11-20T00:00:00"/>
    <x v="507"/>
    <d v="2017-12-10T00:00:00"/>
    <n v="5763"/>
    <n v="8.9"/>
    <n v="2172.08"/>
    <s v="Business"/>
    <n v="39"/>
    <s v="No"/>
    <x v="1"/>
    <x v="4"/>
    <n v="7"/>
  </r>
  <r>
    <s v="FRKSXR"/>
    <s v="LGW"/>
    <s v="SZX"/>
    <d v="2019-07-08T00:00:00"/>
    <x v="508"/>
    <d v="2019-09-21T00:00:00"/>
    <n v="9597"/>
    <n v="17.7"/>
    <n v="2152.71"/>
    <s v="Business"/>
    <n v="188"/>
    <s v="No"/>
    <x v="1"/>
    <x v="2"/>
    <n v="6"/>
  </r>
  <r>
    <s v="GJRYMW"/>
    <s v="LGW"/>
    <s v="SIN"/>
    <d v="2018-10-07T00:00:00"/>
    <x v="12"/>
    <d v="2019-03-02T00:00:00"/>
    <n v="10877"/>
    <n v="13.3"/>
    <n v="2125.96"/>
    <s v="Business"/>
    <n v="165"/>
    <s v="No"/>
    <x v="2"/>
    <x v="3"/>
    <n v="5"/>
  </r>
  <r>
    <s v="GAL2TZ"/>
    <s v="JFK"/>
    <s v="MAD"/>
    <d v="2017-02-24T00:00:00"/>
    <x v="509"/>
    <d v="2017-03-15T00:00:00"/>
    <n v="5775"/>
    <n v="7.3"/>
    <n v="2114.9499999999998"/>
    <s v="Business"/>
    <n v="506"/>
    <s v="No"/>
    <x v="1"/>
    <x v="6"/>
    <n v="3"/>
  </r>
  <r>
    <s v="MU6MET"/>
    <s v="SIN"/>
    <s v="PEK"/>
    <d v="2019-04-13T00:00:00"/>
    <x v="510"/>
    <d v="2019-05-11T00:00:00"/>
    <n v="4490"/>
    <n v="5.6"/>
    <n v="2101.8200000000002"/>
    <s v="Business"/>
    <n v="952"/>
    <s v="No"/>
    <x v="1"/>
    <x v="13"/>
    <n v="9"/>
  </r>
  <r>
    <s v="UIJ1F5"/>
    <s v="LHR"/>
    <s v="IST"/>
    <d v="2019-08-10T00:00:00"/>
    <x v="171"/>
    <d v="2019-08-29T00:00:00"/>
    <n v="2488"/>
    <n v="3.6"/>
    <n v="2058.62"/>
    <s v="Business"/>
    <n v="188"/>
    <s v="No"/>
    <x v="1"/>
    <x v="6"/>
    <n v="3"/>
  </r>
  <r>
    <s v="BX3MA8"/>
    <s v="SIN"/>
    <s v="SHA"/>
    <d v="2018-01-02T00:00:00"/>
    <x v="511"/>
    <d v="2018-01-16T00:00:00"/>
    <n v="3786"/>
    <n v="6.9"/>
    <n v="1984.79"/>
    <s v="Business"/>
    <n v="403"/>
    <s v="No"/>
    <x v="1"/>
    <x v="5"/>
    <n v="8"/>
  </r>
  <r>
    <s v="S18TAL"/>
    <s v="LGW"/>
    <s v="SVO"/>
    <d v="2017-02-23T00:00:00"/>
    <x v="512"/>
    <d v="2017-03-22T00:00:00"/>
    <n v="2507"/>
    <n v="8.6999999999999993"/>
    <n v="1975.6"/>
    <s v="Business"/>
    <n v="15"/>
    <s v="No"/>
    <x v="1"/>
    <x v="6"/>
    <n v="3"/>
  </r>
  <r>
    <s v="B0XFTD"/>
    <s v="LGW"/>
    <s v="BKK"/>
    <d v="2019-04-14T00:00:00"/>
    <x v="408"/>
    <d v="2019-06-13T00:00:00"/>
    <n v="9570"/>
    <n v="18.7"/>
    <n v="1939.7"/>
    <s v="Business"/>
    <n v="636"/>
    <s v="No"/>
    <x v="4"/>
    <x v="0"/>
    <n v="4"/>
  </r>
  <r>
    <s v="GI0OXD"/>
    <s v="LGW"/>
    <s v="CTU"/>
    <d v="2017-02-23T00:00:00"/>
    <x v="236"/>
    <d v="2017-03-09T00:00:00"/>
    <n v="8303"/>
    <n v="14.5"/>
    <n v="1931.45"/>
    <s v="Economy"/>
    <n v="31"/>
    <s v="No"/>
    <x v="4"/>
    <x v="8"/>
    <n v="14"/>
  </r>
  <r>
    <s v="EB7OE2"/>
    <s v="JFK"/>
    <s v="AMS"/>
    <d v="2018-04-15T00:00:00"/>
    <x v="168"/>
    <d v="2018-07-30T00:00:00"/>
    <n v="5863"/>
    <n v="7.4"/>
    <n v="1913.61"/>
    <s v="Business"/>
    <n v="200"/>
    <s v="No"/>
    <x v="1"/>
    <x v="13"/>
    <n v="9"/>
  </r>
  <r>
    <s v="HJOOY7"/>
    <s v="LHR"/>
    <s v="MIA"/>
    <d v="2018-09-23T00:00:00"/>
    <x v="513"/>
    <d v="2018-10-06T00:00:00"/>
    <n v="7108"/>
    <n v="8.3000000000000007"/>
    <n v="1886.43"/>
    <s v="Economy"/>
    <n v="905"/>
    <s v="No"/>
    <x v="1"/>
    <x v="2"/>
    <n v="6"/>
  </r>
  <r>
    <s v="WTDP3E"/>
    <s v="LGW"/>
    <s v="MAD"/>
    <d v="2019-07-19T00:00:00"/>
    <x v="343"/>
    <d v="2019-10-17T00:00:00"/>
    <n v="1215"/>
    <n v="2.4"/>
    <n v="1859.59"/>
    <s v="Business"/>
    <n v="967"/>
    <s v="No"/>
    <x v="1"/>
    <x v="0"/>
    <n v="4"/>
  </r>
  <r>
    <s v="N1KLWP"/>
    <s v="LGA"/>
    <s v="BCN"/>
    <d v="2018-07-05T00:00:00"/>
    <x v="514"/>
    <d v="2018-08-13T00:00:00"/>
    <n v="6150"/>
    <n v="14.3"/>
    <n v="1816.66"/>
    <s v="Business"/>
    <n v="448"/>
    <s v="No"/>
    <x v="3"/>
    <x v="18"/>
    <n v="18"/>
  </r>
  <r>
    <s v="CUED9Y"/>
    <s v="LGW"/>
    <s v="EWR"/>
    <d v="2019-08-21T00:00:00"/>
    <x v="286"/>
    <d v="2019-08-31T00:00:00"/>
    <n v="5606"/>
    <n v="7.1"/>
    <n v="1790.05"/>
    <s v="Business"/>
    <n v="549"/>
    <s v="No"/>
    <x v="1"/>
    <x v="5"/>
    <n v="8"/>
  </r>
  <r>
    <s v="BA9ES9"/>
    <s v="JFK"/>
    <s v="LHR"/>
    <d v="2017-07-03T00:00:00"/>
    <x v="320"/>
    <d v="2017-09-29T00:00:00"/>
    <n v="5555"/>
    <n v="7.1"/>
    <n v="1764.57"/>
    <s v="Business"/>
    <n v="211"/>
    <s v="No"/>
    <x v="3"/>
    <x v="13"/>
    <n v="9"/>
  </r>
  <r>
    <s v="PBUCF4"/>
    <s v="LHR"/>
    <s v="DFW"/>
    <d v="2019-02-23T00:00:00"/>
    <x v="326"/>
    <d v="2019-03-08T00:00:00"/>
    <n v="7627"/>
    <n v="8.8000000000000007"/>
    <n v="1759.77"/>
    <s v="Economy"/>
    <n v="280"/>
    <s v="No"/>
    <x v="1"/>
    <x v="12"/>
    <n v="2"/>
  </r>
  <r>
    <s v="HJKHUC"/>
    <s v="LHR"/>
    <s v="CAN"/>
    <d v="2019-07-18T00:00:00"/>
    <x v="515"/>
    <d v="2019-08-12T00:00:00"/>
    <n v="9495"/>
    <n v="10.6"/>
    <n v="1703.19"/>
    <s v="Business"/>
    <n v="171"/>
    <s v="No"/>
    <x v="1"/>
    <x v="3"/>
    <n v="5"/>
  </r>
  <r>
    <s v="VQ7VUN"/>
    <s v="SIN"/>
    <s v="PVG"/>
    <d v="2019-03-24T00:00:00"/>
    <x v="121"/>
    <d v="2019-04-27T00:00:00"/>
    <n v="3805"/>
    <n v="5.5"/>
    <n v="1636.05"/>
    <s v="Business"/>
    <n v="952"/>
    <s v="No"/>
    <x v="1"/>
    <x v="13"/>
    <n v="9"/>
  </r>
  <r>
    <s v="SW2ZEN"/>
    <s v="SIN"/>
    <s v="XIY"/>
    <d v="2019-04-04T00:00:00"/>
    <x v="86"/>
    <d v="2019-05-27T00:00:00"/>
    <n v="3713"/>
    <n v="7.9"/>
    <n v="1624.24"/>
    <s v="Business"/>
    <n v="436"/>
    <s v="No"/>
    <x v="1"/>
    <x v="3"/>
    <n v="5"/>
  </r>
  <r>
    <s v="DFMEAZ"/>
    <s v="LGW"/>
    <s v="CGK"/>
    <d v="2019-08-21T00:00:00"/>
    <x v="210"/>
    <d v="2019-09-14T00:00:00"/>
    <n v="11708"/>
    <n v="20.9"/>
    <n v="1617.68"/>
    <s v="Business"/>
    <n v="89"/>
    <s v="No"/>
    <x v="1"/>
    <x v="5"/>
    <n v="8"/>
  </r>
  <r>
    <s v="WJHBIA"/>
    <s v="LHR"/>
    <s v="BKK"/>
    <d v="2018-11-07T00:00:00"/>
    <x v="516"/>
    <d v="2018-12-05T00:00:00"/>
    <n v="9577"/>
    <n v="10.7"/>
    <n v="1615.59"/>
    <s v="Business"/>
    <n v="512"/>
    <s v="No"/>
    <x v="4"/>
    <x v="0"/>
    <n v="4"/>
  </r>
  <r>
    <s v="CA8P0D"/>
    <s v="LGA"/>
    <s v="LAS"/>
    <d v="2019-10-04T00:00:00"/>
    <x v="87"/>
    <d v="2019-11-16T00:00:00"/>
    <n v="3608"/>
    <n v="4.8"/>
    <n v="1589.87"/>
    <s v="Business"/>
    <n v="805"/>
    <s v="No"/>
    <x v="1"/>
    <x v="9"/>
    <n v="19"/>
  </r>
  <r>
    <s v="PXN0KV"/>
    <s v="LHR"/>
    <s v="ORD"/>
    <d v="2017-10-31T00:00:00"/>
    <x v="517"/>
    <d v="2017-11-12T00:00:00"/>
    <n v="6343"/>
    <n v="7.5"/>
    <n v="1574.62"/>
    <s v="Economy"/>
    <n v="135"/>
    <s v="No"/>
    <x v="3"/>
    <x v="12"/>
    <n v="2"/>
  </r>
  <r>
    <s v="PH1E8X"/>
    <s v="LGA"/>
    <s v="SFO"/>
    <d v="2019-11-20T00:00:00"/>
    <x v="518"/>
    <d v="2019-11-25T00:00:00"/>
    <n v="4151"/>
    <n v="4.5"/>
    <n v="1563.84"/>
    <s v="Business"/>
    <n v="428"/>
    <s v="No"/>
    <x v="1"/>
    <x v="6"/>
    <n v="3"/>
  </r>
  <r>
    <s v="VMU9IY"/>
    <s v="LHR"/>
    <s v="FCO"/>
    <d v="2017-09-02T00:00:00"/>
    <x v="80"/>
    <d v="2017-09-29T00:00:00"/>
    <n v="1443"/>
    <n v="2.6"/>
    <n v="1537.51"/>
    <s v="Business"/>
    <n v="601"/>
    <s v="No"/>
    <x v="1"/>
    <x v="0"/>
    <n v="4"/>
  </r>
  <r>
    <s v="OPTF6X"/>
    <s v="LGW"/>
    <s v="JFK"/>
    <d v="2017-03-11T00:00:00"/>
    <x v="519"/>
    <d v="2017-04-07T00:00:00"/>
    <n v="5568"/>
    <n v="12.7"/>
    <n v="1478.04"/>
    <s v="Business"/>
    <n v="41"/>
    <s v="No"/>
    <x v="2"/>
    <x v="2"/>
    <n v="6"/>
  </r>
  <r>
    <s v="FIBRU5"/>
    <s v="SIN"/>
    <s v="PEK"/>
    <d v="2019-01-12T00:00:00"/>
    <x v="520"/>
    <d v="2019-02-14T00:00:00"/>
    <n v="4490"/>
    <n v="5.6"/>
    <n v="1471.88"/>
    <s v="Business"/>
    <n v="874"/>
    <s v="No"/>
    <x v="1"/>
    <x v="13"/>
    <n v="9"/>
  </r>
  <r>
    <s v="P57193"/>
    <s v="LGW"/>
    <s v="PVG"/>
    <d v="2018-12-24T00:00:00"/>
    <x v="521"/>
    <d v="2019-01-23T00:00:00"/>
    <n v="9252"/>
    <n v="13.4"/>
    <n v="1459.61"/>
    <s v="Business"/>
    <n v="967"/>
    <s v="No"/>
    <x v="1"/>
    <x v="6"/>
    <n v="3"/>
  </r>
  <r>
    <s v="IC5P8S"/>
    <s v="LGA"/>
    <s v="LAS"/>
    <d v="2018-02-02T00:00:00"/>
    <x v="522"/>
    <d v="2018-03-03T00:00:00"/>
    <n v="3608"/>
    <n v="4.8"/>
    <n v="1443.93"/>
    <s v="Business"/>
    <n v="25"/>
    <s v="No"/>
    <x v="1"/>
    <x v="3"/>
    <n v="5"/>
  </r>
  <r>
    <s v="DGSVI0"/>
    <s v="LGW"/>
    <s v="DFW"/>
    <d v="2019-08-05T00:00:00"/>
    <x v="171"/>
    <d v="2019-08-31T00:00:00"/>
    <n v="7660"/>
    <n v="15.8"/>
    <n v="1417.19"/>
    <s v="Business"/>
    <n v="454"/>
    <s v="No"/>
    <x v="3"/>
    <x v="3"/>
    <n v="5"/>
  </r>
  <r>
    <s v="IJ4UDY"/>
    <s v="LGW"/>
    <s v="CTU"/>
    <d v="2017-05-21T00:00:00"/>
    <x v="109"/>
    <d v="2017-06-23T00:00:00"/>
    <n v="8303"/>
    <n v="14.5"/>
    <n v="1414.25"/>
    <s v="Business"/>
    <n v="417"/>
    <s v="No"/>
    <x v="1"/>
    <x v="6"/>
    <n v="3"/>
  </r>
  <r>
    <s v="MT3E5G"/>
    <s v="LGA"/>
    <s v="LAS"/>
    <d v="2019-10-18T00:00:00"/>
    <x v="124"/>
    <d v="2019-10-23T00:00:00"/>
    <n v="3608"/>
    <n v="4.8"/>
    <n v="1387.03"/>
    <s v="Business"/>
    <n v="596"/>
    <s v="No"/>
    <x v="1"/>
    <x v="12"/>
    <n v="2"/>
  </r>
  <r>
    <s v="DEBH5W"/>
    <s v="JFK"/>
    <s v="LHR"/>
    <d v="2017-09-23T00:00:00"/>
    <x v="523"/>
    <d v="2017-12-25T00:00:00"/>
    <n v="5555"/>
    <n v="7.1"/>
    <n v="1383.58"/>
    <s v="Business"/>
    <n v="463"/>
    <s v="No"/>
    <x v="3"/>
    <x v="2"/>
    <n v="6"/>
  </r>
  <r>
    <s v="JG4F8N"/>
    <s v="LGA"/>
    <s v="SFO"/>
    <d v="2018-08-09T00:00:00"/>
    <x v="327"/>
    <d v="2018-08-12T00:00:00"/>
    <n v="4151"/>
    <n v="4.5"/>
    <n v="1382.11"/>
    <s v="Economy"/>
    <n v="382"/>
    <s v="No"/>
    <x v="3"/>
    <x v="12"/>
    <n v="2"/>
  </r>
  <r>
    <s v="Y4N9QR"/>
    <s v="SIN"/>
    <s v="XIY"/>
    <d v="2019-09-20T00:00:00"/>
    <x v="117"/>
    <d v="2019-11-08T00:00:00"/>
    <n v="3713"/>
    <n v="7.9"/>
    <n v="1373.32"/>
    <s v="Business"/>
    <n v="912"/>
    <s v="No"/>
    <x v="1"/>
    <x v="2"/>
    <n v="6"/>
  </r>
  <r>
    <s v="ST3T6U"/>
    <s v="LGA"/>
    <s v="SEA"/>
    <d v="2018-12-03T00:00:00"/>
    <x v="284"/>
    <d v="2018-12-20T00:00:00"/>
    <n v="3883"/>
    <n v="5.0999999999999996"/>
    <n v="1352.87"/>
    <s v="Business"/>
    <n v="252"/>
    <s v="No"/>
    <x v="1"/>
    <x v="6"/>
    <n v="3"/>
  </r>
  <r>
    <s v="KI0G6S"/>
    <s v="LGA"/>
    <s v="LAX"/>
    <d v="2018-11-11T00:00:00"/>
    <x v="524"/>
    <d v="2018-12-20T00:00:00"/>
    <n v="3974"/>
    <n v="5.2"/>
    <n v="1327.34"/>
    <s v="Business"/>
    <n v="204"/>
    <s v="Yes"/>
    <x v="1"/>
    <x v="12"/>
    <n v="2"/>
  </r>
  <r>
    <s v="YBXV87"/>
    <s v="LHR"/>
    <s v="MUC"/>
    <d v="2017-01-09T00:00:00"/>
    <x v="20"/>
    <d v="2017-02-03T00:00:00"/>
    <n v="941"/>
    <n v="2.1"/>
    <n v="1309.23"/>
    <s v="Business"/>
    <n v="967"/>
    <s v="No"/>
    <x v="1"/>
    <x v="0"/>
    <n v="4"/>
  </r>
  <r>
    <s v="MO0Z6X"/>
    <s v="LGA"/>
    <s v="SEA"/>
    <d v="2019-03-03T00:00:00"/>
    <x v="475"/>
    <d v="2019-03-07T00:00:00"/>
    <n v="3883"/>
    <n v="5.0999999999999996"/>
    <n v="1264.54"/>
    <s v="Economy"/>
    <n v="650"/>
    <s v="No"/>
    <x v="1"/>
    <x v="6"/>
    <n v="3"/>
  </r>
  <r>
    <s v="NO5308"/>
    <s v="LHR"/>
    <s v="DFW"/>
    <d v="2019-06-23T00:00:00"/>
    <x v="525"/>
    <d v="2019-07-20T00:00:00"/>
    <n v="7627"/>
    <n v="8.8000000000000007"/>
    <n v="1255.81"/>
    <s v="Economy"/>
    <n v="858"/>
    <s v="No"/>
    <x v="1"/>
    <x v="21"/>
    <n v="1"/>
  </r>
  <r>
    <s v="BVHDH7"/>
    <s v="LGA"/>
    <s v="LHR"/>
    <d v="2018-06-30T00:00:00"/>
    <x v="387"/>
    <d v="2018-09-04T00:00:00"/>
    <n v="5536"/>
    <n v="11.7"/>
    <n v="1237.49"/>
    <s v="Business"/>
    <n v="451"/>
    <s v="No"/>
    <x v="1"/>
    <x v="5"/>
    <n v="8"/>
  </r>
  <r>
    <s v="N2VM9L"/>
    <s v="LGA"/>
    <s v="SEA"/>
    <d v="2017-11-09T00:00:00"/>
    <x v="272"/>
    <d v="2017-11-18T00:00:00"/>
    <n v="3883"/>
    <n v="5.0999999999999996"/>
    <n v="1220.5"/>
    <s v="Economy"/>
    <n v="159"/>
    <s v="No"/>
    <x v="1"/>
    <x v="6"/>
    <n v="3"/>
  </r>
  <r>
    <s v="HXBOWP"/>
    <s v="LGW"/>
    <s v="SVO"/>
    <d v="2018-12-28T00:00:00"/>
    <x v="211"/>
    <d v="2020-01-04T00:00:00"/>
    <n v="2507"/>
    <n v="8.6999999999999993"/>
    <n v="1199.52"/>
    <s v="Business"/>
    <n v="212"/>
    <s v="No"/>
    <x v="1"/>
    <x v="31"/>
    <n v="299"/>
  </r>
  <r>
    <s v="DBKEPD"/>
    <s v="LGA"/>
    <s v="SVO"/>
    <d v="2017-02-10T00:00:00"/>
    <x v="526"/>
    <d v="2017-05-10T00:00:00"/>
    <n v="7494"/>
    <n v="9.3000000000000007"/>
    <n v="1193.6300000000001"/>
    <s v="Business"/>
    <n v="297"/>
    <s v="No"/>
    <x v="1"/>
    <x v="13"/>
    <n v="9"/>
  </r>
  <r>
    <s v="NO9NOX"/>
    <s v="LHR"/>
    <s v="SVO"/>
    <d v="2018-04-06T00:00:00"/>
    <x v="527"/>
    <d v="2018-04-27T00:00:00"/>
    <n v="2508"/>
    <n v="3.7"/>
    <n v="1193.96"/>
    <s v="Business"/>
    <n v="422"/>
    <s v="No"/>
    <x v="1"/>
    <x v="3"/>
    <n v="5"/>
  </r>
  <r>
    <s v="HV0CRX"/>
    <s v="SIN"/>
    <s v="DEL"/>
    <d v="2019-07-01T00:00:00"/>
    <x v="328"/>
    <d v="2019-07-22T00:00:00"/>
    <n v="4159"/>
    <n v="5.3"/>
    <n v="1185.48"/>
    <s v="Economy"/>
    <n v="436"/>
    <s v="No"/>
    <x v="1"/>
    <x v="13"/>
    <n v="9"/>
  </r>
  <r>
    <s v="MRGEH1"/>
    <s v="LHR"/>
    <s v="ORD"/>
    <d v="2017-09-30T00:00:00"/>
    <x v="319"/>
    <d v="2017-10-07T00:00:00"/>
    <n v="6343"/>
    <n v="7.5"/>
    <n v="1184.33"/>
    <s v="Economy"/>
    <n v="105"/>
    <s v="No"/>
    <x v="4"/>
    <x v="4"/>
    <n v="7"/>
  </r>
  <r>
    <s v="G3BV0Y"/>
    <s v="LGA"/>
    <s v="LAX"/>
    <d v="2017-06-05T00:00:00"/>
    <x v="495"/>
    <d v="2017-06-25T00:00:00"/>
    <n v="3974"/>
    <n v="5.2"/>
    <n v="1183.1199999999999"/>
    <s v="Economy"/>
    <n v="16"/>
    <s v="No"/>
    <x v="1"/>
    <x v="10"/>
    <n v="15"/>
  </r>
  <r>
    <s v="K87WG4"/>
    <s v="LHR"/>
    <s v="JFK"/>
    <d v="2018-03-04T00:00:00"/>
    <x v="323"/>
    <d v="2018-03-22T00:00:00"/>
    <n v="5539"/>
    <n v="6.7"/>
    <n v="1171.48"/>
    <s v="Economy"/>
    <n v="41"/>
    <s v="No"/>
    <x v="2"/>
    <x v="1"/>
    <n v="10"/>
  </r>
  <r>
    <s v="UQ66QO"/>
    <s v="LGW"/>
    <s v="DFW"/>
    <d v="2018-12-04T00:00:00"/>
    <x v="528"/>
    <d v="2018-12-11T00:00:00"/>
    <n v="7660"/>
    <n v="15.8"/>
    <n v="1161.82"/>
    <s v="Economy"/>
    <n v="705"/>
    <s v="No"/>
    <x v="1"/>
    <x v="4"/>
    <n v="7"/>
  </r>
  <r>
    <s v="A9RB0J"/>
    <s v="JFK"/>
    <s v="MAD"/>
    <d v="2019-11-24T00:00:00"/>
    <x v="397"/>
    <d v="2019-12-10T00:00:00"/>
    <n v="5775"/>
    <n v="7.3"/>
    <n v="1161.8"/>
    <s v="Economy"/>
    <n v="201"/>
    <s v="No"/>
    <x v="4"/>
    <x v="13"/>
    <n v="9"/>
  </r>
  <r>
    <s v="BFEZWS"/>
    <s v="JFK"/>
    <s v="FCO"/>
    <d v="2019-09-23T00:00:00"/>
    <x v="529"/>
    <d v="2019-10-14T00:00:00"/>
    <n v="6884"/>
    <n v="8.6"/>
    <n v="1154.8"/>
    <s v="Business"/>
    <n v="871"/>
    <s v="No"/>
    <x v="1"/>
    <x v="2"/>
    <n v="6"/>
  </r>
  <r>
    <s v="ZQW8QY"/>
    <s v="LHR"/>
    <s v="JFK"/>
    <d v="2017-04-23T00:00:00"/>
    <x v="530"/>
    <d v="2017-05-09T00:00:00"/>
    <n v="5539"/>
    <n v="6.7"/>
    <n v="1134.23"/>
    <s v="Economy"/>
    <n v="41"/>
    <s v="No"/>
    <x v="2"/>
    <x v="13"/>
    <n v="9"/>
  </r>
  <r>
    <s v="DDF233"/>
    <s v="LHR"/>
    <s v="DFW"/>
    <d v="2017-10-07T00:00:00"/>
    <x v="277"/>
    <d v="2017-11-08T00:00:00"/>
    <n v="7627"/>
    <n v="8.8000000000000007"/>
    <n v="1120.19"/>
    <s v="Economy"/>
    <n v="393"/>
    <s v="No"/>
    <x v="1"/>
    <x v="4"/>
    <n v="7"/>
  </r>
  <r>
    <s v="HBAU20"/>
    <s v="LGW"/>
    <s v="SVO"/>
    <d v="2019-03-10T00:00:00"/>
    <x v="101"/>
    <d v="2019-08-13T00:00:00"/>
    <n v="2507"/>
    <n v="8.6999999999999993"/>
    <n v="1110.92"/>
    <s v="Business"/>
    <n v="705"/>
    <s v="No"/>
    <x v="1"/>
    <x v="5"/>
    <n v="8"/>
  </r>
  <r>
    <s v="HE9L3F"/>
    <s v="LGA"/>
    <s v="SFO"/>
    <d v="2019-09-18T00:00:00"/>
    <x v="307"/>
    <d v="2019-09-29T00:00:00"/>
    <n v="4151"/>
    <n v="4.5"/>
    <n v="1108.1500000000001"/>
    <s v="Economy"/>
    <n v="451"/>
    <s v="No"/>
    <x v="1"/>
    <x v="6"/>
    <n v="3"/>
  </r>
  <r>
    <s v="LMHKQX"/>
    <s v="LGW"/>
    <s v="ATL"/>
    <d v="2017-04-23T00:00:00"/>
    <x v="5"/>
    <d v="2017-05-01T00:00:00"/>
    <n v="6790"/>
    <n v="8.9"/>
    <n v="1105.3599999999999"/>
    <s v="Economy"/>
    <n v="120"/>
    <s v="No"/>
    <x v="1"/>
    <x v="5"/>
    <n v="8"/>
  </r>
  <r>
    <s v="VH1Y5G"/>
    <s v="LGA"/>
    <s v="SFO"/>
    <d v="2019-07-12T00:00:00"/>
    <x v="531"/>
    <d v="2019-07-24T00:00:00"/>
    <n v="4151"/>
    <n v="4.5"/>
    <n v="1104.04"/>
    <s v="Economy"/>
    <n v="749"/>
    <s v="No"/>
    <x v="4"/>
    <x v="21"/>
    <n v="1"/>
  </r>
  <r>
    <s v="G1JK2O"/>
    <s v="LGA"/>
    <s v="SFO"/>
    <d v="2016-12-28T00:00:00"/>
    <x v="532"/>
    <d v="2017-01-14T00:00:00"/>
    <n v="4151"/>
    <n v="4.5"/>
    <n v="1087.73"/>
    <s v="Economy"/>
    <n v="382"/>
    <s v="No"/>
    <x v="3"/>
    <x v="3"/>
    <n v="5"/>
  </r>
  <r>
    <s v="H7X0FW"/>
    <s v="LGW"/>
    <s v="SVO"/>
    <d v="2017-12-22T00:00:00"/>
    <x v="71"/>
    <d v="2018-01-05T00:00:00"/>
    <n v="2507"/>
    <n v="8.6999999999999993"/>
    <n v="1066.03"/>
    <s v="Business"/>
    <n v="586"/>
    <s v="No"/>
    <x v="1"/>
    <x v="32"/>
    <n v="-9"/>
  </r>
  <r>
    <s v="IOF60Q"/>
    <s v="LHR"/>
    <s v="MAD"/>
    <d v="2019-04-13T00:00:00"/>
    <x v="24"/>
    <d v="2019-04-23T00:00:00"/>
    <n v="1245"/>
    <n v="2.4"/>
    <n v="1061.77"/>
    <s v="Economy"/>
    <n v="198"/>
    <s v="No"/>
    <x v="1"/>
    <x v="0"/>
    <n v="4"/>
  </r>
  <r>
    <s v="TS5C67"/>
    <s v="LHR"/>
    <s v="FCO"/>
    <d v="2019-07-25T00:00:00"/>
    <x v="150"/>
    <d v="2019-08-13T00:00:00"/>
    <n v="1443"/>
    <n v="2.6"/>
    <n v="1052.49"/>
    <s v="Business"/>
    <n v="601"/>
    <s v="No"/>
    <x v="1"/>
    <x v="0"/>
    <n v="4"/>
  </r>
  <r>
    <s v="YEI6HT"/>
    <s v="SIN"/>
    <s v="HND"/>
    <d v="2018-08-19T00:00:00"/>
    <x v="533"/>
    <d v="2018-09-05T00:00:00"/>
    <n v="5299"/>
    <n v="6.4"/>
    <n v="1041.69"/>
    <s v="Economy"/>
    <n v="465"/>
    <s v="No"/>
    <x v="1"/>
    <x v="1"/>
    <n v="10"/>
  </r>
  <r>
    <s v="W84E5T"/>
    <s v="SIN"/>
    <s v="ICN"/>
    <d v="2019-05-23T00:00:00"/>
    <x v="144"/>
    <d v="2019-06-10T00:00:00"/>
    <n v="4627"/>
    <n v="5.8"/>
    <n v="1029.28"/>
    <s v="Economy"/>
    <n v="465"/>
    <s v="No"/>
    <x v="1"/>
    <x v="1"/>
    <n v="10"/>
  </r>
  <r>
    <s v="T1KP3Q"/>
    <s v="LGA"/>
    <s v="LAS"/>
    <d v="2017-08-04T00:00:00"/>
    <x v="155"/>
    <d v="2017-08-24T00:00:00"/>
    <n v="3608"/>
    <n v="4.8"/>
    <n v="1017.84"/>
    <s v="Economy"/>
    <n v="479"/>
    <s v="No"/>
    <x v="1"/>
    <x v="8"/>
    <n v="14"/>
  </r>
  <r>
    <s v="HUSNHS"/>
    <s v="JFK"/>
    <s v="IST"/>
    <d v="2017-07-26T00:00:00"/>
    <x v="534"/>
    <d v="2017-08-21T00:00:00"/>
    <n v="8047"/>
    <n v="10"/>
    <n v="1009.83"/>
    <s v="Business"/>
    <n v="513"/>
    <s v="No"/>
    <x v="1"/>
    <x v="12"/>
    <n v="2"/>
  </r>
  <r>
    <s v="JQZ65F"/>
    <s v="SIN"/>
    <s v="PVG"/>
    <d v="2018-04-19T00:00:00"/>
    <x v="445"/>
    <d v="2018-05-11T00:00:00"/>
    <n v="3805"/>
    <n v="5.5"/>
    <n v="1009.07"/>
    <s v="Economy"/>
    <n v="874"/>
    <s v="No"/>
    <x v="1"/>
    <x v="14"/>
    <n v="12"/>
  </r>
  <r>
    <s v="D9N97I"/>
    <s v="LGW"/>
    <s v="MCO"/>
    <d v="2019-04-21T00:00:00"/>
    <x v="116"/>
    <d v="2019-05-19T00:00:00"/>
    <n v="7005"/>
    <n v="8.8000000000000007"/>
    <n v="1007.68"/>
    <s v="Business"/>
    <n v="703"/>
    <s v="No"/>
    <x v="1"/>
    <x v="14"/>
    <n v="12"/>
  </r>
  <r>
    <s v="K01V5W"/>
    <s v="LHR"/>
    <s v="DEN"/>
    <d v="2017-01-03T00:00:00"/>
    <x v="175"/>
    <d v="2017-01-19T00:00:00"/>
    <n v="7496"/>
    <n v="8.6"/>
    <n v="1004.76"/>
    <s v="Economy"/>
    <n v="393"/>
    <s v="No"/>
    <x v="1"/>
    <x v="12"/>
    <n v="2"/>
  </r>
  <r>
    <s v="YRTFXQ"/>
    <s v="SIN"/>
    <s v="CTU"/>
    <d v="2019-11-11T00:00:00"/>
    <x v="485"/>
    <d v="2019-12-11T00:00:00"/>
    <n v="3250"/>
    <n v="4.4000000000000004"/>
    <n v="991.72"/>
    <s v="Business"/>
    <n v="655"/>
    <s v="No"/>
    <x v="1"/>
    <x v="13"/>
    <n v="9"/>
  </r>
  <r>
    <s v="CECASP"/>
    <s v="LGW"/>
    <s v="JFK"/>
    <d v="2019-02-06T00:00:00"/>
    <x v="535"/>
    <d v="2019-03-11T00:00:00"/>
    <n v="5568"/>
    <n v="12.7"/>
    <n v="986.26"/>
    <s v="Business"/>
    <n v="165"/>
    <s v="No"/>
    <x v="2"/>
    <x v="5"/>
    <n v="8"/>
  </r>
  <r>
    <s v="AJSIQG"/>
    <s v="LHR"/>
    <s v="IAH"/>
    <d v="2017-05-02T00:00:00"/>
    <x v="536"/>
    <d v="2017-06-29T00:00:00"/>
    <n v="7762"/>
    <n v="8.9"/>
    <n v="955.04"/>
    <s v="Economy"/>
    <n v="217"/>
    <s v="No"/>
    <x v="1"/>
    <x v="12"/>
    <n v="2"/>
  </r>
  <r>
    <s v="J7F7UL"/>
    <s v="LGW"/>
    <s v="FCO"/>
    <d v="2017-04-26T00:00:00"/>
    <x v="193"/>
    <d v="2017-05-10T00:00:00"/>
    <n v="1405"/>
    <n v="2.6"/>
    <n v="954.31"/>
    <s v="Economy"/>
    <n v="105"/>
    <s v="No"/>
    <x v="4"/>
    <x v="6"/>
    <n v="3"/>
  </r>
  <r>
    <s v="L0MH5B"/>
    <s v="LGA"/>
    <s v="LAS"/>
    <d v="2017-08-03T00:00:00"/>
    <x v="537"/>
    <d v="2017-08-16T00:00:00"/>
    <n v="3608"/>
    <n v="4.8"/>
    <n v="951.68"/>
    <s v="Economy"/>
    <n v="871"/>
    <s v="No"/>
    <x v="1"/>
    <x v="0"/>
    <n v="4"/>
  </r>
  <r>
    <s v="PXFVHA"/>
    <s v="LGW"/>
    <s v="CLT"/>
    <d v="2016-12-25T00:00:00"/>
    <x v="538"/>
    <d v="2017-01-29T00:00:00"/>
    <n v="6453"/>
    <n v="8.1"/>
    <n v="942.21"/>
    <s v="Economy"/>
    <n v="561"/>
    <s v="No"/>
    <x v="1"/>
    <x v="2"/>
    <n v="6"/>
  </r>
  <r>
    <s v="NWGPYA"/>
    <s v="LGW"/>
    <s v="MUC"/>
    <d v="2018-02-28T00:00:00"/>
    <x v="323"/>
    <d v="2018-03-15T00:00:00"/>
    <n v="913"/>
    <n v="2.1"/>
    <n v="930.98"/>
    <s v="Business"/>
    <n v="31"/>
    <s v="No"/>
    <x v="4"/>
    <x v="6"/>
    <n v="3"/>
  </r>
  <r>
    <s v="VCPPSM"/>
    <s v="LHR"/>
    <s v="FRA"/>
    <d v="2017-06-03T00:00:00"/>
    <x v="539"/>
    <d v="2017-06-18T00:00:00"/>
    <n v="654"/>
    <n v="1.8"/>
    <n v="930.79"/>
    <s v="Economy"/>
    <n v="884"/>
    <s v="No"/>
    <x v="1"/>
    <x v="0"/>
    <n v="4"/>
  </r>
  <r>
    <s v="EDZ7KG"/>
    <s v="LHR"/>
    <s v="MAD"/>
    <d v="2019-02-12T00:00:00"/>
    <x v="352"/>
    <d v="2019-02-23T00:00:00"/>
    <n v="1245"/>
    <n v="2.4"/>
    <n v="923.03"/>
    <s v="Business"/>
    <n v="267"/>
    <s v="No"/>
    <x v="3"/>
    <x v="6"/>
    <n v="3"/>
  </r>
  <r>
    <s v="E3VF1Z"/>
    <s v="LGA"/>
    <s v="SEA"/>
    <d v="2017-08-02T00:00:00"/>
    <x v="540"/>
    <d v="2017-08-07T00:00:00"/>
    <n v="3883"/>
    <n v="5.0999999999999996"/>
    <n v="919.62"/>
    <s v="Economy"/>
    <n v="18"/>
    <s v="No"/>
    <x v="1"/>
    <x v="12"/>
    <n v="2"/>
  </r>
  <r>
    <s v="KSI4ZK"/>
    <s v="LHR"/>
    <s v="FRA"/>
    <d v="2018-01-23T00:00:00"/>
    <x v="541"/>
    <d v="2018-01-28T00:00:00"/>
    <n v="654"/>
    <n v="1.8"/>
    <n v="910.32"/>
    <s v="Economy"/>
    <n v="586"/>
    <s v="No"/>
    <x v="1"/>
    <x v="6"/>
    <n v="3"/>
  </r>
  <r>
    <s v="L4BO0G"/>
    <s v="LGA"/>
    <s v="SEA"/>
    <d v="2017-02-25T00:00:00"/>
    <x v="542"/>
    <d v="2017-03-14T00:00:00"/>
    <n v="3883"/>
    <n v="5.0999999999999996"/>
    <n v="908.27"/>
    <s v="Economy"/>
    <n v="885"/>
    <s v="No"/>
    <x v="4"/>
    <x v="0"/>
    <n v="4"/>
  </r>
  <r>
    <s v="P1YM3U"/>
    <s v="LGA"/>
    <s v="LAX"/>
    <d v="2017-01-07T00:00:00"/>
    <x v="543"/>
    <d v="2017-02-12T00:00:00"/>
    <n v="3974"/>
    <n v="5.2"/>
    <n v="898.38"/>
    <s v="Economy"/>
    <n v="16"/>
    <s v="No"/>
    <x v="1"/>
    <x v="5"/>
    <n v="8"/>
  </r>
  <r>
    <s v="NE7YFV"/>
    <s v="LHR"/>
    <s v="LAS"/>
    <d v="2016-12-18T00:00:00"/>
    <x v="175"/>
    <d v="2017-01-30T00:00:00"/>
    <n v="8395"/>
    <n v="9.5"/>
    <n v="894.63"/>
    <s v="Economy"/>
    <n v="171"/>
    <s v="No"/>
    <x v="1"/>
    <x v="15"/>
    <n v="13"/>
  </r>
  <r>
    <s v="PC6X9H"/>
    <s v="LGA"/>
    <s v="SEA"/>
    <d v="2018-03-20T00:00:00"/>
    <x v="544"/>
    <d v="2018-04-06T00:00:00"/>
    <n v="3883"/>
    <n v="5.0999999999999996"/>
    <n v="891.62"/>
    <s v="Business"/>
    <n v="352"/>
    <s v="No"/>
    <x v="1"/>
    <x v="6"/>
    <n v="3"/>
  </r>
  <r>
    <s v="DX53SV"/>
    <s v="SIN"/>
    <s v="XIY"/>
    <d v="2017-12-26T00:00:00"/>
    <x v="85"/>
    <d v="2018-02-14T00:00:00"/>
    <n v="3713"/>
    <n v="7.9"/>
    <n v="888.83"/>
    <s v="Economy"/>
    <n v="952"/>
    <s v="No"/>
    <x v="1"/>
    <x v="2"/>
    <n v="6"/>
  </r>
  <r>
    <s v="L1V4HB"/>
    <s v="LHR"/>
    <s v="BCN"/>
    <d v="2019-05-26T00:00:00"/>
    <x v="545"/>
    <d v="2019-05-30T00:00:00"/>
    <n v="1147"/>
    <n v="2.2999999999999998"/>
    <n v="885.06"/>
    <s v="Economy"/>
    <n v="858"/>
    <s v="No"/>
    <x v="1"/>
    <x v="0"/>
    <n v="4"/>
  </r>
  <r>
    <s v="HDVTR7"/>
    <s v="SIN"/>
    <s v="ICN"/>
    <d v="2018-04-28T00:00:00"/>
    <x v="546"/>
    <d v="2018-05-17T00:00:00"/>
    <n v="4627"/>
    <n v="5.8"/>
    <n v="874.39"/>
    <s v="Economy"/>
    <n v="425"/>
    <s v="No"/>
    <x v="1"/>
    <x v="1"/>
    <n v="10"/>
  </r>
  <r>
    <s v="ZAFIIS"/>
    <s v="LHR"/>
    <s v="IST"/>
    <d v="2019-01-09T00:00:00"/>
    <x v="142"/>
    <d v="2019-01-26T00:00:00"/>
    <n v="2488"/>
    <n v="3.6"/>
    <n v="866.77"/>
    <s v="Business"/>
    <n v="212"/>
    <s v="No"/>
    <x v="1"/>
    <x v="6"/>
    <n v="3"/>
  </r>
  <r>
    <s v="HXGYRI"/>
    <s v="JFK"/>
    <s v="LHR"/>
    <d v="2018-02-06T00:00:00"/>
    <x v="325"/>
    <d v="2018-04-15T00:00:00"/>
    <n v="5555"/>
    <n v="7.1"/>
    <n v="866.58"/>
    <s v="Economy"/>
    <n v="343"/>
    <s v="No"/>
    <x v="2"/>
    <x v="11"/>
    <n v="11"/>
  </r>
  <r>
    <s v="KWJZS4"/>
    <s v="SIN"/>
    <s v="XIY"/>
    <d v="2018-08-17T00:00:00"/>
    <x v="547"/>
    <d v="2018-10-01T00:00:00"/>
    <n v="3713"/>
    <n v="7.9"/>
    <n v="865.22"/>
    <s v="Economy"/>
    <n v="700"/>
    <s v="No"/>
    <x v="1"/>
    <x v="7"/>
    <n v="16"/>
  </r>
  <r>
    <s v="BS0DQX"/>
    <s v="JFK"/>
    <s v="MEX"/>
    <d v="2017-07-14T00:00:00"/>
    <x v="396"/>
    <d v="2018-03-14T00:00:00"/>
    <n v="4359"/>
    <n v="4.5"/>
    <n v="856.67"/>
    <s v="Economy"/>
    <n v="197"/>
    <s v="No"/>
    <x v="1"/>
    <x v="6"/>
    <n v="3"/>
  </r>
  <r>
    <s v="VZXV1D"/>
    <s v="LHR"/>
    <s v="FRA"/>
    <d v="2018-12-31T00:00:00"/>
    <x v="548"/>
    <d v="2019-01-23T00:00:00"/>
    <n v="654"/>
    <n v="1.8"/>
    <n v="854.59"/>
    <s v="Business"/>
    <n v="560"/>
    <s v="No"/>
    <x v="1"/>
    <x v="0"/>
    <n v="4"/>
  </r>
  <r>
    <s v="Q78LQL"/>
    <s v="LHR"/>
    <s v="MUC"/>
    <d v="2019-11-11T00:00:00"/>
    <x v="10"/>
    <d v="2019-11-27T00:00:00"/>
    <n v="941"/>
    <n v="2.1"/>
    <n v="844.36"/>
    <s v="Economy"/>
    <n v="944"/>
    <s v="No"/>
    <x v="1"/>
    <x v="6"/>
    <n v="3"/>
  </r>
  <r>
    <s v="CZYJJI"/>
    <s v="SIN"/>
    <s v="DEL"/>
    <d v="2019-01-30T00:00:00"/>
    <x v="292"/>
    <d v="2019-04-01T00:00:00"/>
    <n v="4159"/>
    <n v="5.3"/>
    <n v="843.27"/>
    <s v="Economy"/>
    <n v="952"/>
    <s v="No"/>
    <x v="1"/>
    <x v="10"/>
    <n v="15"/>
  </r>
  <r>
    <s v="ZUFT0Y"/>
    <s v="SIN"/>
    <s v="PVG"/>
    <d v="2018-07-25T00:00:00"/>
    <x v="549"/>
    <d v="2019-01-19T00:00:00"/>
    <n v="3805"/>
    <n v="5.5"/>
    <n v="838.79"/>
    <s v="Economy"/>
    <n v="952"/>
    <s v="No"/>
    <x v="1"/>
    <x v="3"/>
    <n v="5"/>
  </r>
  <r>
    <s v="GY4E8U"/>
    <s v="LGW"/>
    <s v="CLT"/>
    <d v="2019-04-01T00:00:00"/>
    <x v="223"/>
    <d v="2019-04-28T00:00:00"/>
    <n v="6453"/>
    <n v="8.1"/>
    <n v="836.68"/>
    <s v="Economy"/>
    <n v="435"/>
    <s v="No"/>
    <x v="1"/>
    <x v="5"/>
    <n v="8"/>
  </r>
  <r>
    <s v="Z0YQ87"/>
    <s v="JFK"/>
    <s v="LHR"/>
    <d v="2017-08-26T00:00:00"/>
    <x v="550"/>
    <d v="2017-11-28T00:00:00"/>
    <n v="5555"/>
    <n v="7.1"/>
    <n v="831.98"/>
    <s v="Economy"/>
    <n v="343"/>
    <s v="No"/>
    <x v="2"/>
    <x v="8"/>
    <n v="14"/>
  </r>
  <r>
    <s v="M3CC1M"/>
    <s v="LHR"/>
    <s v="SVO"/>
    <d v="2019-07-17T00:00:00"/>
    <x v="551"/>
    <d v="2019-07-30T00:00:00"/>
    <n v="2508"/>
    <n v="3.7"/>
    <n v="826.94"/>
    <s v="Economy"/>
    <n v="52"/>
    <s v="No"/>
    <x v="1"/>
    <x v="0"/>
    <n v="4"/>
  </r>
  <r>
    <s v="HL6DXZ"/>
    <s v="LHR"/>
    <s v="EWR"/>
    <d v="2017-05-01T00:00:00"/>
    <x v="552"/>
    <d v="2017-05-18T00:00:00"/>
    <n v="5561"/>
    <n v="6.7"/>
    <n v="826.69"/>
    <s v="Economy"/>
    <n v="560"/>
    <s v="No"/>
    <x v="1"/>
    <x v="1"/>
    <n v="10"/>
  </r>
  <r>
    <s v="J1B5LO"/>
    <s v="LGW"/>
    <s v="FCO"/>
    <d v="2019-02-12T00:00:00"/>
    <x v="12"/>
    <d v="2019-02-28T00:00:00"/>
    <n v="1405"/>
    <n v="2.6"/>
    <n v="823.06"/>
    <s v="Economy"/>
    <n v="967"/>
    <s v="No"/>
    <x v="1"/>
    <x v="6"/>
    <n v="3"/>
  </r>
  <r>
    <s v="OXA4B7"/>
    <s v="LHR"/>
    <s v="FRA"/>
    <d v="2019-04-09T00:00:00"/>
    <x v="432"/>
    <d v="2019-04-14T00:00:00"/>
    <n v="654"/>
    <n v="1.8"/>
    <n v="821.54"/>
    <s v="Economy"/>
    <n v="235"/>
    <s v="No"/>
    <x v="3"/>
    <x v="6"/>
    <n v="3"/>
  </r>
  <r>
    <s v="LZPWUB"/>
    <s v="LHR"/>
    <s v="JFK"/>
    <d v="2018-07-26T00:00:00"/>
    <x v="276"/>
    <d v="2018-09-06T00:00:00"/>
    <n v="5539"/>
    <n v="6.7"/>
    <n v="821.49"/>
    <s v="Economy"/>
    <n v="225"/>
    <s v="No"/>
    <x v="2"/>
    <x v="15"/>
    <n v="13"/>
  </r>
  <r>
    <s v="QBFGJT"/>
    <s v="LGA"/>
    <s v="LHR"/>
    <d v="2017-02-06T00:00:00"/>
    <x v="553"/>
    <d v="2017-04-05T00:00:00"/>
    <n v="5536"/>
    <n v="11.7"/>
    <n v="819.03"/>
    <s v="Economy"/>
    <n v="213"/>
    <s v="No"/>
    <x v="1"/>
    <x v="15"/>
    <n v="13"/>
  </r>
  <r>
    <s v="NKURQJ"/>
    <s v="JFK"/>
    <s v="LGW"/>
    <d v="2018-01-26T00:00:00"/>
    <x v="554"/>
    <d v="2018-04-15T00:00:00"/>
    <n v="5584"/>
    <n v="7.1"/>
    <n v="818.46"/>
    <s v="Economy"/>
    <n v="7"/>
    <s v="Yes"/>
    <x v="2"/>
    <x v="1"/>
    <n v="10"/>
  </r>
  <r>
    <s v="TA2D8P"/>
    <s v="LGW"/>
    <s v="ORD"/>
    <d v="2017-10-21T00:00:00"/>
    <x v="555"/>
    <d v="2017-11-04T00:00:00"/>
    <n v="6377"/>
    <n v="10.5"/>
    <n v="807.16"/>
    <s v="Economy"/>
    <n v="267"/>
    <s v="No"/>
    <x v="3"/>
    <x v="2"/>
    <n v="6"/>
  </r>
  <r>
    <s v="JOD2OS"/>
    <s v="SIN"/>
    <s v="DEL"/>
    <d v="2019-09-17T00:00:00"/>
    <x v="63"/>
    <d v="2019-10-12T00:00:00"/>
    <n v="4159"/>
    <n v="5.3"/>
    <n v="806.5"/>
    <s v="Economy"/>
    <n v="425"/>
    <s v="No"/>
    <x v="1"/>
    <x v="14"/>
    <n v="12"/>
  </r>
  <r>
    <s v="C1HC6C"/>
    <s v="LGA"/>
    <s v="LAS"/>
    <d v="2017-10-04T00:00:00"/>
    <x v="428"/>
    <d v="2017-10-30T00:00:00"/>
    <n v="3608"/>
    <n v="4.8"/>
    <n v="800.97"/>
    <s v="Business"/>
    <n v="463"/>
    <s v="No"/>
    <x v="3"/>
    <x v="8"/>
    <n v="14"/>
  </r>
  <r>
    <s v="U634QS"/>
    <s v="LGW"/>
    <s v="FRA"/>
    <d v="2019-09-23T00:00:00"/>
    <x v="556"/>
    <d v="2019-10-06T00:00:00"/>
    <n v="630"/>
    <n v="8.8000000000000007"/>
    <n v="799.22"/>
    <s v="Economy"/>
    <n v="417"/>
    <s v="No"/>
    <x v="1"/>
    <x v="0"/>
    <n v="4"/>
  </r>
  <r>
    <s v="YVCY7T"/>
    <s v="SIN"/>
    <s v="BOM"/>
    <d v="2019-06-19T00:00:00"/>
    <x v="74"/>
    <d v="2019-07-28T00:00:00"/>
    <n v="3921"/>
    <n v="5.0999999999999996"/>
    <n v="787.13"/>
    <s v="Economy"/>
    <n v="436"/>
    <s v="No"/>
    <x v="1"/>
    <x v="8"/>
    <n v="14"/>
  </r>
  <r>
    <s v="JC8M5D"/>
    <s v="LGA"/>
    <s v="SEA"/>
    <d v="2018-09-04T00:00:00"/>
    <x v="557"/>
    <d v="2018-10-25T00:00:00"/>
    <n v="3883"/>
    <n v="5.0999999999999996"/>
    <n v="786.51"/>
    <s v="Economy"/>
    <n v="158"/>
    <s v="No"/>
    <x v="1"/>
    <x v="0"/>
    <n v="4"/>
  </r>
  <r>
    <s v="RHD6G6"/>
    <s v="SIN"/>
    <s v="MEL"/>
    <d v="2019-11-11T00:00:00"/>
    <x v="332"/>
    <d v="2019-12-23T00:00:00"/>
    <n v="6033"/>
    <n v="7.2"/>
    <n v="785.47"/>
    <s v="Economy"/>
    <n v="655"/>
    <s v="No"/>
    <x v="1"/>
    <x v="15"/>
    <n v="13"/>
  </r>
  <r>
    <s v="ZVRD6W"/>
    <s v="SIN"/>
    <s v="MEL"/>
    <d v="2019-05-18T00:00:00"/>
    <x v="219"/>
    <d v="2019-06-28T00:00:00"/>
    <n v="6033"/>
    <n v="7.2"/>
    <n v="785.08"/>
    <s v="Economy"/>
    <n v="952"/>
    <s v="No"/>
    <x v="1"/>
    <x v="4"/>
    <n v="7"/>
  </r>
  <r>
    <s v="FYKVW9"/>
    <s v="SIN"/>
    <s v="MEL"/>
    <d v="2019-04-05T00:00:00"/>
    <x v="558"/>
    <d v="2019-10-19T00:00:00"/>
    <n v="6033"/>
    <n v="7.2"/>
    <n v="785.13"/>
    <s v="Economy"/>
    <n v="425"/>
    <s v="No"/>
    <x v="1"/>
    <x v="8"/>
    <n v="14"/>
  </r>
  <r>
    <s v="MXNYDT"/>
    <s v="LGA"/>
    <s v="LHR"/>
    <d v="2017-12-04T00:00:00"/>
    <x v="559"/>
    <d v="2018-02-26T00:00:00"/>
    <n v="5536"/>
    <n v="11.7"/>
    <n v="785.13"/>
    <s v="Economy"/>
    <n v="197"/>
    <s v="No"/>
    <x v="1"/>
    <x v="1"/>
    <n v="10"/>
  </r>
  <r>
    <s v="RM5QYZ"/>
    <s v="LHR"/>
    <s v="BCN"/>
    <d v="2018-05-20T00:00:00"/>
    <x v="560"/>
    <d v="2018-06-04T00:00:00"/>
    <n v="1147"/>
    <n v="2.2999999999999998"/>
    <n v="781.01"/>
    <s v="Business"/>
    <n v="467"/>
    <s v="No"/>
    <x v="1"/>
    <x v="2"/>
    <n v="6"/>
  </r>
  <r>
    <s v="BOCQY8"/>
    <s v="JFK"/>
    <s v="LHR"/>
    <d v="2019-06-20T00:00:00"/>
    <x v="556"/>
    <d v="2019-10-12T00:00:00"/>
    <n v="5555"/>
    <n v="7.1"/>
    <n v="781.87"/>
    <s v="Economy"/>
    <n v="343"/>
    <s v="No"/>
    <x v="2"/>
    <x v="1"/>
    <n v="10"/>
  </r>
  <r>
    <s v="CEZ66O"/>
    <s v="LGA"/>
    <s v="LHR"/>
    <d v="2019-01-25T00:00:00"/>
    <x v="491"/>
    <d v="2019-03-10T00:00:00"/>
    <n v="5536"/>
    <n v="11.7"/>
    <n v="778.84"/>
    <s v="Economy"/>
    <n v="663"/>
    <s v="No"/>
    <x v="1"/>
    <x v="14"/>
    <n v="12"/>
  </r>
  <r>
    <s v="GZKA38"/>
    <s v="LGW"/>
    <s v="DFW"/>
    <d v="2019-11-19T00:00:00"/>
    <x v="485"/>
    <d v="2019-12-03T00:00:00"/>
    <n v="7660"/>
    <n v="15.8"/>
    <n v="777.2"/>
    <s v="Economy"/>
    <n v="135"/>
    <s v="No"/>
    <x v="3"/>
    <x v="21"/>
    <n v="1"/>
  </r>
  <r>
    <s v="S37VOV"/>
    <s v="LHR"/>
    <s v="IAH"/>
    <d v="2018-03-31T00:00:00"/>
    <x v="306"/>
    <d v="2018-07-19T00:00:00"/>
    <n v="7762"/>
    <n v="8.9"/>
    <n v="777.67"/>
    <s v="Economy"/>
    <n v="996"/>
    <s v="No"/>
    <x v="1"/>
    <x v="14"/>
    <n v="12"/>
  </r>
  <r>
    <s v="RS0C4H"/>
    <s v="LGA"/>
    <s v="SEA"/>
    <d v="2018-10-10T00:00:00"/>
    <x v="221"/>
    <d v="2018-11-21T00:00:00"/>
    <n v="3883"/>
    <n v="5.0999999999999996"/>
    <n v="768.88"/>
    <s v="Economy"/>
    <n v="144"/>
    <s v="No"/>
    <x v="1"/>
    <x v="11"/>
    <n v="11"/>
  </r>
  <r>
    <s v="AC5V0Y"/>
    <s v="LGA"/>
    <s v="DFW"/>
    <d v="2019-09-01T00:00:00"/>
    <x v="561"/>
    <d v="2019-09-19T00:00:00"/>
    <n v="2235"/>
    <n v="3.2"/>
    <n v="757.5"/>
    <s v="Economy"/>
    <n v="109"/>
    <s v="No"/>
    <x v="4"/>
    <x v="5"/>
    <n v="8"/>
  </r>
  <r>
    <s v="FV7Q8T"/>
    <s v="LGA"/>
    <s v="DFW"/>
    <d v="2019-03-06T00:00:00"/>
    <x v="486"/>
    <d v="2019-03-23T00:00:00"/>
    <n v="2235"/>
    <n v="3.2"/>
    <n v="756.61"/>
    <s v="Economy"/>
    <n v="496"/>
    <s v="No"/>
    <x v="1"/>
    <x v="3"/>
    <n v="5"/>
  </r>
  <r>
    <s v="WREBH5"/>
    <s v="SIN"/>
    <s v="BOM"/>
    <d v="2018-09-11T00:00:00"/>
    <x v="326"/>
    <d v="2019-03-14T00:00:00"/>
    <n v="3921"/>
    <n v="5.0999999999999996"/>
    <n v="755.85"/>
    <s v="Economy"/>
    <n v="958"/>
    <s v="No"/>
    <x v="1"/>
    <x v="5"/>
    <n v="8"/>
  </r>
  <r>
    <s v="VE3CIA"/>
    <s v="LGA"/>
    <s v="CDG"/>
    <d v="2017-04-05T00:00:00"/>
    <x v="562"/>
    <d v="2017-05-09T00:00:00"/>
    <n v="5830"/>
    <n v="11.3"/>
    <n v="749.52"/>
    <s v="Economy"/>
    <n v="297"/>
    <s v="No"/>
    <x v="1"/>
    <x v="11"/>
    <n v="11"/>
  </r>
  <r>
    <s v="M47I1W"/>
    <s v="LGW"/>
    <s v="BCN"/>
    <d v="2018-03-24T00:00:00"/>
    <x v="137"/>
    <d v="2018-07-15T00:00:00"/>
    <n v="1109"/>
    <n v="2.2999999999999998"/>
    <n v="749.33"/>
    <s v="Business"/>
    <n v="710"/>
    <s v="No"/>
    <x v="1"/>
    <x v="0"/>
    <n v="4"/>
  </r>
  <r>
    <s v="RUBPNN"/>
    <s v="SIN"/>
    <s v="SYD"/>
    <d v="2019-08-11T00:00:00"/>
    <x v="563"/>
    <d v="2019-08-27T00:00:00"/>
    <n v="6293"/>
    <n v="7.4"/>
    <n v="743.74"/>
    <s v="Economy"/>
    <n v="425"/>
    <s v="No"/>
    <x v="1"/>
    <x v="13"/>
    <n v="9"/>
  </r>
  <r>
    <s v="QOKAQO"/>
    <s v="LHR"/>
    <s v="MAD"/>
    <d v="2018-10-24T00:00:00"/>
    <x v="62"/>
    <d v="2018-11-01T00:00:00"/>
    <n v="1245"/>
    <n v="2.4"/>
    <n v="741.46"/>
    <s v="Economy"/>
    <n v="11"/>
    <s v="No"/>
    <x v="1"/>
    <x v="0"/>
    <n v="4"/>
  </r>
  <r>
    <s v="L5JI5V"/>
    <s v="LGA"/>
    <s v="SEA"/>
    <d v="2017-04-08T00:00:00"/>
    <x v="564"/>
    <d v="2017-05-11T00:00:00"/>
    <n v="3883"/>
    <n v="5.0999999999999996"/>
    <n v="737.66"/>
    <s v="Economy"/>
    <n v="865"/>
    <s v="No"/>
    <x v="3"/>
    <x v="12"/>
    <n v="2"/>
  </r>
  <r>
    <s v="T7LF5Q"/>
    <s v="LGW"/>
    <s v="SVO"/>
    <d v="2018-06-27T00:00:00"/>
    <x v="565"/>
    <d v="2018-07-04T00:00:00"/>
    <n v="2507"/>
    <n v="8.6999999999999993"/>
    <n v="728.51"/>
    <s v="Economy"/>
    <n v="417"/>
    <s v="Yes"/>
    <x v="1"/>
    <x v="4"/>
    <n v="7"/>
  </r>
  <r>
    <s v="UI8U3L"/>
    <s v="LGA"/>
    <s v="SEA"/>
    <d v="2019-07-15T00:00:00"/>
    <x v="566"/>
    <d v="2019-08-31T00:00:00"/>
    <n v="3883"/>
    <n v="5.0999999999999996"/>
    <n v="714.24"/>
    <s v="Business"/>
    <n v="739"/>
    <s v="No"/>
    <x v="1"/>
    <x v="20"/>
    <n v="17"/>
  </r>
  <r>
    <s v="HL10IG"/>
    <s v="JFK"/>
    <s v="LHR"/>
    <d v="2018-11-30T00:00:00"/>
    <x v="201"/>
    <d v="2019-02-25T00:00:00"/>
    <n v="5555"/>
    <n v="7.1"/>
    <n v="713.19"/>
    <s v="Economy"/>
    <n v="343"/>
    <s v="No"/>
    <x v="2"/>
    <x v="1"/>
    <n v="10"/>
  </r>
  <r>
    <s v="MOV7UF"/>
    <s v="JFK"/>
    <s v="LHR"/>
    <d v="2018-07-17T00:00:00"/>
    <x v="370"/>
    <d v="2018-11-23T00:00:00"/>
    <n v="5555"/>
    <n v="7.1"/>
    <n v="713.19"/>
    <s v="Economy"/>
    <n v="7"/>
    <s v="Yes"/>
    <x v="2"/>
    <x v="1"/>
    <n v="10"/>
  </r>
  <r>
    <s v="IS84P6"/>
    <s v="LGW"/>
    <s v="MAD"/>
    <d v="2019-05-23T00:00:00"/>
    <x v="567"/>
    <d v="2019-07-11T00:00:00"/>
    <n v="1215"/>
    <n v="2.4"/>
    <n v="711.37"/>
    <s v="Business"/>
    <n v="198"/>
    <s v="No"/>
    <x v="1"/>
    <x v="0"/>
    <n v="4"/>
  </r>
  <r>
    <s v="YGQXMC"/>
    <s v="LHR"/>
    <s v="AMS"/>
    <d v="2019-06-30T00:00:00"/>
    <x v="69"/>
    <d v="2019-07-09T00:00:00"/>
    <n v="370"/>
    <n v="1.5"/>
    <n v="710.46"/>
    <s v="Economy"/>
    <n v="705"/>
    <s v="No"/>
    <x v="1"/>
    <x v="6"/>
    <n v="3"/>
  </r>
  <r>
    <s v="GTPYJ5"/>
    <s v="LGA"/>
    <s v="LHR"/>
    <d v="2017-11-30T00:00:00"/>
    <x v="323"/>
    <d v="2018-03-23T00:00:00"/>
    <n v="5536"/>
    <n v="11.7"/>
    <n v="707.59"/>
    <s v="Economy"/>
    <n v="109"/>
    <s v="No"/>
    <x v="4"/>
    <x v="11"/>
    <n v="11"/>
  </r>
  <r>
    <s v="GDF8KA"/>
    <s v="LGW"/>
    <s v="ORD"/>
    <d v="2017-01-03T00:00:00"/>
    <x v="568"/>
    <d v="2017-01-25T00:00:00"/>
    <n v="6377"/>
    <n v="10.5"/>
    <n v="705.68"/>
    <s v="Economy"/>
    <n v="601"/>
    <s v="No"/>
    <x v="1"/>
    <x v="4"/>
    <n v="7"/>
  </r>
  <r>
    <s v="YD5B6F"/>
    <s v="LGW"/>
    <s v="CDG"/>
    <d v="2016-08-15T00:00:00"/>
    <x v="569"/>
    <d v="2017-02-19T00:00:00"/>
    <n v="307"/>
    <n v="1.5"/>
    <n v="702.02"/>
    <s v="Economy"/>
    <n v="705"/>
    <s v="No"/>
    <x v="1"/>
    <x v="0"/>
    <n v="4"/>
  </r>
  <r>
    <s v="PXR6XX"/>
    <s v="LGW"/>
    <s v="MAD"/>
    <d v="2017-04-04T00:00:00"/>
    <x v="570"/>
    <d v="2017-04-12T00:00:00"/>
    <n v="1215"/>
    <n v="2.4"/>
    <n v="700.93"/>
    <s v="Economy"/>
    <n v="549"/>
    <s v="No"/>
    <x v="1"/>
    <x v="4"/>
    <n v="7"/>
  </r>
  <r>
    <s v="W5F3UB"/>
    <s v="LHR"/>
    <s v="AMS"/>
    <d v="2018-11-10T00:00:00"/>
    <x v="571"/>
    <d v="2018-11-22T00:00:00"/>
    <n v="370"/>
    <n v="1.5"/>
    <n v="699.82"/>
    <s v="Business"/>
    <n v="422"/>
    <s v="No"/>
    <x v="1"/>
    <x v="0"/>
    <n v="4"/>
  </r>
  <r>
    <s v="VJ2Z3E"/>
    <s v="LGA"/>
    <s v="SEA"/>
    <d v="2018-11-29T00:00:00"/>
    <x v="572"/>
    <d v="2019-02-10T00:00:00"/>
    <n v="3883"/>
    <n v="5.0999999999999996"/>
    <n v="698.84"/>
    <s v="Economy"/>
    <n v="962"/>
    <s v="No"/>
    <x v="1"/>
    <x v="21"/>
    <n v="1"/>
  </r>
  <r>
    <s v="LA62WH"/>
    <s v="LHR"/>
    <s v="FCO"/>
    <d v="2018-03-28T00:00:00"/>
    <x v="573"/>
    <d v="2018-04-09T00:00:00"/>
    <n v="1443"/>
    <n v="2.6"/>
    <n v="691.42"/>
    <s v="Economy"/>
    <n v="171"/>
    <s v="No"/>
    <x v="1"/>
    <x v="6"/>
    <n v="3"/>
  </r>
  <r>
    <s v="GOJGXA"/>
    <s v="LGA"/>
    <s v="LHR"/>
    <d v="2017-01-11T00:00:00"/>
    <x v="574"/>
    <d v="2017-02-20T00:00:00"/>
    <n v="5536"/>
    <n v="11.7"/>
    <n v="683.24"/>
    <s v="Economy"/>
    <n v="650"/>
    <s v="No"/>
    <x v="1"/>
    <x v="1"/>
    <n v="10"/>
  </r>
  <r>
    <s v="XC44FZ"/>
    <s v="LHR"/>
    <s v="DFW"/>
    <d v="2018-09-25T00:00:00"/>
    <x v="575"/>
    <d v="2018-10-19T00:00:00"/>
    <n v="7627"/>
    <n v="8.8000000000000007"/>
    <n v="678.64"/>
    <s v="Economy"/>
    <n v="31"/>
    <s v="No"/>
    <x v="4"/>
    <x v="2"/>
    <n v="6"/>
  </r>
  <r>
    <s v="TMRXKX"/>
    <s v="LGA"/>
    <s v="LHR"/>
    <d v="2019-04-28T00:00:00"/>
    <x v="576"/>
    <d v="2019-08-20T00:00:00"/>
    <n v="5536"/>
    <n v="11.7"/>
    <n v="678.43"/>
    <s v="Economy"/>
    <n v="13"/>
    <s v="No"/>
    <x v="1"/>
    <x v="13"/>
    <n v="9"/>
  </r>
  <r>
    <s v="INAZMU"/>
    <s v="LHR"/>
    <s v="IST"/>
    <d v="2018-10-15T00:00:00"/>
    <x v="577"/>
    <d v="2018-10-29T00:00:00"/>
    <n v="2488"/>
    <n v="3.6"/>
    <n v="675.52"/>
    <s v="Economy"/>
    <n v="561"/>
    <s v="No"/>
    <x v="1"/>
    <x v="0"/>
    <n v="4"/>
  </r>
  <r>
    <s v="R3BV5F"/>
    <s v="LGA"/>
    <s v="SEA"/>
    <d v="2017-03-20T00:00:00"/>
    <x v="578"/>
    <d v="2017-04-09T00:00:00"/>
    <n v="3883"/>
    <n v="5.0999999999999996"/>
    <n v="668.18"/>
    <s v="Economy"/>
    <n v="204"/>
    <s v="No"/>
    <x v="1"/>
    <x v="3"/>
    <n v="5"/>
  </r>
  <r>
    <s v="L1LH3P"/>
    <s v="LGW"/>
    <s v="MUC"/>
    <d v="2018-03-17T00:00:00"/>
    <x v="438"/>
    <d v="2018-08-02T00:00:00"/>
    <n v="913"/>
    <n v="2.1"/>
    <n v="667.25"/>
    <s v="Economy"/>
    <n v="494"/>
    <s v="No"/>
    <x v="1"/>
    <x v="0"/>
    <n v="4"/>
  </r>
  <r>
    <s v="HBN63H"/>
    <s v="LHR"/>
    <s v="SFO"/>
    <d v="2019-11-26T00:00:00"/>
    <x v="456"/>
    <d v="2019-12-30T00:00:00"/>
    <n v="8615"/>
    <n v="9.8000000000000007"/>
    <n v="667.89"/>
    <s v="Economy"/>
    <n v="171"/>
    <s v="No"/>
    <x v="1"/>
    <x v="14"/>
    <n v="12"/>
  </r>
  <r>
    <s v="VJK12W"/>
    <s v="SIN"/>
    <s v="MEL"/>
    <d v="2019-06-08T00:00:00"/>
    <x v="73"/>
    <d v="2019-06-23T00:00:00"/>
    <n v="6033"/>
    <n v="7.2"/>
    <n v="666.66"/>
    <s v="Economy"/>
    <n v="919"/>
    <s v="No"/>
    <x v="1"/>
    <x v="13"/>
    <n v="9"/>
  </r>
  <r>
    <s v="BQPXKR"/>
    <s v="LGW"/>
    <s v="IST"/>
    <d v="2019-07-26T00:00:00"/>
    <x v="215"/>
    <d v="2019-08-20T00:00:00"/>
    <n v="2461"/>
    <n v="3.6"/>
    <n v="665.61"/>
    <s v="Economy"/>
    <n v="89"/>
    <s v="No"/>
    <x v="1"/>
    <x v="6"/>
    <n v="3"/>
  </r>
  <r>
    <s v="B8IWKQ"/>
    <s v="SIN"/>
    <s v="MEL"/>
    <d v="2019-02-06T00:00:00"/>
    <x v="326"/>
    <d v="2019-03-18T00:00:00"/>
    <n v="6033"/>
    <n v="7.2"/>
    <n v="664.05"/>
    <s v="Economy"/>
    <n v="436"/>
    <s v="No"/>
    <x v="1"/>
    <x v="14"/>
    <n v="12"/>
  </r>
  <r>
    <s v="OH9M3G"/>
    <s v="LGA"/>
    <s v="LAX"/>
    <d v="2018-05-14T00:00:00"/>
    <x v="82"/>
    <d v="2018-10-21T00:00:00"/>
    <n v="3974"/>
    <n v="5.2"/>
    <n v="660.46"/>
    <s v="Economy"/>
    <n v="895"/>
    <s v="No"/>
    <x v="1"/>
    <x v="21"/>
    <n v="1"/>
  </r>
  <r>
    <s v="E83T4F"/>
    <s v="LGA"/>
    <s v="AMS"/>
    <d v="2018-02-03T00:00:00"/>
    <x v="0"/>
    <d v="2018-03-02T00:00:00"/>
    <n v="5843"/>
    <n v="8.4"/>
    <n v="655.29"/>
    <s v="Economy"/>
    <n v="871"/>
    <s v="No"/>
    <x v="1"/>
    <x v="1"/>
    <n v="10"/>
  </r>
  <r>
    <s v="QEIGXB"/>
    <s v="SIN"/>
    <s v="CAN"/>
    <d v="2019-05-16T00:00:00"/>
    <x v="579"/>
    <d v="2019-06-05T00:00:00"/>
    <n v="2648"/>
    <n v="3.8"/>
    <n v="653.65"/>
    <s v="Business"/>
    <n v="655"/>
    <s v="No"/>
    <x v="1"/>
    <x v="4"/>
    <n v="7"/>
  </r>
  <r>
    <s v="ES8M1C"/>
    <s v="LGA"/>
    <s v="SFO"/>
    <d v="2018-01-12T00:00:00"/>
    <x v="282"/>
    <d v="2018-02-11T00:00:00"/>
    <n v="4151"/>
    <n v="4.5"/>
    <n v="651.54999999999995"/>
    <s v="Economy"/>
    <n v="641"/>
    <s v="No"/>
    <x v="1"/>
    <x v="12"/>
    <n v="2"/>
  </r>
  <r>
    <s v="H2YV55"/>
    <s v="LGW"/>
    <s v="MUC"/>
    <d v="2018-03-26T00:00:00"/>
    <x v="554"/>
    <d v="2018-04-09T00:00:00"/>
    <n v="913"/>
    <n v="2.1"/>
    <n v="647.22"/>
    <s v="Economy"/>
    <n v="810"/>
    <s v="No"/>
    <x v="1"/>
    <x v="0"/>
    <n v="4"/>
  </r>
  <r>
    <s v="OH3R6M"/>
    <s v="LGA"/>
    <s v="LAS"/>
    <d v="2018-11-03T00:00:00"/>
    <x v="580"/>
    <d v="2018-12-01T00:00:00"/>
    <n v="3608"/>
    <n v="4.8"/>
    <n v="644.44000000000005"/>
    <s v="Economy"/>
    <n v="197"/>
    <s v="No"/>
    <x v="1"/>
    <x v="21"/>
    <n v="1"/>
  </r>
  <r>
    <s v="K9ML1E"/>
    <s v="LGA"/>
    <s v="SFO"/>
    <d v="2016-12-11T00:00:00"/>
    <x v="465"/>
    <d v="2017-02-23T00:00:00"/>
    <n v="4151"/>
    <n v="4.5"/>
    <n v="640.70000000000005"/>
    <s v="Economy"/>
    <n v="860"/>
    <s v="No"/>
    <x v="1"/>
    <x v="0"/>
    <n v="4"/>
  </r>
  <r>
    <s v="E2QJ0X"/>
    <s v="LGA"/>
    <s v="DFW"/>
    <d v="2017-05-22T00:00:00"/>
    <x v="581"/>
    <d v="2017-06-02T00:00:00"/>
    <n v="2235"/>
    <n v="3.2"/>
    <n v="637.11"/>
    <s v="Economy"/>
    <n v="200"/>
    <s v="No"/>
    <x v="1"/>
    <x v="12"/>
    <n v="2"/>
  </r>
  <r>
    <s v="P1BNC7"/>
    <s v="JFK"/>
    <s v="LHR"/>
    <d v="2018-04-29T00:00:00"/>
    <x v="560"/>
    <d v="2018-06-08T00:00:00"/>
    <n v="5555"/>
    <n v="7.1"/>
    <n v="634.76"/>
    <s v="Economy"/>
    <n v="7"/>
    <s v="Yes"/>
    <x v="2"/>
    <x v="1"/>
    <n v="10"/>
  </r>
  <r>
    <s v="P6TU2F"/>
    <s v="LHR"/>
    <s v="DFW"/>
    <d v="2016-12-29T00:00:00"/>
    <x v="582"/>
    <d v="2017-02-09T00:00:00"/>
    <n v="7627"/>
    <n v="8.8000000000000007"/>
    <n v="633.6"/>
    <s v="Economy"/>
    <n v="235"/>
    <s v="No"/>
    <x v="3"/>
    <x v="12"/>
    <n v="2"/>
  </r>
  <r>
    <s v="SFAUJ8"/>
    <s v="LGW"/>
    <s v="FCO"/>
    <d v="2018-02-23T00:00:00"/>
    <x v="583"/>
    <d v="2018-03-09T00:00:00"/>
    <n v="1405"/>
    <n v="2.6"/>
    <n v="631.73"/>
    <s v="Economy"/>
    <n v="11"/>
    <s v="No"/>
    <x v="1"/>
    <x v="6"/>
    <n v="3"/>
  </r>
  <r>
    <s v="G1O6EL"/>
    <s v="LHR"/>
    <s v="FCO"/>
    <d v="2019-06-15T00:00:00"/>
    <x v="167"/>
    <d v="2019-07-16T00:00:00"/>
    <n v="1443"/>
    <n v="2.6"/>
    <n v="626.49"/>
    <s v="Business"/>
    <n v="217"/>
    <s v="No"/>
    <x v="1"/>
    <x v="0"/>
    <n v="4"/>
  </r>
  <r>
    <s v="HDA5P5"/>
    <s v="SIN"/>
    <s v="MEL"/>
    <d v="2018-09-10T00:00:00"/>
    <x v="300"/>
    <d v="2018-09-29T00:00:00"/>
    <n v="6033"/>
    <n v="7.2"/>
    <n v="623.54999999999995"/>
    <s v="Economy"/>
    <n v="919"/>
    <s v="No"/>
    <x v="1"/>
    <x v="1"/>
    <n v="10"/>
  </r>
  <r>
    <s v="HJLQ9W"/>
    <s v="SIN"/>
    <s v="HND"/>
    <d v="2019-02-06T00:00:00"/>
    <x v="584"/>
    <d v="2019-08-26T00:00:00"/>
    <n v="5299"/>
    <n v="6.4"/>
    <n v="622.29"/>
    <s v="Economy"/>
    <n v="874"/>
    <s v="No"/>
    <x v="1"/>
    <x v="15"/>
    <n v="13"/>
  </r>
  <r>
    <s v="DNFZJB"/>
    <s v="JFK"/>
    <s v="MEX"/>
    <d v="2019-03-28T00:00:00"/>
    <x v="134"/>
    <d v="2019-05-18T00:00:00"/>
    <n v="4359"/>
    <n v="4.5"/>
    <n v="621.65"/>
    <s v="Economy"/>
    <n v="885"/>
    <s v="No"/>
    <x v="4"/>
    <x v="4"/>
    <n v="7"/>
  </r>
  <r>
    <s v="HPY3DH"/>
    <s v="LGW"/>
    <s v="MAD"/>
    <d v="2018-01-01T00:00:00"/>
    <x v="585"/>
    <d v="2018-05-09T00:00:00"/>
    <n v="1215"/>
    <n v="2.4"/>
    <n v="620.47"/>
    <s v="Economy"/>
    <n v="810"/>
    <s v="No"/>
    <x v="1"/>
    <x v="0"/>
    <n v="4"/>
  </r>
  <r>
    <s v="K103VB"/>
    <s v="JFK"/>
    <s v="LHR"/>
    <d v="2019-03-22T00:00:00"/>
    <x v="149"/>
    <d v="2019-05-31T00:00:00"/>
    <n v="5555"/>
    <n v="7.1"/>
    <n v="619.99"/>
    <s v="Economy"/>
    <n v="343"/>
    <s v="No"/>
    <x v="2"/>
    <x v="21"/>
    <n v="1"/>
  </r>
  <r>
    <s v="V7OYMB"/>
    <s v="LGW"/>
    <s v="CDG"/>
    <d v="2017-05-17T00:00:00"/>
    <x v="586"/>
    <d v="2017-05-31T00:00:00"/>
    <n v="307"/>
    <n v="1.5"/>
    <n v="616.64"/>
    <s v="Economy"/>
    <n v="845"/>
    <s v="No"/>
    <x v="1"/>
    <x v="0"/>
    <n v="4"/>
  </r>
  <r>
    <s v="JKN6J7"/>
    <s v="LGW"/>
    <s v="IST"/>
    <d v="2018-12-04T00:00:00"/>
    <x v="587"/>
    <d v="2018-12-17T00:00:00"/>
    <n v="2461"/>
    <n v="3.6"/>
    <n v="614.16999999999996"/>
    <s v="Economy"/>
    <n v="139"/>
    <s v="No"/>
    <x v="1"/>
    <x v="0"/>
    <n v="4"/>
  </r>
  <r>
    <s v="Q1UY8Q"/>
    <s v="LGA"/>
    <s v="LAX"/>
    <d v="2017-04-20T00:00:00"/>
    <x v="89"/>
    <d v="2017-06-30T00:00:00"/>
    <n v="3974"/>
    <n v="5.2"/>
    <n v="611.75"/>
    <s v="Economy"/>
    <n v="871"/>
    <s v="No"/>
    <x v="1"/>
    <x v="12"/>
    <n v="2"/>
  </r>
  <r>
    <s v="IE4O0V"/>
    <s v="LGA"/>
    <s v="LAS"/>
    <d v="2017-09-15T00:00:00"/>
    <x v="137"/>
    <d v="2018-07-14T00:00:00"/>
    <n v="3608"/>
    <n v="4.8"/>
    <n v="606.49"/>
    <s v="Economy"/>
    <n v="297"/>
    <s v="No"/>
    <x v="1"/>
    <x v="6"/>
    <n v="3"/>
  </r>
  <r>
    <s v="FO4H2R"/>
    <s v="LGA"/>
    <s v="DEN"/>
    <d v="2019-12-06T00:00:00"/>
    <x v="378"/>
    <d v="2019-12-17T00:00:00"/>
    <n v="2606"/>
    <n v="3.6"/>
    <n v="603.24"/>
    <s v="Economy"/>
    <n v="596"/>
    <s v="No"/>
    <x v="1"/>
    <x v="12"/>
    <n v="2"/>
  </r>
  <r>
    <s v="MYDNCL"/>
    <s v="LHR"/>
    <s v="IST"/>
    <d v="2018-03-10T00:00:00"/>
    <x v="588"/>
    <d v="2018-06-29T00:00:00"/>
    <n v="2488"/>
    <n v="3.6"/>
    <n v="603.46"/>
    <s v="Economy"/>
    <n v="393"/>
    <s v="No"/>
    <x v="1"/>
    <x v="6"/>
    <n v="3"/>
  </r>
  <r>
    <s v="L61QCI"/>
    <s v="LGW"/>
    <s v="SFO"/>
    <d v="2017-07-08T00:00:00"/>
    <x v="589"/>
    <d v="2017-07-28T00:00:00"/>
    <n v="8677"/>
    <n v="10.7"/>
    <n v="594.69000000000005"/>
    <s v="Economy"/>
    <n v="494"/>
    <s v="No"/>
    <x v="1"/>
    <x v="21"/>
    <n v="1"/>
  </r>
  <r>
    <s v="J6SY6G"/>
    <s v="LGA"/>
    <s v="LAX"/>
    <d v="2017-06-14T00:00:00"/>
    <x v="590"/>
    <d v="2017-07-11T00:00:00"/>
    <n v="3974"/>
    <n v="5.2"/>
    <n v="588.66999999999996"/>
    <s v="Economy"/>
    <n v="13"/>
    <s v="No"/>
    <x v="1"/>
    <x v="0"/>
    <n v="4"/>
  </r>
  <r>
    <s v="K6MGWA"/>
    <s v="SIN"/>
    <s v="PEK"/>
    <d v="2019-03-18T00:00:00"/>
    <x v="88"/>
    <d v="2019-07-26T00:00:00"/>
    <n v="4490"/>
    <n v="5.6"/>
    <n v="586.29999999999995"/>
    <s v="Business"/>
    <n v="874"/>
    <s v="No"/>
    <x v="1"/>
    <x v="2"/>
    <n v="6"/>
  </r>
  <r>
    <s v="KFEXUU"/>
    <s v="LGW"/>
    <s v="MUC"/>
    <d v="2018-10-15T00:00:00"/>
    <x v="316"/>
    <d v="2018-11-05T00:00:00"/>
    <n v="913"/>
    <n v="2.1"/>
    <n v="585.85"/>
    <s v="Economy"/>
    <n v="561"/>
    <s v="No"/>
    <x v="1"/>
    <x v="6"/>
    <n v="3"/>
  </r>
  <r>
    <s v="KTOEVN"/>
    <s v="LHR"/>
    <s v="MUC"/>
    <d v="2017-12-21T00:00:00"/>
    <x v="511"/>
    <d v="2018-01-12T00:00:00"/>
    <n v="941"/>
    <n v="2.1"/>
    <n v="583.78"/>
    <s v="Business"/>
    <n v="549"/>
    <s v="No"/>
    <x v="1"/>
    <x v="0"/>
    <n v="4"/>
  </r>
  <r>
    <s v="DBB0RQ"/>
    <s v="LGW"/>
    <s v="FCO"/>
    <d v="2019-10-14T00:00:00"/>
    <x v="591"/>
    <d v="2019-10-29T00:00:00"/>
    <n v="1405"/>
    <n v="2.6"/>
    <n v="577.08000000000004"/>
    <s v="Economy"/>
    <n v="636"/>
    <s v="No"/>
    <x v="4"/>
    <x v="6"/>
    <n v="3"/>
  </r>
  <r>
    <s v="J8LM7C"/>
    <s v="LGA"/>
    <s v="SEA"/>
    <d v="2017-02-10T00:00:00"/>
    <x v="199"/>
    <d v="2017-03-05T00:00:00"/>
    <n v="3883"/>
    <n v="5.0999999999999996"/>
    <n v="575.86"/>
    <s v="Economy"/>
    <n v="792"/>
    <s v="No"/>
    <x v="3"/>
    <x v="3"/>
    <n v="5"/>
  </r>
  <r>
    <s v="BOOP1C"/>
    <s v="LGA"/>
    <s v="MEX"/>
    <d v="2017-10-08T00:00:00"/>
    <x v="592"/>
    <d v="2017-11-26T00:00:00"/>
    <n v="3368"/>
    <n v="11.5"/>
    <n v="573.24"/>
    <s v="Economy"/>
    <n v="563"/>
    <s v="No"/>
    <x v="3"/>
    <x v="0"/>
    <n v="4"/>
  </r>
  <r>
    <s v="HOI8IL"/>
    <s v="LHR"/>
    <s v="IST"/>
    <d v="2019-04-30T00:00:00"/>
    <x v="166"/>
    <d v="2019-06-10T00:00:00"/>
    <n v="2488"/>
    <n v="3.6"/>
    <n v="573.57000000000005"/>
    <s v="Economy"/>
    <n v="707"/>
    <s v="No"/>
    <x v="3"/>
    <x v="6"/>
    <n v="3"/>
  </r>
  <r>
    <s v="FDGOZQ"/>
    <s v="LHR"/>
    <s v="FCO"/>
    <d v="2019-05-05T00:00:00"/>
    <x v="579"/>
    <d v="2019-06-02T00:00:00"/>
    <n v="1443"/>
    <n v="2.6"/>
    <n v="571.13"/>
    <s v="Economy"/>
    <n v="845"/>
    <s v="No"/>
    <x v="1"/>
    <x v="0"/>
    <n v="4"/>
  </r>
  <r>
    <s v="J753V8"/>
    <s v="JFK"/>
    <s v="MAD"/>
    <d v="2019-02-04T00:00:00"/>
    <x v="411"/>
    <d v="2019-03-02T00:00:00"/>
    <n v="5775"/>
    <n v="7.3"/>
    <n v="568.36"/>
    <s v="Economy"/>
    <n v="25"/>
    <s v="No"/>
    <x v="1"/>
    <x v="11"/>
    <n v="11"/>
  </r>
  <r>
    <s v="BL4L3U"/>
    <s v="LGA"/>
    <s v="DFW"/>
    <d v="2018-01-28T00:00:00"/>
    <x v="593"/>
    <d v="2018-03-26T00:00:00"/>
    <n v="2235"/>
    <n v="3.2"/>
    <n v="558.89"/>
    <s v="Economy"/>
    <n v="638"/>
    <s v="No"/>
    <x v="1"/>
    <x v="3"/>
    <n v="5"/>
  </r>
  <r>
    <s v="P8ZC6D"/>
    <s v="LGA"/>
    <s v="MIA"/>
    <d v="2017-03-23T00:00:00"/>
    <x v="594"/>
    <d v="2017-04-19T00:00:00"/>
    <n v="1765"/>
    <n v="2.6"/>
    <n v="558.74"/>
    <s v="Economy"/>
    <n v="202"/>
    <s v="No"/>
    <x v="1"/>
    <x v="7"/>
    <n v="16"/>
  </r>
  <r>
    <s v="XDQRN0"/>
    <s v="LGW"/>
    <s v="MUC"/>
    <d v="2017-06-19T00:00:00"/>
    <x v="595"/>
    <d v="2017-07-07T00:00:00"/>
    <n v="913"/>
    <n v="2.1"/>
    <n v="553.97"/>
    <s v="Business"/>
    <n v="105"/>
    <s v="No"/>
    <x v="4"/>
    <x v="4"/>
    <n v="7"/>
  </r>
  <r>
    <s v="D5V3VO"/>
    <s v="LGW"/>
    <s v="BCN"/>
    <d v="2017-05-08T00:00:00"/>
    <x v="439"/>
    <d v="2017-05-23T00:00:00"/>
    <n v="1109"/>
    <n v="2.2999999999999998"/>
    <n v="552.97"/>
    <s v="Economy"/>
    <n v="105"/>
    <s v="No"/>
    <x v="4"/>
    <x v="0"/>
    <n v="4"/>
  </r>
  <r>
    <s v="IQ8W6I"/>
    <s v="LGA"/>
    <s v="SEA"/>
    <d v="2019-04-27T00:00:00"/>
    <x v="134"/>
    <d v="2019-05-16T00:00:00"/>
    <n v="3883"/>
    <n v="5.0999999999999996"/>
    <n v="545.52"/>
    <s v="Business"/>
    <n v="201"/>
    <s v="No"/>
    <x v="4"/>
    <x v="3"/>
    <n v="5"/>
  </r>
  <r>
    <s v="HG2B0N"/>
    <s v="LGA"/>
    <s v="SEA"/>
    <d v="2017-12-30T00:00:00"/>
    <x v="416"/>
    <d v="2018-01-24T00:00:00"/>
    <n v="3883"/>
    <n v="5.0999999999999996"/>
    <n v="542.46"/>
    <s v="Business"/>
    <n v="352"/>
    <s v="No"/>
    <x v="1"/>
    <x v="21"/>
    <n v="1"/>
  </r>
  <r>
    <s v="PHZBZQ"/>
    <s v="LHR"/>
    <s v="FRA"/>
    <d v="2018-01-29T00:00:00"/>
    <x v="468"/>
    <d v="2018-03-02T00:00:00"/>
    <n v="654"/>
    <n v="1.8"/>
    <n v="541.97"/>
    <s v="Economy"/>
    <n v="810"/>
    <s v="No"/>
    <x v="1"/>
    <x v="3"/>
    <n v="5"/>
  </r>
  <r>
    <s v="VB8W0Y"/>
    <s v="LGA"/>
    <s v="LAS"/>
    <d v="2018-10-08T00:00:00"/>
    <x v="44"/>
    <d v="2019-05-30T00:00:00"/>
    <n v="3608"/>
    <n v="4.8"/>
    <n v="541.33000000000004"/>
    <s v="Economy"/>
    <n v="204"/>
    <s v="No"/>
    <x v="1"/>
    <x v="3"/>
    <n v="5"/>
  </r>
  <r>
    <s v="UPYWWD"/>
    <s v="LGW"/>
    <s v="FRA"/>
    <d v="2019-06-12T00:00:00"/>
    <x v="274"/>
    <d v="2019-12-29T00:00:00"/>
    <n v="630"/>
    <n v="8.8000000000000007"/>
    <n v="539.72"/>
    <s v="Economy"/>
    <n v="636"/>
    <s v="No"/>
    <x v="4"/>
    <x v="33"/>
    <n v="143"/>
  </r>
  <r>
    <s v="GRKBW9"/>
    <s v="JFK"/>
    <s v="FRA"/>
    <d v="2018-11-25T00:00:00"/>
    <x v="303"/>
    <d v="2018-12-05T00:00:00"/>
    <n v="6205"/>
    <n v="7.8"/>
    <n v="535.62"/>
    <s v="Economy"/>
    <n v="840"/>
    <s v="No"/>
    <x v="1"/>
    <x v="13"/>
    <n v="9"/>
  </r>
  <r>
    <s v="T7G32S"/>
    <s v="LGW"/>
    <s v="FRA"/>
    <d v="2018-09-19T00:00:00"/>
    <x v="596"/>
    <d v="2018-10-31T00:00:00"/>
    <n v="630"/>
    <n v="8.8000000000000007"/>
    <n v="535.53"/>
    <s v="Economy"/>
    <n v="689"/>
    <s v="No"/>
    <x v="3"/>
    <x v="4"/>
    <n v="7"/>
  </r>
  <r>
    <s v="JW28F1"/>
    <s v="LGW"/>
    <s v="MAD"/>
    <d v="2019-02-16T00:00:00"/>
    <x v="491"/>
    <d v="2019-03-01T00:00:00"/>
    <n v="1215"/>
    <n v="2.4"/>
    <n v="531.69000000000005"/>
    <s v="Economy"/>
    <n v="725"/>
    <s v="No"/>
    <x v="1"/>
    <x v="6"/>
    <n v="3"/>
  </r>
  <r>
    <s v="SO8M6L"/>
    <s v="LGA"/>
    <s v="SFO"/>
    <d v="2018-08-10T00:00:00"/>
    <x v="597"/>
    <d v="2018-08-27T00:00:00"/>
    <n v="4151"/>
    <n v="4.5"/>
    <n v="528.66999999999996"/>
    <s v="Economy"/>
    <n v="663"/>
    <s v="No"/>
    <x v="1"/>
    <x v="5"/>
    <n v="8"/>
  </r>
  <r>
    <s v="IORMSX"/>
    <s v="LHR"/>
    <s v="FRA"/>
    <d v="2018-08-05T00:00:00"/>
    <x v="598"/>
    <d v="2018-08-19T00:00:00"/>
    <n v="654"/>
    <n v="1.8"/>
    <n v="524.13"/>
    <s v="Economy"/>
    <n v="11"/>
    <s v="No"/>
    <x v="1"/>
    <x v="0"/>
    <n v="4"/>
  </r>
  <r>
    <s v="HPGGQK"/>
    <s v="LGW"/>
    <s v="MUC"/>
    <d v="2017-12-08T00:00:00"/>
    <x v="468"/>
    <d v="2019-01-04T00:00:00"/>
    <n v="913"/>
    <n v="2.1"/>
    <n v="521.72"/>
    <s v="Economy"/>
    <n v="586"/>
    <s v="No"/>
    <x v="1"/>
    <x v="34"/>
    <n v="313"/>
  </r>
  <r>
    <s v="HY23TL"/>
    <s v="LGW"/>
    <s v="BCN"/>
    <d v="2018-08-05T00:00:00"/>
    <x v="183"/>
    <d v="2018-08-26T00:00:00"/>
    <n v="1109"/>
    <n v="2.2999999999999998"/>
    <n v="512.33000000000004"/>
    <s v="Economy"/>
    <n v="31"/>
    <s v="No"/>
    <x v="4"/>
    <x v="6"/>
    <n v="3"/>
  </r>
  <r>
    <s v="WI0J0L"/>
    <s v="LGA"/>
    <s v="SFO"/>
    <d v="2018-11-07T00:00:00"/>
    <x v="599"/>
    <d v="2018-12-07T00:00:00"/>
    <n v="4151"/>
    <n v="4.5"/>
    <n v="507.02"/>
    <s v="Economy"/>
    <n v="479"/>
    <s v="No"/>
    <x v="1"/>
    <x v="5"/>
    <n v="8"/>
  </r>
  <r>
    <s v="LU3Z5J"/>
    <s v="LGA"/>
    <s v="SEA"/>
    <d v="2018-07-25T00:00:00"/>
    <x v="600"/>
    <d v="2018-08-07T00:00:00"/>
    <n v="3883"/>
    <n v="5.0999999999999996"/>
    <n v="507.02"/>
    <s v="Economy"/>
    <n v="760"/>
    <s v="No"/>
    <x v="1"/>
    <x v="3"/>
    <n v="5"/>
  </r>
  <r>
    <s v="M0LS6W"/>
    <s v="LGA"/>
    <s v="ORD"/>
    <d v="2017-03-29T00:00:00"/>
    <x v="601"/>
    <d v="2017-04-04T00:00:00"/>
    <n v="1180"/>
    <n v="2"/>
    <n v="506.65"/>
    <s v="Economy"/>
    <n v="266"/>
    <s v="No"/>
    <x v="1"/>
    <x v="3"/>
    <n v="5"/>
  </r>
  <r>
    <s v="DP6UT1"/>
    <s v="LGW"/>
    <s v="SVO"/>
    <d v="2017-10-02T00:00:00"/>
    <x v="602"/>
    <d v="2017-10-12T00:00:00"/>
    <n v="2507"/>
    <n v="8.6999999999999993"/>
    <n v="506.33"/>
    <s v="Economy"/>
    <n v="494"/>
    <s v="No"/>
    <x v="1"/>
    <x v="3"/>
    <n v="5"/>
  </r>
  <r>
    <s v="Q2HQFE"/>
    <s v="LHR"/>
    <s v="FRA"/>
    <d v="2017-12-06T00:00:00"/>
    <x v="603"/>
    <d v="2018-04-25T00:00:00"/>
    <n v="654"/>
    <n v="1.8"/>
    <n v="506"/>
    <s v="Business"/>
    <n v="601"/>
    <s v="No"/>
    <x v="1"/>
    <x v="3"/>
    <n v="5"/>
  </r>
  <r>
    <s v="V21L4N"/>
    <s v="LHR"/>
    <s v="SVO"/>
    <d v="2017-09-26T00:00:00"/>
    <x v="165"/>
    <d v="2018-04-28T00:00:00"/>
    <n v="2508"/>
    <n v="3.7"/>
    <n v="502.21"/>
    <s v="Economy"/>
    <n v="388"/>
    <s v="No"/>
    <x v="1"/>
    <x v="4"/>
    <n v="7"/>
  </r>
  <r>
    <s v="PG8K4U"/>
    <s v="LGW"/>
    <s v="SVO"/>
    <d v="2018-09-10T00:00:00"/>
    <x v="604"/>
    <d v="2018-10-16T00:00:00"/>
    <n v="2507"/>
    <n v="8.6999999999999993"/>
    <n v="502.56"/>
    <s v="Economy"/>
    <n v="422"/>
    <s v="No"/>
    <x v="1"/>
    <x v="5"/>
    <n v="8"/>
  </r>
  <r>
    <s v="W0ZL4F"/>
    <s v="LGA"/>
    <s v="LAS"/>
    <d v="2018-02-05T00:00:00"/>
    <x v="605"/>
    <d v="2018-03-09T00:00:00"/>
    <n v="3608"/>
    <n v="4.8"/>
    <n v="501.96"/>
    <s v="Business"/>
    <n v="732"/>
    <s v="No"/>
    <x v="1"/>
    <x v="3"/>
    <n v="5"/>
  </r>
  <r>
    <s v="W6E9B7"/>
    <s v="LGW"/>
    <s v="CDG"/>
    <d v="2018-05-09T00:00:00"/>
    <x v="588"/>
    <d v="2018-07-02T00:00:00"/>
    <n v="307"/>
    <n v="1.5"/>
    <n v="498.69"/>
    <s v="Economy"/>
    <n v="435"/>
    <s v="No"/>
    <x v="1"/>
    <x v="2"/>
    <n v="6"/>
  </r>
  <r>
    <s v="O2Q05H"/>
    <s v="SIN"/>
    <s v="SZX"/>
    <d v="2019-04-07T00:00:00"/>
    <x v="24"/>
    <d v="2019-04-24T00:00:00"/>
    <n v="2594"/>
    <n v="3.7"/>
    <n v="492.9"/>
    <s v="Economy"/>
    <n v="958"/>
    <s v="No"/>
    <x v="1"/>
    <x v="3"/>
    <n v="5"/>
  </r>
  <r>
    <s v="FS68K4"/>
    <s v="LGW"/>
    <s v="FRA"/>
    <d v="2017-08-22T00:00:00"/>
    <x v="606"/>
    <d v="2017-09-06T00:00:00"/>
    <n v="630"/>
    <n v="8.8000000000000007"/>
    <n v="492.36"/>
    <s v="Economy"/>
    <n v="950"/>
    <s v="No"/>
    <x v="1"/>
    <x v="0"/>
    <n v="4"/>
  </r>
  <r>
    <s v="F1TC7L"/>
    <s v="LGA"/>
    <s v="ORD"/>
    <d v="2017-03-15T00:00:00"/>
    <x v="299"/>
    <d v="2017-03-23T00:00:00"/>
    <n v="1180"/>
    <n v="2"/>
    <n v="486.97"/>
    <s v="Economy"/>
    <n v="708"/>
    <s v="No"/>
    <x v="1"/>
    <x v="6"/>
    <n v="3"/>
  </r>
  <r>
    <s v="CB5Y9K"/>
    <s v="LGA"/>
    <s v="DFW"/>
    <d v="2019-01-12T00:00:00"/>
    <x v="142"/>
    <d v="2019-01-26T00:00:00"/>
    <n v="2235"/>
    <n v="3.2"/>
    <n v="484.7"/>
    <s v="Economy"/>
    <n v="711"/>
    <s v="No"/>
    <x v="1"/>
    <x v="6"/>
    <n v="3"/>
  </r>
  <r>
    <s v="AN7C7T"/>
    <s v="SIN"/>
    <s v="HKG"/>
    <d v="2019-03-04T00:00:00"/>
    <x v="292"/>
    <d v="2019-03-23T00:00:00"/>
    <n v="2565"/>
    <n v="3.7"/>
    <n v="482.25"/>
    <s v="Business"/>
    <n v="436"/>
    <s v="No"/>
    <x v="1"/>
    <x v="2"/>
    <n v="6"/>
  </r>
  <r>
    <s v="ILK0OQ"/>
    <s v="LHR"/>
    <s v="MUC"/>
    <d v="2018-06-07T00:00:00"/>
    <x v="596"/>
    <d v="2018-10-28T00:00:00"/>
    <n v="941"/>
    <n v="2.1"/>
    <n v="480.46"/>
    <s v="Economy"/>
    <n v="561"/>
    <s v="No"/>
    <x v="1"/>
    <x v="0"/>
    <n v="4"/>
  </r>
  <r>
    <s v="M5ZZGV"/>
    <s v="SIN"/>
    <s v="SYD"/>
    <d v="2019-01-18T00:00:00"/>
    <x v="64"/>
    <d v="2019-02-13T00:00:00"/>
    <n v="6293"/>
    <n v="7.4"/>
    <n v="478.84"/>
    <s v="Economy"/>
    <n v="912"/>
    <s v="No"/>
    <x v="1"/>
    <x v="11"/>
    <n v="11"/>
  </r>
  <r>
    <s v="NMDLFU"/>
    <s v="SIN"/>
    <s v="SZX"/>
    <d v="2019-11-08T00:00:00"/>
    <x v="607"/>
    <d v="2019-11-19T00:00:00"/>
    <n v="2594"/>
    <n v="3.7"/>
    <n v="471.55"/>
    <s v="Economy"/>
    <n v="912"/>
    <s v="No"/>
    <x v="1"/>
    <x v="3"/>
    <n v="5"/>
  </r>
  <r>
    <s v="BL0E4J"/>
    <s v="LGA"/>
    <s v="DEN"/>
    <d v="2018-03-19T00:00:00"/>
    <x v="608"/>
    <d v="2018-04-27T00:00:00"/>
    <n v="2606"/>
    <n v="3.6"/>
    <n v="469.27"/>
    <s v="Economy"/>
    <n v="711"/>
    <s v="No"/>
    <x v="1"/>
    <x v="13"/>
    <n v="9"/>
  </r>
  <r>
    <s v="UIOFRD"/>
    <s v="JFK"/>
    <s v="MUC"/>
    <d v="2018-09-11T00:00:00"/>
    <x v="300"/>
    <d v="2018-09-28T00:00:00"/>
    <n v="6498"/>
    <n v="8.1"/>
    <n v="463.47"/>
    <s v="Business"/>
    <n v="213"/>
    <s v="No"/>
    <x v="1"/>
    <x v="13"/>
    <n v="9"/>
  </r>
  <r>
    <s v="VSPZEJ"/>
    <s v="LGW"/>
    <s v="BCN"/>
    <d v="2017-03-14T00:00:00"/>
    <x v="609"/>
    <d v="2017-04-04T00:00:00"/>
    <n v="1109"/>
    <n v="2.2999999999999998"/>
    <n v="462.4"/>
    <s v="Economy"/>
    <n v="705"/>
    <s v="No"/>
    <x v="1"/>
    <x v="0"/>
    <n v="4"/>
  </r>
  <r>
    <s v="QKSU92"/>
    <s v="LGW"/>
    <s v="DXB"/>
    <d v="2018-12-27T00:00:00"/>
    <x v="502"/>
    <d v="2019-01-21T00:00:00"/>
    <n v="5480"/>
    <n v="7"/>
    <n v="457.11"/>
    <s v="Economy"/>
    <n v="689"/>
    <s v="No"/>
    <x v="3"/>
    <x v="11"/>
    <n v="11"/>
  </r>
  <r>
    <s v="OGK830"/>
    <s v="SIN"/>
    <s v="KMG"/>
    <d v="2019-06-03T00:00:00"/>
    <x v="408"/>
    <d v="2019-06-14T00:00:00"/>
    <n v="2643"/>
    <n v="3.8"/>
    <n v="454.45"/>
    <s v="Business"/>
    <n v="874"/>
    <s v="No"/>
    <x v="1"/>
    <x v="3"/>
    <n v="5"/>
  </r>
  <r>
    <s v="GQ6Z69"/>
    <s v="SIN"/>
    <s v="DEL"/>
    <d v="2019-02-10T00:00:00"/>
    <x v="491"/>
    <d v="2019-03-10T00:00:00"/>
    <n v="4159"/>
    <n v="5.3"/>
    <n v="449.88"/>
    <s v="Business"/>
    <n v="436"/>
    <s v="No"/>
    <x v="1"/>
    <x v="14"/>
    <n v="12"/>
  </r>
  <r>
    <s v="B4AI6X"/>
    <s v="LGA"/>
    <s v="ORD"/>
    <d v="2017-12-14T00:00:00"/>
    <x v="610"/>
    <d v="2017-12-23T00:00:00"/>
    <n v="1180"/>
    <n v="2"/>
    <n v="447.6"/>
    <s v="Economy"/>
    <n v="499"/>
    <s v="No"/>
    <x v="4"/>
    <x v="12"/>
    <n v="2"/>
  </r>
  <r>
    <s v="ACK3EM"/>
    <s v="SIN"/>
    <s v="KMG"/>
    <d v="2019-08-10T00:00:00"/>
    <x v="46"/>
    <d v="2019-08-24T00:00:00"/>
    <n v="2643"/>
    <n v="3.8"/>
    <n v="443.86"/>
    <s v="Economy"/>
    <n v="874"/>
    <s v="No"/>
    <x v="1"/>
    <x v="3"/>
    <n v="5"/>
  </r>
  <r>
    <s v="T0NU6E"/>
    <s v="SIN"/>
    <s v="SZX"/>
    <d v="2019-04-17T00:00:00"/>
    <x v="22"/>
    <d v="2019-06-25T00:00:00"/>
    <n v="2594"/>
    <n v="3.7"/>
    <n v="441.06"/>
    <s v="Economy"/>
    <n v="952"/>
    <s v="No"/>
    <x v="1"/>
    <x v="5"/>
    <n v="8"/>
  </r>
  <r>
    <s v="E83KX4"/>
    <s v="LGW"/>
    <s v="MUC"/>
    <d v="2017-04-26T00:00:00"/>
    <x v="611"/>
    <d v="2017-06-02T00:00:00"/>
    <n v="913"/>
    <n v="2.1"/>
    <n v="438.76"/>
    <s v="Economy"/>
    <n v="171"/>
    <s v="No"/>
    <x v="1"/>
    <x v="3"/>
    <n v="5"/>
  </r>
  <r>
    <s v="YIS13X"/>
    <s v="JFK"/>
    <s v="MEX"/>
    <d v="2019-05-05T00:00:00"/>
    <x v="612"/>
    <d v="2019-09-26T00:00:00"/>
    <n v="4359"/>
    <n v="4.5"/>
    <n v="437.8"/>
    <s v="Economy"/>
    <n v="860"/>
    <s v="No"/>
    <x v="1"/>
    <x v="6"/>
    <n v="3"/>
  </r>
  <r>
    <s v="O32VGR"/>
    <s v="LHR"/>
    <s v="FCO"/>
    <d v="2017-04-01T00:00:00"/>
    <x v="613"/>
    <d v="2017-05-03T00:00:00"/>
    <n v="1443"/>
    <n v="2.6"/>
    <n v="437.79"/>
    <s v="Economy"/>
    <n v="267"/>
    <s v="No"/>
    <x v="3"/>
    <x v="20"/>
    <n v="17"/>
  </r>
  <r>
    <s v="TNH9YZ"/>
    <s v="LHR"/>
    <s v="AMS"/>
    <d v="2019-06-09T00:00:00"/>
    <x v="614"/>
    <d v="2019-07-08T00:00:00"/>
    <n v="370"/>
    <n v="1.5"/>
    <n v="432.35"/>
    <s v="Economy"/>
    <n v="636"/>
    <s v="No"/>
    <x v="4"/>
    <x v="0"/>
    <n v="4"/>
  </r>
  <r>
    <s v="PB6AGF"/>
    <s v="LHR"/>
    <s v="BCN"/>
    <d v="2019-11-27T00:00:00"/>
    <x v="504"/>
    <d v="2019-12-12T00:00:00"/>
    <n v="1147"/>
    <n v="2.2999999999999998"/>
    <n v="422.25"/>
    <s v="Economy"/>
    <n v="212"/>
    <s v="No"/>
    <x v="1"/>
    <x v="6"/>
    <n v="3"/>
  </r>
  <r>
    <s v="KDWPYX"/>
    <s v="LHR"/>
    <s v="BCN"/>
    <d v="2017-01-12T00:00:00"/>
    <x v="582"/>
    <d v="2017-02-11T00:00:00"/>
    <n v="1147"/>
    <n v="2.2999999999999998"/>
    <n v="417.54"/>
    <s v="Economy"/>
    <n v="435"/>
    <s v="No"/>
    <x v="1"/>
    <x v="0"/>
    <n v="4"/>
  </r>
  <r>
    <s v="IO7K1U"/>
    <s v="LGA"/>
    <s v="DEN"/>
    <d v="2018-01-17T00:00:00"/>
    <x v="615"/>
    <d v="2018-02-05T00:00:00"/>
    <n v="2606"/>
    <n v="3.6"/>
    <n v="415.99"/>
    <s v="Economy"/>
    <n v="39"/>
    <s v="No"/>
    <x v="1"/>
    <x v="3"/>
    <n v="5"/>
  </r>
  <r>
    <s v="Q5PRXE"/>
    <s v="LGW"/>
    <s v="AMS"/>
    <d v="2017-11-09T00:00:00"/>
    <x v="78"/>
    <d v="2018-04-30T00:00:00"/>
    <n v="364"/>
    <n v="1.5"/>
    <n v="412.8"/>
    <s v="Economy"/>
    <n v="31"/>
    <s v="No"/>
    <x v="4"/>
    <x v="3"/>
    <n v="5"/>
  </r>
  <r>
    <s v="J14E4R"/>
    <s v="SIN"/>
    <s v="BOM"/>
    <d v="2017-08-28T00:00:00"/>
    <x v="616"/>
    <d v="2017-09-13T00:00:00"/>
    <n v="3921"/>
    <n v="5.0999999999999996"/>
    <n v="407.5"/>
    <s v="Business"/>
    <n v="436"/>
    <s v="No"/>
    <x v="1"/>
    <x v="1"/>
    <n v="10"/>
  </r>
  <r>
    <s v="SA0D9C"/>
    <s v="LHR"/>
    <s v="FRA"/>
    <d v="2017-05-04T00:00:00"/>
    <x v="617"/>
    <d v="2017-05-22T00:00:00"/>
    <n v="654"/>
    <n v="1.8"/>
    <n v="405.16"/>
    <s v="Business"/>
    <n v="198"/>
    <s v="No"/>
    <x v="1"/>
    <x v="0"/>
    <n v="4"/>
  </r>
  <r>
    <s v="Z0Z2Q5"/>
    <s v="SIN"/>
    <s v="HKG"/>
    <d v="2019-12-08T00:00:00"/>
    <x v="456"/>
    <d v="2019-12-23T00:00:00"/>
    <n v="2565"/>
    <n v="3.7"/>
    <n v="404.69"/>
    <s v="Business"/>
    <n v="700"/>
    <s v="No"/>
    <x v="1"/>
    <x v="3"/>
    <n v="5"/>
  </r>
  <r>
    <s v="DP9D4P"/>
    <s v="LGA"/>
    <s v="MCO"/>
    <d v="2018-04-24T00:00:00"/>
    <x v="108"/>
    <d v="2018-04-30T00:00:00"/>
    <n v="1529"/>
    <n v="2.4"/>
    <n v="403.01"/>
    <s v="Economy"/>
    <n v="448"/>
    <s v="No"/>
    <x v="3"/>
    <x v="0"/>
    <n v="4"/>
  </r>
  <r>
    <s v="IF0Q8L"/>
    <s v="LGA"/>
    <s v="MIA"/>
    <d v="2018-02-28T00:00:00"/>
    <x v="30"/>
    <d v="2018-03-10T00:00:00"/>
    <n v="1765"/>
    <n v="2.6"/>
    <n v="403.04"/>
    <s v="Economy"/>
    <n v="760"/>
    <s v="No"/>
    <x v="1"/>
    <x v="12"/>
    <n v="2"/>
  </r>
  <r>
    <s v="L7RV5Y"/>
    <s v="LGA"/>
    <s v="SEA"/>
    <d v="2017-10-15T00:00:00"/>
    <x v="447"/>
    <d v="2017-11-07T00:00:00"/>
    <n v="3883"/>
    <n v="5.0999999999999996"/>
    <n v="402.62"/>
    <s v="Economy"/>
    <n v="384"/>
    <s v="No"/>
    <x v="4"/>
    <x v="12"/>
    <n v="2"/>
  </r>
  <r>
    <s v="TCN1MZ"/>
    <s v="LHR"/>
    <s v="AMS"/>
    <d v="2018-09-06T00:00:00"/>
    <x v="618"/>
    <d v="2018-09-26T00:00:00"/>
    <n v="370"/>
    <n v="1.5"/>
    <n v="402.01"/>
    <s v="Economy"/>
    <n v="11"/>
    <s v="No"/>
    <x v="1"/>
    <x v="0"/>
    <n v="4"/>
  </r>
  <r>
    <s v="VSTIWT"/>
    <s v="JFK"/>
    <s v="MUC"/>
    <d v="2019-12-12T00:00:00"/>
    <x v="192"/>
    <d v="2019-12-29T00:00:00"/>
    <n v="6498"/>
    <n v="8.1"/>
    <n v="402.45"/>
    <s v="Business"/>
    <n v="62"/>
    <s v="No"/>
    <x v="1"/>
    <x v="13"/>
    <n v="9"/>
  </r>
  <r>
    <s v="D8DU2B"/>
    <s v="LGA"/>
    <s v="DFW"/>
    <d v="2017-08-17T00:00:00"/>
    <x v="619"/>
    <d v="2017-10-18T00:00:00"/>
    <n v="2235"/>
    <n v="3.2"/>
    <n v="402.48"/>
    <s v="Economy"/>
    <n v="638"/>
    <s v="No"/>
    <x v="1"/>
    <x v="21"/>
    <n v="1"/>
  </r>
  <r>
    <s v="J1D60E"/>
    <s v="LGW"/>
    <s v="LAS"/>
    <d v="2017-02-14T00:00:00"/>
    <x v="199"/>
    <d v="2017-03-12T00:00:00"/>
    <n v="8432"/>
    <n v="9.6"/>
    <n v="400.33"/>
    <s v="Economy"/>
    <n v="431"/>
    <s v="No"/>
    <x v="1"/>
    <x v="14"/>
    <n v="12"/>
  </r>
  <r>
    <s v="DMQUQF"/>
    <s v="LHR"/>
    <s v="FCO"/>
    <d v="2019-09-17T00:00:00"/>
    <x v="124"/>
    <d v="2019-10-26T00:00:00"/>
    <n v="1443"/>
    <n v="2.6"/>
    <n v="400.6"/>
    <s v="Economy"/>
    <n v="435"/>
    <s v="No"/>
    <x v="1"/>
    <x v="3"/>
    <n v="5"/>
  </r>
  <r>
    <s v="VY3S0U"/>
    <s v="LGA"/>
    <s v="MCO"/>
    <d v="2018-10-22T00:00:00"/>
    <x v="620"/>
    <d v="2019-01-05T00:00:00"/>
    <n v="1529"/>
    <n v="2.4"/>
    <n v="397.71"/>
    <s v="Economy"/>
    <n v="201"/>
    <s v="No"/>
    <x v="4"/>
    <x v="0"/>
    <n v="4"/>
  </r>
  <r>
    <s v="G7Z2P6"/>
    <s v="SIN"/>
    <s v="CAN"/>
    <d v="2019-11-12T00:00:00"/>
    <x v="7"/>
    <d v="2019-11-26T00:00:00"/>
    <n v="2648"/>
    <n v="3.8"/>
    <n v="395.94"/>
    <s v="Business"/>
    <n v="425"/>
    <s v="No"/>
    <x v="1"/>
    <x v="3"/>
    <n v="5"/>
  </r>
  <r>
    <s v="Z8H7EN"/>
    <s v="LGW"/>
    <s v="AMS"/>
    <d v="2019-06-13T00:00:00"/>
    <x v="621"/>
    <d v="2019-07-15T00:00:00"/>
    <n v="364"/>
    <n v="1.5"/>
    <n v="395.17"/>
    <s v="Economy"/>
    <n v="636"/>
    <s v="No"/>
    <x v="4"/>
    <x v="3"/>
    <n v="5"/>
  </r>
  <r>
    <s v="FJ2T5P"/>
    <s v="LGA"/>
    <s v="DEN"/>
    <d v="2019-05-31T00:00:00"/>
    <x v="328"/>
    <d v="2019-07-15T00:00:00"/>
    <n v="2606"/>
    <n v="3.6"/>
    <n v="390.59"/>
    <s v="Economy"/>
    <n v="749"/>
    <s v="No"/>
    <x v="4"/>
    <x v="12"/>
    <n v="2"/>
  </r>
  <r>
    <s v="VA9H5F"/>
    <s v="SIN"/>
    <s v="MEL"/>
    <d v="2019-05-13T00:00:00"/>
    <x v="545"/>
    <d v="2019-06-05T00:00:00"/>
    <n v="6033"/>
    <n v="7.2"/>
    <n v="385.24"/>
    <s v="Economy"/>
    <n v="465"/>
    <s v="No"/>
    <x v="1"/>
    <x v="1"/>
    <n v="10"/>
  </r>
  <r>
    <s v="RPCMDQ"/>
    <s v="SIN"/>
    <s v="HKG"/>
    <d v="2019-05-01T00:00:00"/>
    <x v="622"/>
    <d v="2019-05-18T00:00:00"/>
    <n v="2565"/>
    <n v="3.7"/>
    <n v="383.65"/>
    <s v="Economy"/>
    <n v="952"/>
    <s v="No"/>
    <x v="1"/>
    <x v="3"/>
    <n v="5"/>
  </r>
  <r>
    <s v="QW4K2K"/>
    <s v="LGA"/>
    <s v="DFW"/>
    <d v="2019-01-20T00:00:00"/>
    <x v="623"/>
    <d v="2019-02-17T00:00:00"/>
    <n v="2235"/>
    <n v="3.2"/>
    <n v="382.91"/>
    <s v="Economy"/>
    <n v="211"/>
    <s v="No"/>
    <x v="3"/>
    <x v="6"/>
    <n v="3"/>
  </r>
  <r>
    <s v="BVDS0A"/>
    <s v="SIN"/>
    <s v="CTU"/>
    <d v="2019-07-31T00:00:00"/>
    <x v="150"/>
    <d v="2019-08-20T00:00:00"/>
    <n v="3250"/>
    <n v="4.4000000000000004"/>
    <n v="381.11"/>
    <s v="Economy"/>
    <n v="952"/>
    <s v="No"/>
    <x v="1"/>
    <x v="11"/>
    <n v="11"/>
  </r>
  <r>
    <s v="MK0P7N"/>
    <s v="LGA"/>
    <s v="DFW"/>
    <d v="2017-11-14T00:00:00"/>
    <x v="624"/>
    <d v="2018-04-13T00:00:00"/>
    <n v="2235"/>
    <n v="3.2"/>
    <n v="379.69"/>
    <s v="Economy"/>
    <n v="900"/>
    <s v="No"/>
    <x v="3"/>
    <x v="6"/>
    <n v="3"/>
  </r>
  <r>
    <s v="B3VDKN"/>
    <s v="LHR"/>
    <s v="FCO"/>
    <d v="2018-02-07T00:00:00"/>
    <x v="468"/>
    <d v="2018-02-28T00:00:00"/>
    <n v="1443"/>
    <n v="2.6"/>
    <n v="379.42"/>
    <s v="Economy"/>
    <n v="31"/>
    <s v="No"/>
    <x v="4"/>
    <x v="6"/>
    <n v="3"/>
  </r>
  <r>
    <s v="TW9EK5"/>
    <s v="SIN"/>
    <s v="PVG"/>
    <d v="2019-08-28T00:00:00"/>
    <x v="625"/>
    <d v="2019-09-29T00:00:00"/>
    <n v="3805"/>
    <n v="5.5"/>
    <n v="379.27"/>
    <s v="Business"/>
    <n v="403"/>
    <s v="No"/>
    <x v="1"/>
    <x v="14"/>
    <n v="12"/>
  </r>
  <r>
    <s v="RVCWPY"/>
    <s v="SIN"/>
    <s v="SZX"/>
    <d v="2019-01-31T00:00:00"/>
    <x v="47"/>
    <d v="2019-02-13T00:00:00"/>
    <n v="2594"/>
    <n v="3.7"/>
    <n v="377.2"/>
    <s v="Economy"/>
    <n v="77"/>
    <s v="No"/>
    <x v="1"/>
    <x v="3"/>
    <n v="5"/>
  </r>
  <r>
    <s v="Y8DO7L"/>
    <s v="LGA"/>
    <s v="DFW"/>
    <d v="2017-08-12T00:00:00"/>
    <x v="476"/>
    <d v="2017-08-14T00:00:00"/>
    <n v="2235"/>
    <n v="3.2"/>
    <n v="375.86"/>
    <s v="Economy"/>
    <n v="792"/>
    <s v="No"/>
    <x v="3"/>
    <x v="21"/>
    <n v="1"/>
  </r>
  <r>
    <s v="V14WUZ"/>
    <s v="LGW"/>
    <s v="CDG"/>
    <d v="2019-07-11T00:00:00"/>
    <x v="626"/>
    <d v="2019-08-04T00:00:00"/>
    <n v="307"/>
    <n v="1.5"/>
    <n v="372.61"/>
    <s v="Economy"/>
    <n v="393"/>
    <s v="No"/>
    <x v="1"/>
    <x v="0"/>
    <n v="4"/>
  </r>
  <r>
    <s v="RMMF6E"/>
    <s v="LGW"/>
    <s v="BCN"/>
    <d v="2018-02-27T00:00:00"/>
    <x v="366"/>
    <d v="2018-03-13T00:00:00"/>
    <n v="1109"/>
    <n v="2.2999999999999998"/>
    <n v="371.82"/>
    <s v="Economy"/>
    <n v="810"/>
    <s v="No"/>
    <x v="1"/>
    <x v="6"/>
    <n v="3"/>
  </r>
  <r>
    <s v="I8AWPM"/>
    <s v="LGW"/>
    <s v="IST"/>
    <d v="2018-08-08T00:00:00"/>
    <x v="528"/>
    <d v="2018-12-08T00:00:00"/>
    <n v="2461"/>
    <n v="3.6"/>
    <n v="369.07"/>
    <s v="Economy"/>
    <n v="467"/>
    <s v="No"/>
    <x v="1"/>
    <x v="0"/>
    <n v="4"/>
  </r>
  <r>
    <s v="S88KV7"/>
    <s v="LHR"/>
    <s v="CDG"/>
    <d v="2017-07-22T00:00:00"/>
    <x v="627"/>
    <d v="2017-09-19T00:00:00"/>
    <n v="347"/>
    <n v="1.5"/>
    <n v="369.12"/>
    <s v="Business"/>
    <n v="549"/>
    <s v="No"/>
    <x v="1"/>
    <x v="3"/>
    <n v="5"/>
  </r>
  <r>
    <s v="YK7LVQ"/>
    <s v="LGW"/>
    <s v="IST"/>
    <d v="2018-10-20T00:00:00"/>
    <x v="401"/>
    <d v="2018-11-01T00:00:00"/>
    <n v="2461"/>
    <n v="3.6"/>
    <n v="366.19"/>
    <s v="Economy"/>
    <n v="705"/>
    <s v="No"/>
    <x v="1"/>
    <x v="3"/>
    <n v="5"/>
  </r>
  <r>
    <s v="Q3359S"/>
    <s v="LHR"/>
    <s v="CDG"/>
    <d v="2016-12-04T00:00:00"/>
    <x v="628"/>
    <d v="2017-06-12T00:00:00"/>
    <n v="347"/>
    <n v="1.5"/>
    <n v="364.29"/>
    <s v="Economy"/>
    <n v="566"/>
    <s v="No"/>
    <x v="1"/>
    <x v="2"/>
    <n v="6"/>
  </r>
  <r>
    <s v="D3X4RH"/>
    <s v="LGW"/>
    <s v="IST"/>
    <d v="2019-11-26T00:00:00"/>
    <x v="79"/>
    <d v="2019-12-09T00:00:00"/>
    <n v="2461"/>
    <n v="3.6"/>
    <n v="364.41"/>
    <s v="Business"/>
    <n v="435"/>
    <s v="No"/>
    <x v="1"/>
    <x v="3"/>
    <n v="5"/>
  </r>
  <r>
    <s v="XQ3P8L"/>
    <s v="LGA"/>
    <s v="DFW"/>
    <d v="2019-08-18T00:00:00"/>
    <x v="143"/>
    <d v="2019-09-11T00:00:00"/>
    <n v="2235"/>
    <n v="3.2"/>
    <n v="364.29"/>
    <s v="Economy"/>
    <n v="871"/>
    <s v="No"/>
    <x v="1"/>
    <x v="6"/>
    <n v="3"/>
  </r>
  <r>
    <s v="CLLEPJ"/>
    <s v="LGA"/>
    <s v="MEX"/>
    <d v="2017-06-21T00:00:00"/>
    <x v="629"/>
    <d v="2017-07-09T00:00:00"/>
    <n v="3368"/>
    <n v="11.5"/>
    <n v="363.5"/>
    <s v="Economy"/>
    <n v="202"/>
    <s v="No"/>
    <x v="1"/>
    <x v="1"/>
    <n v="10"/>
  </r>
  <r>
    <s v="J8KG9P"/>
    <s v="LGA"/>
    <s v="DFW"/>
    <d v="2018-06-19T00:00:00"/>
    <x v="306"/>
    <d v="2018-07-08T00:00:00"/>
    <n v="2235"/>
    <n v="3.2"/>
    <n v="362.57"/>
    <s v="Economy"/>
    <n v="871"/>
    <s v="No"/>
    <x v="1"/>
    <x v="21"/>
    <n v="1"/>
  </r>
  <r>
    <s v="GO1PZA"/>
    <s v="LGW"/>
    <s v="IST"/>
    <d v="2017-11-08T00:00:00"/>
    <x v="630"/>
    <d v="2017-11-26T00:00:00"/>
    <n v="2461"/>
    <n v="3.6"/>
    <n v="359.08"/>
    <s v="Economy"/>
    <n v="950"/>
    <s v="No"/>
    <x v="1"/>
    <x v="3"/>
    <n v="5"/>
  </r>
  <r>
    <s v="LGDU40"/>
    <s v="SIN"/>
    <s v="MNL"/>
    <d v="2019-01-14T00:00:00"/>
    <x v="422"/>
    <d v="2019-01-26T00:00:00"/>
    <n v="2374"/>
    <n v="3.5"/>
    <n v="357.09"/>
    <s v="Economy"/>
    <n v="403"/>
    <s v="No"/>
    <x v="1"/>
    <x v="3"/>
    <n v="5"/>
  </r>
  <r>
    <s v="NFX2UP"/>
    <s v="LGW"/>
    <s v="AMS"/>
    <d v="2017-08-07T00:00:00"/>
    <x v="631"/>
    <d v="2017-08-18T00:00:00"/>
    <n v="364"/>
    <n v="1.5"/>
    <n v="355.02"/>
    <s v="Economy"/>
    <n v="705"/>
    <s v="No"/>
    <x v="1"/>
    <x v="0"/>
    <n v="4"/>
  </r>
  <r>
    <s v="VMZK56"/>
    <s v="SIN"/>
    <s v="PEK"/>
    <d v="2019-07-01T00:00:00"/>
    <x v="632"/>
    <d v="2019-07-28T00:00:00"/>
    <n v="4490"/>
    <n v="5.6"/>
    <n v="353.4"/>
    <s v="Economy"/>
    <n v="919"/>
    <s v="No"/>
    <x v="1"/>
    <x v="15"/>
    <n v="13"/>
  </r>
  <r>
    <s v="NXI9GS"/>
    <s v="LHR"/>
    <s v="SVO"/>
    <d v="2017-09-05T00:00:00"/>
    <x v="602"/>
    <d v="2017-10-13T00:00:00"/>
    <n v="2508"/>
    <n v="3.7"/>
    <n v="351.7"/>
    <s v="Economy"/>
    <n v="996"/>
    <s v="No"/>
    <x v="1"/>
    <x v="2"/>
    <n v="6"/>
  </r>
  <r>
    <s v="ULR4DQ"/>
    <s v="LHR"/>
    <s v="IST"/>
    <d v="2019-01-03T00:00:00"/>
    <x v="502"/>
    <d v="2019-01-15T00:00:00"/>
    <n v="2488"/>
    <n v="3.6"/>
    <n v="347.52"/>
    <s v="Economy"/>
    <n v="460"/>
    <s v="No"/>
    <x v="1"/>
    <x v="3"/>
    <n v="5"/>
  </r>
  <r>
    <s v="TQAMKV"/>
    <s v="LGW"/>
    <s v="IST"/>
    <d v="2018-01-28T00:00:00"/>
    <x v="380"/>
    <d v="2018-02-12T00:00:00"/>
    <n v="2461"/>
    <n v="3.6"/>
    <n v="342.58"/>
    <s v="Economy"/>
    <n v="198"/>
    <s v="No"/>
    <x v="1"/>
    <x v="3"/>
    <n v="5"/>
  </r>
  <r>
    <s v="KPS60V"/>
    <s v="LGW"/>
    <s v="FCO"/>
    <d v="2018-04-13T00:00:00"/>
    <x v="78"/>
    <d v="2018-05-01T00:00:00"/>
    <n v="1405"/>
    <n v="2.6"/>
    <n v="335.13"/>
    <s v="Economy"/>
    <n v="212"/>
    <s v="No"/>
    <x v="1"/>
    <x v="2"/>
    <n v="6"/>
  </r>
  <r>
    <s v="DJ8F3V"/>
    <s v="LGA"/>
    <s v="MIA"/>
    <d v="2018-09-12T00:00:00"/>
    <x v="633"/>
    <d v="2018-11-19T00:00:00"/>
    <n v="1765"/>
    <n v="2.6"/>
    <n v="335.08"/>
    <s v="Economy"/>
    <n v="448"/>
    <s v="No"/>
    <x v="3"/>
    <x v="3"/>
    <n v="5"/>
  </r>
  <r>
    <s v="I022Y2"/>
    <s v="LGW"/>
    <s v="FCO"/>
    <d v="2018-01-13T00:00:00"/>
    <x v="493"/>
    <d v="2018-02-21T00:00:00"/>
    <n v="1405"/>
    <n v="2.6"/>
    <n v="334.81"/>
    <s v="Business"/>
    <n v="512"/>
    <s v="No"/>
    <x v="4"/>
    <x v="13"/>
    <n v="9"/>
  </r>
  <r>
    <s v="O4IHTE"/>
    <s v="LHR"/>
    <s v="FRA"/>
    <d v="2019-02-23T00:00:00"/>
    <x v="280"/>
    <d v="2019-03-14T00:00:00"/>
    <n v="654"/>
    <n v="1.8"/>
    <n v="332.53"/>
    <s v="Economy"/>
    <n v="235"/>
    <s v="No"/>
    <x v="3"/>
    <x v="0"/>
    <n v="4"/>
  </r>
  <r>
    <s v="L6H7V1"/>
    <s v="LHR"/>
    <s v="CDG"/>
    <d v="2016-12-31T00:00:00"/>
    <x v="532"/>
    <d v="2017-01-13T00:00:00"/>
    <n v="347"/>
    <n v="1.5"/>
    <n v="332.88"/>
    <s v="Economy"/>
    <n v="417"/>
    <s v="Yes"/>
    <x v="1"/>
    <x v="0"/>
    <n v="4"/>
  </r>
  <r>
    <s v="OV4VJ8"/>
    <s v="LHR"/>
    <s v="IST"/>
    <d v="2018-05-25T00:00:00"/>
    <x v="634"/>
    <d v="2018-07-12T00:00:00"/>
    <n v="2488"/>
    <n v="3.6"/>
    <n v="331.93"/>
    <s v="Business"/>
    <n v="15"/>
    <s v="No"/>
    <x v="1"/>
    <x v="2"/>
    <n v="6"/>
  </r>
  <r>
    <s v="DA5HU7"/>
    <s v="LGA"/>
    <s v="MUC"/>
    <d v="2019-10-03T00:00:00"/>
    <x v="635"/>
    <d v="2019-11-04T00:00:00"/>
    <n v="6495"/>
    <n v="8.1999999999999993"/>
    <n v="331.9"/>
    <s v="Business"/>
    <n v="478"/>
    <s v="No"/>
    <x v="1"/>
    <x v="11"/>
    <n v="11"/>
  </r>
  <r>
    <s v="TFKFUM"/>
    <s v="LGW"/>
    <s v="IST"/>
    <d v="2019-02-17T00:00:00"/>
    <x v="414"/>
    <d v="2019-03-05T00:00:00"/>
    <n v="2461"/>
    <n v="3.6"/>
    <n v="330.34"/>
    <s v="Business"/>
    <n v="11"/>
    <s v="No"/>
    <x v="1"/>
    <x v="3"/>
    <n v="5"/>
  </r>
  <r>
    <s v="JC9QED"/>
    <s v="LHR"/>
    <s v="FRA"/>
    <d v="2017-07-20T00:00:00"/>
    <x v="224"/>
    <d v="2017-08-15T00:00:00"/>
    <n v="654"/>
    <n v="1.8"/>
    <n v="330.03"/>
    <s v="Economy"/>
    <n v="512"/>
    <s v="No"/>
    <x v="4"/>
    <x v="0"/>
    <n v="4"/>
  </r>
  <r>
    <s v="ATALDL"/>
    <s v="SIN"/>
    <s v="HKG"/>
    <d v="2019-05-31T00:00:00"/>
    <x v="166"/>
    <d v="2019-06-12T00:00:00"/>
    <n v="2565"/>
    <n v="3.7"/>
    <n v="330.83"/>
    <s v="Business"/>
    <n v="465"/>
    <s v="No"/>
    <x v="1"/>
    <x v="3"/>
    <n v="5"/>
  </r>
  <r>
    <s v="DW9E4Y"/>
    <s v="LGA"/>
    <s v="SFO"/>
    <d v="2018-04-06T00:00:00"/>
    <x v="310"/>
    <d v="2018-04-18T00:00:00"/>
    <n v="4151"/>
    <n v="4.5"/>
    <n v="326.17"/>
    <s v="Business"/>
    <n v="885"/>
    <s v="No"/>
    <x v="4"/>
    <x v="6"/>
    <n v="3"/>
  </r>
  <r>
    <s v="RA27OD"/>
    <s v="LGW"/>
    <s v="CDG"/>
    <d v="2019-10-01T00:00:00"/>
    <x v="636"/>
    <d v="2019-11-11T00:00:00"/>
    <n v="307"/>
    <n v="1.5"/>
    <n v="326.8"/>
    <s v="Economy"/>
    <n v="435"/>
    <s v="No"/>
    <x v="1"/>
    <x v="3"/>
    <n v="5"/>
  </r>
  <r>
    <s v="U5BX8G"/>
    <s v="LGA"/>
    <s v="IAH"/>
    <d v="2017-08-05T00:00:00"/>
    <x v="68"/>
    <d v="2017-10-30T00:00:00"/>
    <n v="2279"/>
    <n v="3.2"/>
    <n v="319.05"/>
    <s v="Economy"/>
    <n v="321"/>
    <s v="No"/>
    <x v="4"/>
    <x v="3"/>
    <n v="5"/>
  </r>
  <r>
    <s v="RZ2D9U"/>
    <s v="LGA"/>
    <s v="ATL"/>
    <d v="2017-12-10T00:00:00"/>
    <x v="637"/>
    <d v="2018-09-23T00:00:00"/>
    <n v="1226"/>
    <n v="2.2000000000000002"/>
    <n v="318.58999999999997"/>
    <s v="Economy"/>
    <n v="204"/>
    <s v="Yes"/>
    <x v="1"/>
    <x v="3"/>
    <n v="5"/>
  </r>
  <r>
    <s v="T1L7XP"/>
    <s v="LGW"/>
    <s v="AMS"/>
    <d v="2019-01-07T00:00:00"/>
    <x v="142"/>
    <d v="2019-01-27T00:00:00"/>
    <n v="364"/>
    <n v="1.5"/>
    <n v="318.39999999999998"/>
    <s v="Economy"/>
    <n v="601"/>
    <s v="No"/>
    <x v="1"/>
    <x v="0"/>
    <n v="4"/>
  </r>
  <r>
    <s v="UVIF4N"/>
    <s v="LGW"/>
    <s v="MUC"/>
    <d v="2018-10-19T00:00:00"/>
    <x v="406"/>
    <d v="2018-10-23T00:00:00"/>
    <n v="913"/>
    <n v="2.1"/>
    <n v="317.02999999999997"/>
    <s v="Economy"/>
    <n v="280"/>
    <s v="No"/>
    <x v="1"/>
    <x v="0"/>
    <n v="4"/>
  </r>
  <r>
    <s v="GGN861"/>
    <s v="LGW"/>
    <s v="SVO"/>
    <d v="2018-03-22T00:00:00"/>
    <x v="624"/>
    <d v="2018-04-16T00:00:00"/>
    <n v="2507"/>
    <n v="8.6999999999999993"/>
    <n v="315.12"/>
    <s v="Economy"/>
    <n v="560"/>
    <s v="No"/>
    <x v="1"/>
    <x v="2"/>
    <n v="6"/>
  </r>
  <r>
    <s v="T3DTZP"/>
    <s v="SIN"/>
    <s v="HKG"/>
    <d v="2019-09-05T00:00:00"/>
    <x v="122"/>
    <d v="2019-09-29T00:00:00"/>
    <n v="2565"/>
    <n v="3.7"/>
    <n v="314.52"/>
    <s v="Business"/>
    <n v="958"/>
    <s v="No"/>
    <x v="1"/>
    <x v="5"/>
    <n v="8"/>
  </r>
  <r>
    <s v="GUYV8O"/>
    <s v="LGW"/>
    <s v="MUC"/>
    <d v="2019-10-30T00:00:00"/>
    <x v="11"/>
    <d v="2019-11-23T00:00:00"/>
    <n v="913"/>
    <n v="2.1"/>
    <n v="307.33"/>
    <s v="Economy"/>
    <n v="120"/>
    <s v="No"/>
    <x v="1"/>
    <x v="0"/>
    <n v="4"/>
  </r>
  <r>
    <s v="RNZ5EV"/>
    <s v="LHR"/>
    <s v="IST"/>
    <d v="2019-03-02T00:00:00"/>
    <x v="220"/>
    <d v="2019-04-01T00:00:00"/>
    <n v="2488"/>
    <n v="3.6"/>
    <n v="306.94"/>
    <s v="Economy"/>
    <n v="467"/>
    <s v="No"/>
    <x v="1"/>
    <x v="0"/>
    <n v="4"/>
  </r>
  <r>
    <s v="N0PO9Z"/>
    <s v="LGW"/>
    <s v="IST"/>
    <d v="2018-12-24T00:00:00"/>
    <x v="49"/>
    <d v="2019-01-07T00:00:00"/>
    <n v="2461"/>
    <n v="3.6"/>
    <n v="305.05"/>
    <s v="Economy"/>
    <n v="269"/>
    <s v="No"/>
    <x v="1"/>
    <x v="3"/>
    <n v="5"/>
  </r>
  <r>
    <s v="O7UNDM"/>
    <s v="LGW"/>
    <s v="CDG"/>
    <d v="2019-09-19T00:00:00"/>
    <x v="186"/>
    <d v="2019-10-02T00:00:00"/>
    <n v="307"/>
    <n v="1.5"/>
    <n v="305.48"/>
    <s v="Economy"/>
    <n v="105"/>
    <s v="No"/>
    <x v="4"/>
    <x v="0"/>
    <n v="4"/>
  </r>
  <r>
    <s v="B2Q33G"/>
    <s v="LHR"/>
    <s v="SVO"/>
    <d v="2017-05-09T00:00:00"/>
    <x v="638"/>
    <d v="2017-06-12T00:00:00"/>
    <n v="2508"/>
    <n v="3.7"/>
    <n v="304.39"/>
    <s v="Economy"/>
    <n v="689"/>
    <s v="No"/>
    <x v="3"/>
    <x v="6"/>
    <n v="3"/>
  </r>
  <r>
    <s v="IM7E8H"/>
    <s v="SIN"/>
    <s v="HKG"/>
    <d v="2018-07-08T00:00:00"/>
    <x v="180"/>
    <d v="2018-07-21T00:00:00"/>
    <n v="2565"/>
    <n v="3.7"/>
    <n v="299.62"/>
    <s v="Economy"/>
    <n v="436"/>
    <s v="No"/>
    <x v="1"/>
    <x v="3"/>
    <n v="5"/>
  </r>
  <r>
    <s v="CDLTJC"/>
    <s v="LGW"/>
    <s v="FRA"/>
    <d v="2018-07-22T00:00:00"/>
    <x v="379"/>
    <d v="2018-08-02T00:00:00"/>
    <n v="630"/>
    <n v="8.8000000000000007"/>
    <n v="298.23"/>
    <s v="Economy"/>
    <n v="31"/>
    <s v="No"/>
    <x v="4"/>
    <x v="6"/>
    <n v="3"/>
  </r>
  <r>
    <s v="X6UB2K"/>
    <s v="SIN"/>
    <s v="BKK"/>
    <d v="2018-10-10T00:00:00"/>
    <x v="251"/>
    <d v="2019-04-30T00:00:00"/>
    <n v="1416"/>
    <n v="2.6"/>
    <n v="297.93"/>
    <s v="Economy"/>
    <n v="655"/>
    <s v="No"/>
    <x v="1"/>
    <x v="5"/>
    <n v="8"/>
  </r>
  <r>
    <s v="QW9FXB"/>
    <s v="SIN"/>
    <s v="PEK"/>
    <d v="2017-03-11T00:00:00"/>
    <x v="512"/>
    <d v="2017-03-30T00:00:00"/>
    <n v="4490"/>
    <n v="5.6"/>
    <n v="293.92"/>
    <s v="Business"/>
    <n v="465"/>
    <s v="No"/>
    <x v="1"/>
    <x v="11"/>
    <n v="11"/>
  </r>
  <r>
    <s v="A4BG68"/>
    <s v="LGW"/>
    <s v="BCN"/>
    <d v="2017-04-29T00:00:00"/>
    <x v="639"/>
    <d v="2017-05-16T00:00:00"/>
    <n v="1109"/>
    <n v="2.2999999999999998"/>
    <n v="291.19"/>
    <s v="Economy"/>
    <n v="858"/>
    <s v="No"/>
    <x v="1"/>
    <x v="6"/>
    <n v="3"/>
  </r>
  <r>
    <s v="A5TQ1Y"/>
    <s v="LGA"/>
    <s v="ATL"/>
    <d v="2017-05-10T00:00:00"/>
    <x v="640"/>
    <d v="2017-05-20T00:00:00"/>
    <n v="1226"/>
    <n v="2.2000000000000002"/>
    <n v="291.41000000000003"/>
    <s v="Economy"/>
    <n v="382"/>
    <s v="No"/>
    <x v="3"/>
    <x v="3"/>
    <n v="5"/>
  </r>
  <r>
    <s v="HO2SO6"/>
    <s v="LHR"/>
    <s v="FCO"/>
    <d v="2018-10-16T00:00:00"/>
    <x v="641"/>
    <d v="2018-12-23T00:00:00"/>
    <n v="1443"/>
    <n v="2.6"/>
    <n v="288.7"/>
    <s v="Business"/>
    <n v="601"/>
    <s v="No"/>
    <x v="1"/>
    <x v="14"/>
    <n v="12"/>
  </r>
  <r>
    <s v="EOHMTT"/>
    <s v="LGW"/>
    <s v="MUC"/>
    <d v="2019-02-13T00:00:00"/>
    <x v="91"/>
    <d v="2019-02-23T00:00:00"/>
    <n v="913"/>
    <n v="2.1"/>
    <n v="288.95"/>
    <s v="Economy"/>
    <n v="561"/>
    <s v="No"/>
    <x v="1"/>
    <x v="1"/>
    <n v="10"/>
  </r>
  <r>
    <s v="DUFSKP"/>
    <s v="SIN"/>
    <s v="HKG"/>
    <d v="2018-03-09T00:00:00"/>
    <x v="642"/>
    <d v="2018-04-03T00:00:00"/>
    <n v="2565"/>
    <n v="3.7"/>
    <n v="287.52999999999997"/>
    <s v="Economy"/>
    <n v="919"/>
    <s v="No"/>
    <x v="1"/>
    <x v="2"/>
    <n v="6"/>
  </r>
  <r>
    <s v="ET0K9D"/>
    <s v="LGA"/>
    <s v="MEX"/>
    <d v="2019-12-03T00:00:00"/>
    <x v="456"/>
    <d v="2019-12-31T00:00:00"/>
    <n v="3368"/>
    <n v="11.5"/>
    <n v="287.52"/>
    <s v="Economy"/>
    <n v="363"/>
    <s v="No"/>
    <x v="1"/>
    <x v="15"/>
    <n v="13"/>
  </r>
  <r>
    <s v="HH3S4L"/>
    <s v="LGA"/>
    <s v="IAH"/>
    <d v="2019-08-25T00:00:00"/>
    <x v="244"/>
    <d v="2019-09-06T00:00:00"/>
    <n v="2279"/>
    <n v="3.2"/>
    <n v="287.64"/>
    <s v="Business"/>
    <n v="865"/>
    <s v="No"/>
    <x v="3"/>
    <x v="6"/>
    <n v="3"/>
  </r>
  <r>
    <s v="DC0S0I"/>
    <s v="LGA"/>
    <s v="DFW"/>
    <d v="2018-10-31T00:00:00"/>
    <x v="316"/>
    <d v="2018-11-06T00:00:00"/>
    <n v="2235"/>
    <n v="3.2"/>
    <n v="285.61"/>
    <s v="Economy"/>
    <n v="226"/>
    <s v="No"/>
    <x v="1"/>
    <x v="0"/>
    <n v="4"/>
  </r>
  <r>
    <s v="M5IC9F"/>
    <s v="LGA"/>
    <s v="ATL"/>
    <d v="2017-02-23T00:00:00"/>
    <x v="643"/>
    <d v="2017-03-24T00:00:00"/>
    <n v="1226"/>
    <n v="2.2000000000000002"/>
    <n v="284.16000000000003"/>
    <s v="Economy"/>
    <n v="382"/>
    <s v="No"/>
    <x v="3"/>
    <x v="12"/>
    <n v="2"/>
  </r>
  <r>
    <s v="RIIZQF"/>
    <s v="LGW"/>
    <s v="FCO"/>
    <d v="2017-05-29T00:00:00"/>
    <x v="638"/>
    <d v="2017-06-13T00:00:00"/>
    <n v="1405"/>
    <n v="2.6"/>
    <n v="283.45"/>
    <s v="Economy"/>
    <n v="235"/>
    <s v="No"/>
    <x v="3"/>
    <x v="0"/>
    <n v="4"/>
  </r>
  <r>
    <s v="XM9I4D"/>
    <s v="LGA"/>
    <s v="MIA"/>
    <d v="2018-06-03T00:00:00"/>
    <x v="644"/>
    <d v="2018-07-11T00:00:00"/>
    <n v="1765"/>
    <n v="2.6"/>
    <n v="282.04000000000002"/>
    <s v="Economy"/>
    <n v="760"/>
    <s v="No"/>
    <x v="1"/>
    <x v="12"/>
    <n v="2"/>
  </r>
  <r>
    <s v="KR3J8U"/>
    <s v="LGA"/>
    <s v="MCO"/>
    <d v="2018-06-07T00:00:00"/>
    <x v="645"/>
    <d v="2018-06-26T00:00:00"/>
    <n v="1529"/>
    <n v="2.4"/>
    <n v="280.33"/>
    <s v="Economy"/>
    <n v="621"/>
    <s v="No"/>
    <x v="1"/>
    <x v="12"/>
    <n v="2"/>
  </r>
  <r>
    <s v="X5OPUJ"/>
    <s v="LGW"/>
    <s v="MAD"/>
    <d v="2017-12-17T00:00:00"/>
    <x v="494"/>
    <d v="2018-02-14T00:00:00"/>
    <n v="1215"/>
    <n v="2.4"/>
    <n v="279.79000000000002"/>
    <s v="Economy"/>
    <n v="388"/>
    <s v="No"/>
    <x v="1"/>
    <x v="0"/>
    <n v="4"/>
  </r>
  <r>
    <s v="GHRQ1G"/>
    <s v="SIN"/>
    <s v="BKK"/>
    <d v="2019-10-15T00:00:00"/>
    <x v="635"/>
    <d v="2019-10-30T00:00:00"/>
    <n v="1416"/>
    <n v="2.6"/>
    <n v="278.86"/>
    <s v="Economy"/>
    <n v="874"/>
    <s v="No"/>
    <x v="1"/>
    <x v="2"/>
    <n v="6"/>
  </r>
  <r>
    <s v="M13B77"/>
    <s v="LHR"/>
    <s v="AMS"/>
    <d v="2017-12-04T00:00:00"/>
    <x v="642"/>
    <d v="2018-04-02T00:00:00"/>
    <n v="370"/>
    <n v="1.5"/>
    <n v="278.37"/>
    <s v="Economy"/>
    <n v="105"/>
    <s v="No"/>
    <x v="4"/>
    <x v="3"/>
    <n v="5"/>
  </r>
  <r>
    <s v="O7XA3C"/>
    <s v="LGA"/>
    <s v="MCO"/>
    <d v="2017-03-19T00:00:00"/>
    <x v="469"/>
    <d v="2017-04-04T00:00:00"/>
    <n v="1529"/>
    <n v="2.4"/>
    <n v="274.47000000000003"/>
    <s v="Economy"/>
    <n v="942"/>
    <s v="No"/>
    <x v="1"/>
    <x v="12"/>
    <n v="2"/>
  </r>
  <r>
    <s v="NO1BMQ"/>
    <s v="LHR"/>
    <s v="SVO"/>
    <d v="2017-11-15T00:00:00"/>
    <x v="646"/>
    <d v="2017-12-03T00:00:00"/>
    <n v="2508"/>
    <n v="3.7"/>
    <n v="270.79000000000002"/>
    <s v="Economy"/>
    <n v="435"/>
    <s v="No"/>
    <x v="1"/>
    <x v="3"/>
    <n v="5"/>
  </r>
  <r>
    <s v="UHFP9T"/>
    <s v="LHR"/>
    <s v="CDG"/>
    <d v="2017-11-10T00:00:00"/>
    <x v="647"/>
    <d v="2017-12-04T00:00:00"/>
    <n v="347"/>
    <n v="1.5"/>
    <n v="268.89"/>
    <s v="Economy"/>
    <n v="269"/>
    <s v="No"/>
    <x v="1"/>
    <x v="0"/>
    <n v="4"/>
  </r>
  <r>
    <s v="BO7J8V"/>
    <s v="LGA"/>
    <s v="MCO"/>
    <d v="2018-02-18T00:00:00"/>
    <x v="355"/>
    <d v="2018-02-25T00:00:00"/>
    <n v="1529"/>
    <n v="2.4"/>
    <n v="268.25"/>
    <s v="Economy"/>
    <n v="141"/>
    <s v="No"/>
    <x v="1"/>
    <x v="0"/>
    <n v="4"/>
  </r>
  <r>
    <s v="UK1H9L"/>
    <s v="LGA"/>
    <s v="DFW"/>
    <d v="2019-03-18T00:00:00"/>
    <x v="234"/>
    <d v="2019-04-01T00:00:00"/>
    <n v="2235"/>
    <n v="3.2"/>
    <n v="267.52999999999997"/>
    <s v="Economy"/>
    <n v="760"/>
    <s v="No"/>
    <x v="1"/>
    <x v="6"/>
    <n v="3"/>
  </r>
  <r>
    <s v="T3PY3R"/>
    <s v="LGA"/>
    <s v="IAH"/>
    <d v="2017-07-23T00:00:00"/>
    <x v="648"/>
    <d v="2017-08-11T00:00:00"/>
    <n v="2279"/>
    <n v="3.2"/>
    <n v="263.49"/>
    <s v="Economy"/>
    <n v="895"/>
    <s v="No"/>
    <x v="1"/>
    <x v="12"/>
    <n v="2"/>
  </r>
  <r>
    <s v="BLKVT0"/>
    <s v="LHR"/>
    <s v="IST"/>
    <d v="2019-04-02T00:00:00"/>
    <x v="649"/>
    <d v="2019-04-27T00:00:00"/>
    <n v="2488"/>
    <n v="3.6"/>
    <n v="260.11"/>
    <s v="Economy"/>
    <n v="810"/>
    <s v="No"/>
    <x v="1"/>
    <x v="0"/>
    <n v="4"/>
  </r>
  <r>
    <s v="N4AX5W"/>
    <s v="LGA"/>
    <s v="MCO"/>
    <d v="2016-12-31T00:00:00"/>
    <x v="650"/>
    <d v="2017-08-03T00:00:00"/>
    <n v="1529"/>
    <n v="2.4"/>
    <n v="259.05"/>
    <s v="Economy"/>
    <n v="479"/>
    <s v="No"/>
    <x v="1"/>
    <x v="0"/>
    <n v="4"/>
  </r>
  <r>
    <s v="Z3ZR2V"/>
    <s v="LGA"/>
    <s v="ORD"/>
    <d v="2017-11-08T00:00:00"/>
    <x v="651"/>
    <d v="2017-12-05T00:00:00"/>
    <n v="1180"/>
    <n v="2"/>
    <n v="259.32"/>
    <s v="Economy"/>
    <n v="479"/>
    <s v="No"/>
    <x v="1"/>
    <x v="21"/>
    <n v="1"/>
  </r>
  <r>
    <s v="PZPX99"/>
    <s v="LGW"/>
    <s v="MUC"/>
    <d v="2018-04-27T00:00:00"/>
    <x v="354"/>
    <d v="2018-06-26T00:00:00"/>
    <n v="913"/>
    <n v="2.1"/>
    <n v="256.19"/>
    <s v="Economy"/>
    <n v="435"/>
    <s v="No"/>
    <x v="1"/>
    <x v="0"/>
    <n v="4"/>
  </r>
  <r>
    <s v="FJ267G"/>
    <s v="LGW"/>
    <s v="MUC"/>
    <d v="2018-04-11T00:00:00"/>
    <x v="652"/>
    <d v="2018-09-24T00:00:00"/>
    <n v="913"/>
    <n v="2.1"/>
    <n v="256.20999999999998"/>
    <s v="Economy"/>
    <n v="135"/>
    <s v="No"/>
    <x v="3"/>
    <x v="15"/>
    <n v="13"/>
  </r>
  <r>
    <s v="CK4XE3"/>
    <s v="LHR"/>
    <s v="FRA"/>
    <d v="2019-03-14T00:00:00"/>
    <x v="484"/>
    <d v="2019-07-05T00:00:00"/>
    <n v="654"/>
    <n v="1.8"/>
    <n v="255.75"/>
    <s v="Economy"/>
    <n v="725"/>
    <s v="No"/>
    <x v="1"/>
    <x v="3"/>
    <n v="5"/>
  </r>
  <r>
    <s v="O9TLDZ"/>
    <s v="LHR"/>
    <s v="CDG"/>
    <d v="2018-04-03T00:00:00"/>
    <x v="653"/>
    <d v="2018-05-14T00:00:00"/>
    <n v="347"/>
    <n v="1.5"/>
    <n v="253.28"/>
    <s v="Economy"/>
    <n v="435"/>
    <s v="No"/>
    <x v="1"/>
    <x v="0"/>
    <n v="4"/>
  </r>
  <r>
    <s v="L8YY2J"/>
    <s v="LGA"/>
    <s v="DFW"/>
    <d v="2017-09-28T00:00:00"/>
    <x v="654"/>
    <d v="2017-10-21T00:00:00"/>
    <n v="2235"/>
    <n v="3.2"/>
    <n v="244.98"/>
    <s v="Economy"/>
    <n v="760"/>
    <s v="No"/>
    <x v="1"/>
    <x v="6"/>
    <n v="3"/>
  </r>
  <r>
    <s v="W138Y9"/>
    <s v="LHR"/>
    <s v="BCN"/>
    <d v="2018-05-25T00:00:00"/>
    <x v="437"/>
    <d v="2018-06-10T00:00:00"/>
    <n v="1147"/>
    <n v="2.2999999999999998"/>
    <n v="242.24"/>
    <s v="Business"/>
    <n v="31"/>
    <s v="No"/>
    <x v="4"/>
    <x v="2"/>
    <n v="6"/>
  </r>
  <r>
    <s v="DQ1G2O"/>
    <s v="LGA"/>
    <s v="DFW"/>
    <d v="2018-01-05T00:00:00"/>
    <x v="655"/>
    <d v="2018-01-28T00:00:00"/>
    <n v="2235"/>
    <n v="3.2"/>
    <n v="241.11"/>
    <s v="Economy"/>
    <n v="900"/>
    <s v="No"/>
    <x v="3"/>
    <x v="12"/>
    <n v="2"/>
  </r>
  <r>
    <s v="W8UVG6"/>
    <s v="LHR"/>
    <s v="MUC"/>
    <d v="2018-04-07T00:00:00"/>
    <x v="165"/>
    <d v="2018-04-24T00:00:00"/>
    <n v="941"/>
    <n v="2.1"/>
    <n v="238.41"/>
    <s v="Economy"/>
    <n v="393"/>
    <s v="No"/>
    <x v="1"/>
    <x v="6"/>
    <n v="3"/>
  </r>
  <r>
    <s v="MMD1B7"/>
    <s v="SIN"/>
    <s v="MNL"/>
    <d v="2019-04-21T00:00:00"/>
    <x v="353"/>
    <d v="2019-05-23T00:00:00"/>
    <n v="2374"/>
    <n v="3.5"/>
    <n v="237.18"/>
    <s v="Business"/>
    <n v="958"/>
    <s v="No"/>
    <x v="1"/>
    <x v="4"/>
    <n v="7"/>
  </r>
  <r>
    <s v="R0LM3N"/>
    <s v="LGA"/>
    <s v="ORD"/>
    <d v="2018-11-16T00:00:00"/>
    <x v="656"/>
    <d v="2018-12-20T00:00:00"/>
    <n v="1180"/>
    <n v="2"/>
    <n v="236.06"/>
    <s v="Economy"/>
    <n v="239"/>
    <s v="No"/>
    <x v="1"/>
    <x v="0"/>
    <n v="4"/>
  </r>
  <r>
    <s v="HHBAHJ"/>
    <s v="LGW"/>
    <s v="BCN"/>
    <d v="2019-11-18T00:00:00"/>
    <x v="657"/>
    <d v="2019-12-03T00:00:00"/>
    <n v="1109"/>
    <n v="2.2999999999999998"/>
    <n v="235.54"/>
    <s v="Economy"/>
    <n v="845"/>
    <s v="No"/>
    <x v="1"/>
    <x v="6"/>
    <n v="3"/>
  </r>
  <r>
    <s v="U0WJ8L"/>
    <s v="LGA"/>
    <s v="MIA"/>
    <d v="2017-01-02T00:00:00"/>
    <x v="658"/>
    <d v="2017-01-08T00:00:00"/>
    <n v="1765"/>
    <n v="2.6"/>
    <n v="231.77"/>
    <s v="Business"/>
    <n v="865"/>
    <s v="No"/>
    <x v="3"/>
    <x v="6"/>
    <n v="3"/>
  </r>
  <r>
    <s v="LZ5Y1T"/>
    <s v="LGA"/>
    <s v="DFW"/>
    <d v="2018-11-20T00:00:00"/>
    <x v="599"/>
    <d v="2018-12-02T00:00:00"/>
    <n v="2235"/>
    <n v="3.2"/>
    <n v="230.04"/>
    <s v="Economy"/>
    <n v="62"/>
    <s v="No"/>
    <x v="1"/>
    <x v="6"/>
    <n v="3"/>
  </r>
  <r>
    <s v="ES9SZC"/>
    <s v="LHR"/>
    <s v="AMS"/>
    <d v="2018-11-12T00:00:00"/>
    <x v="659"/>
    <d v="2018-12-28T00:00:00"/>
    <n v="370"/>
    <n v="1.5"/>
    <n v="229.31"/>
    <s v="Economy"/>
    <n v="105"/>
    <s v="No"/>
    <x v="4"/>
    <x v="3"/>
    <n v="5"/>
  </r>
  <r>
    <s v="WKPHFH"/>
    <s v="LHR"/>
    <s v="BCN"/>
    <d v="2017-12-25T00:00:00"/>
    <x v="196"/>
    <d v="2018-01-26T00:00:00"/>
    <n v="1147"/>
    <n v="2.2999999999999998"/>
    <n v="229.82"/>
    <s v="Economy"/>
    <n v="31"/>
    <s v="No"/>
    <x v="4"/>
    <x v="13"/>
    <n v="9"/>
  </r>
  <r>
    <s v="MGIQNI"/>
    <s v="LHR"/>
    <s v="MAD"/>
    <d v="2019-07-18T00:00:00"/>
    <x v="551"/>
    <d v="2019-07-29T00:00:00"/>
    <n v="1245"/>
    <n v="2.4"/>
    <n v="223.76"/>
    <s v="Economy"/>
    <n v="561"/>
    <s v="No"/>
    <x v="1"/>
    <x v="6"/>
    <n v="3"/>
  </r>
  <r>
    <s v="HR9WYT"/>
    <s v="LHR"/>
    <s v="BCN"/>
    <d v="2019-09-29T00:00:00"/>
    <x v="252"/>
    <d v="2019-12-04T00:00:00"/>
    <n v="1147"/>
    <n v="2.2999999999999998"/>
    <n v="218.46"/>
    <s v="Economy"/>
    <n v="217"/>
    <s v="No"/>
    <x v="1"/>
    <x v="13"/>
    <n v="9"/>
  </r>
  <r>
    <s v="AH2GTP"/>
    <s v="SIN"/>
    <s v="CGK"/>
    <d v="2019-07-24T00:00:00"/>
    <x v="26"/>
    <d v="2019-08-11T00:00:00"/>
    <n v="882"/>
    <n v="2.8"/>
    <n v="217.44"/>
    <s v="Economy"/>
    <n v="465"/>
    <s v="No"/>
    <x v="1"/>
    <x v="3"/>
    <n v="5"/>
  </r>
  <r>
    <s v="F1YH6P"/>
    <s v="LGA"/>
    <s v="DFW"/>
    <d v="2017-08-06T00:00:00"/>
    <x v="54"/>
    <d v="2017-08-26T00:00:00"/>
    <n v="2235"/>
    <n v="3.2"/>
    <n v="212.84"/>
    <s v="Economy"/>
    <n v="321"/>
    <s v="No"/>
    <x v="4"/>
    <x v="3"/>
    <n v="5"/>
  </r>
  <r>
    <s v="AG9Y4E"/>
    <s v="LGA"/>
    <s v="ORD"/>
    <d v="2019-02-24T00:00:00"/>
    <x v="457"/>
    <d v="2019-03-30T00:00:00"/>
    <n v="1180"/>
    <n v="2"/>
    <n v="212.54"/>
    <s v="Economy"/>
    <n v="792"/>
    <s v="No"/>
    <x v="3"/>
    <x v="5"/>
    <n v="8"/>
  </r>
  <r>
    <s v="T3XV32"/>
    <s v="LGW"/>
    <s v="FRA"/>
    <d v="2019-04-19T00:00:00"/>
    <x v="660"/>
    <d v="2019-05-09T00:00:00"/>
    <n v="630"/>
    <n v="8.8000000000000007"/>
    <n v="212.7"/>
    <s v="Economy"/>
    <n v="810"/>
    <s v="No"/>
    <x v="1"/>
    <x v="0"/>
    <n v="4"/>
  </r>
  <r>
    <s v="ZODMQ6"/>
    <s v="LGW"/>
    <s v="CDG"/>
    <d v="2019-09-25T00:00:00"/>
    <x v="661"/>
    <d v="2019-10-19T00:00:00"/>
    <n v="307"/>
    <n v="1.5"/>
    <n v="208.14"/>
    <s v="Economy"/>
    <n v="269"/>
    <s v="No"/>
    <x v="1"/>
    <x v="0"/>
    <n v="4"/>
  </r>
  <r>
    <s v="AMQAOY"/>
    <s v="LHR"/>
    <s v="MAD"/>
    <d v="2018-03-30T00:00:00"/>
    <x v="608"/>
    <d v="2018-04-26T00:00:00"/>
    <n v="1245"/>
    <n v="2.4"/>
    <n v="207.46"/>
    <s v="Economy"/>
    <n v="586"/>
    <s v="No"/>
    <x v="1"/>
    <x v="5"/>
    <n v="8"/>
  </r>
  <r>
    <s v="GS1AX6"/>
    <s v="LGW"/>
    <s v="FCO"/>
    <d v="2018-11-12T00:00:00"/>
    <x v="662"/>
    <d v="2018-12-16T00:00:00"/>
    <n v="1405"/>
    <n v="2.6"/>
    <n v="205.86"/>
    <s v="Business"/>
    <n v="561"/>
    <s v="No"/>
    <x v="1"/>
    <x v="5"/>
    <n v="8"/>
  </r>
  <r>
    <s v="IECH8Z"/>
    <s v="LGW"/>
    <s v="IST"/>
    <d v="2017-01-07T00:00:00"/>
    <x v="663"/>
    <d v="2017-01-30T00:00:00"/>
    <n v="2461"/>
    <n v="3.6"/>
    <n v="201.79"/>
    <s v="Economy"/>
    <n v="884"/>
    <s v="No"/>
    <x v="1"/>
    <x v="2"/>
    <n v="6"/>
  </r>
  <r>
    <s v="TS7ZRS"/>
    <s v="SIN"/>
    <s v="KMG"/>
    <d v="2017-07-07T00:00:00"/>
    <x v="664"/>
    <d v="2017-07-29T00:00:00"/>
    <n v="2643"/>
    <n v="3.8"/>
    <n v="199.54"/>
    <s v="Economy"/>
    <n v="919"/>
    <s v="No"/>
    <x v="1"/>
    <x v="3"/>
    <n v="5"/>
  </r>
  <r>
    <s v="J2SK3Z"/>
    <s v="LGW"/>
    <s v="FRA"/>
    <d v="2019-04-10T00:00:00"/>
    <x v="185"/>
    <d v="2019-04-28T00:00:00"/>
    <n v="630"/>
    <n v="8.8000000000000007"/>
    <n v="196.54"/>
    <s v="Economy"/>
    <n v="967"/>
    <s v="No"/>
    <x v="1"/>
    <x v="0"/>
    <n v="4"/>
  </r>
  <r>
    <s v="QC6L7O"/>
    <s v="LGA"/>
    <s v="ATL"/>
    <d v="2019-01-06T00:00:00"/>
    <x v="39"/>
    <d v="2019-01-12T00:00:00"/>
    <n v="1226"/>
    <n v="2.2000000000000002"/>
    <n v="195.04"/>
    <s v="Economy"/>
    <n v="663"/>
    <s v="No"/>
    <x v="1"/>
    <x v="21"/>
    <n v="1"/>
  </r>
  <r>
    <s v="Z61UWS"/>
    <s v="LGW"/>
    <s v="BCN"/>
    <d v="2019-08-15T00:00:00"/>
    <x v="171"/>
    <d v="2019-08-29T00:00:00"/>
    <n v="1109"/>
    <n v="2.2999999999999998"/>
    <n v="195.45"/>
    <s v="Economy"/>
    <n v="101"/>
    <s v="No"/>
    <x v="1"/>
    <x v="6"/>
    <n v="3"/>
  </r>
  <r>
    <s v="TE5QF8"/>
    <s v="SIN"/>
    <s v="CGK"/>
    <d v="2019-03-23T00:00:00"/>
    <x v="22"/>
    <d v="2019-06-23T00:00:00"/>
    <n v="882"/>
    <n v="2.8"/>
    <n v="194.35"/>
    <s v="Economy"/>
    <n v="655"/>
    <s v="No"/>
    <x v="1"/>
    <x v="2"/>
    <n v="6"/>
  </r>
  <r>
    <s v="RU8682"/>
    <s v="SIN"/>
    <s v="CGK"/>
    <d v="2018-04-13T00:00:00"/>
    <x v="665"/>
    <d v="2018-08-28T00:00:00"/>
    <n v="882"/>
    <n v="2.8"/>
    <n v="194.19"/>
    <s v="Economy"/>
    <n v="874"/>
    <s v="No"/>
    <x v="1"/>
    <x v="2"/>
    <n v="6"/>
  </r>
  <r>
    <s v="SAWR7C"/>
    <s v="SIN"/>
    <s v="CGK"/>
    <d v="2018-12-06T00:00:00"/>
    <x v="74"/>
    <d v="2019-07-19T00:00:00"/>
    <n v="882"/>
    <n v="2.8"/>
    <n v="194.17"/>
    <s v="Economy"/>
    <n v="436"/>
    <s v="No"/>
    <x v="1"/>
    <x v="3"/>
    <n v="5"/>
  </r>
  <r>
    <s v="ATF4PV"/>
    <s v="LHR"/>
    <s v="AMS"/>
    <d v="2019-09-29T00:00:00"/>
    <x v="666"/>
    <d v="2019-10-14T00:00:00"/>
    <n v="370"/>
    <n v="1.5"/>
    <n v="193.56"/>
    <s v="Economy"/>
    <n v="944"/>
    <s v="No"/>
    <x v="1"/>
    <x v="0"/>
    <n v="4"/>
  </r>
  <r>
    <s v="X1T97M"/>
    <s v="LHR"/>
    <s v="MUC"/>
    <d v="2018-09-04T00:00:00"/>
    <x v="667"/>
    <d v="2018-09-18T00:00:00"/>
    <n v="941"/>
    <n v="2.1"/>
    <n v="193.85"/>
    <s v="Economy"/>
    <n v="858"/>
    <s v="No"/>
    <x v="1"/>
    <x v="0"/>
    <n v="4"/>
  </r>
  <r>
    <s v="U1QX7K"/>
    <s v="LGA"/>
    <s v="ATL"/>
    <d v="2017-02-11T00:00:00"/>
    <x v="569"/>
    <d v="2017-03-02T00:00:00"/>
    <n v="1226"/>
    <n v="2.2000000000000002"/>
    <n v="192.19"/>
    <s v="Economy"/>
    <n v="840"/>
    <s v="No"/>
    <x v="1"/>
    <x v="10"/>
    <n v="15"/>
  </r>
  <r>
    <s v="X605I7"/>
    <s v="LGW"/>
    <s v="FCO"/>
    <d v="2018-12-21T00:00:00"/>
    <x v="446"/>
    <d v="2019-01-17T00:00:00"/>
    <n v="1405"/>
    <n v="2.6"/>
    <n v="192.27"/>
    <s v="Economy"/>
    <n v="217"/>
    <s v="No"/>
    <x v="1"/>
    <x v="13"/>
    <n v="9"/>
  </r>
  <r>
    <s v="AE4I8A"/>
    <s v="LGA"/>
    <s v="ORD"/>
    <d v="2019-04-06T00:00:00"/>
    <x v="24"/>
    <d v="2019-04-24T00:00:00"/>
    <n v="1180"/>
    <n v="2"/>
    <n v="191.19"/>
    <s v="Economy"/>
    <n v="25"/>
    <s v="No"/>
    <x v="1"/>
    <x v="3"/>
    <n v="5"/>
  </r>
  <r>
    <s v="H286BT"/>
    <s v="LHR"/>
    <s v="SVO"/>
    <d v="2017-07-11T00:00:00"/>
    <x v="650"/>
    <d v="2017-08-02T00:00:00"/>
    <n v="2508"/>
    <n v="3.7"/>
    <n v="187.26"/>
    <s v="Economy"/>
    <n v="601"/>
    <s v="No"/>
    <x v="1"/>
    <x v="6"/>
    <n v="3"/>
  </r>
  <r>
    <s v="K1AP1A"/>
    <s v="LGA"/>
    <s v="DFW"/>
    <d v="2017-12-02T00:00:00"/>
    <x v="151"/>
    <d v="2017-12-15T00:00:00"/>
    <n v="2235"/>
    <n v="3.2"/>
    <n v="185.05"/>
    <s v="Economy"/>
    <n v="641"/>
    <s v="No"/>
    <x v="1"/>
    <x v="21"/>
    <n v="1"/>
  </r>
  <r>
    <s v="SC3QU1"/>
    <s v="LHR"/>
    <s v="FRA"/>
    <d v="2018-07-05T00:00:00"/>
    <x v="388"/>
    <d v="2018-07-20T00:00:00"/>
    <n v="654"/>
    <n v="1.8"/>
    <n v="185.06"/>
    <s v="Economy"/>
    <n v="601"/>
    <s v="No"/>
    <x v="1"/>
    <x v="5"/>
    <n v="8"/>
  </r>
  <r>
    <s v="JADE2S"/>
    <s v="LGW"/>
    <s v="FRA"/>
    <d v="2018-04-05T00:00:00"/>
    <x v="668"/>
    <d v="2018-08-13T00:00:00"/>
    <n v="630"/>
    <n v="8.8000000000000007"/>
    <n v="183.7"/>
    <s v="Economy"/>
    <n v="198"/>
    <s v="No"/>
    <x v="1"/>
    <x v="1"/>
    <n v="10"/>
  </r>
  <r>
    <s v="PX4N8A"/>
    <s v="LGA"/>
    <s v="DFW"/>
    <d v="2018-06-17T00:00:00"/>
    <x v="669"/>
    <d v="2018-07-06T00:00:00"/>
    <n v="2235"/>
    <n v="3.2"/>
    <n v="181.3"/>
    <s v="Economy"/>
    <n v="641"/>
    <s v="No"/>
    <x v="1"/>
    <x v="12"/>
    <n v="2"/>
  </r>
  <r>
    <s v="NKJYOD"/>
    <s v="LGW"/>
    <s v="FCO"/>
    <d v="2017-03-15T00:00:00"/>
    <x v="519"/>
    <d v="2017-04-09T00:00:00"/>
    <n v="1405"/>
    <n v="2.6"/>
    <n v="179.41"/>
    <s v="Economy"/>
    <n v="710"/>
    <s v="No"/>
    <x v="1"/>
    <x v="5"/>
    <n v="8"/>
  </r>
  <r>
    <s v="MK9B7O"/>
    <s v="LGA"/>
    <s v="MCO"/>
    <d v="2018-04-03T00:00:00"/>
    <x v="670"/>
    <d v="2018-04-12T00:00:00"/>
    <n v="1529"/>
    <n v="2.4"/>
    <n v="179.73"/>
    <s v="Economy"/>
    <n v="201"/>
    <s v="No"/>
    <x v="4"/>
    <x v="6"/>
    <n v="3"/>
  </r>
  <r>
    <s v="G7LB0F"/>
    <s v="LHR"/>
    <s v="MUC"/>
    <d v="2017-07-14T00:00:00"/>
    <x v="540"/>
    <d v="2017-08-13T00:00:00"/>
    <n v="941"/>
    <n v="2.1"/>
    <n v="179.44"/>
    <s v="Economy"/>
    <n v="561"/>
    <s v="No"/>
    <x v="1"/>
    <x v="5"/>
    <n v="8"/>
  </r>
  <r>
    <s v="OZ8FZ4"/>
    <s v="LGW"/>
    <s v="FRA"/>
    <d v="2018-01-06T00:00:00"/>
    <x v="511"/>
    <d v="2018-01-16T00:00:00"/>
    <n v="630"/>
    <n v="8.8000000000000007"/>
    <n v="178.79"/>
    <s v="Economy"/>
    <n v="188"/>
    <s v="No"/>
    <x v="1"/>
    <x v="5"/>
    <n v="8"/>
  </r>
  <r>
    <s v="OY8H1G"/>
    <s v="LGA"/>
    <s v="MIA"/>
    <d v="2017-10-20T00:00:00"/>
    <x v="313"/>
    <d v="2018-01-19T00:00:00"/>
    <n v="1765"/>
    <n v="2.6"/>
    <n v="176.6"/>
    <s v="Economy"/>
    <n v="297"/>
    <s v="No"/>
    <x v="1"/>
    <x v="0"/>
    <n v="4"/>
  </r>
  <r>
    <s v="ORCMN2"/>
    <s v="LHR"/>
    <s v="FCO"/>
    <d v="2018-10-11T00:00:00"/>
    <x v="505"/>
    <d v="2018-11-09T00:00:00"/>
    <n v="1443"/>
    <n v="2.6"/>
    <n v="173.57"/>
    <s v="Economy"/>
    <n v="996"/>
    <s v="No"/>
    <x v="1"/>
    <x v="5"/>
    <n v="8"/>
  </r>
  <r>
    <s v="IKFDQE"/>
    <s v="JFK"/>
    <s v="YYZ"/>
    <d v="2018-09-15T00:00:00"/>
    <x v="671"/>
    <d v="2018-09-30T00:00:00"/>
    <n v="589"/>
    <n v="1.2"/>
    <n v="167.37"/>
    <s v="Economy"/>
    <n v="871"/>
    <s v="No"/>
    <x v="1"/>
    <x v="3"/>
    <n v="5"/>
  </r>
  <r>
    <s v="FD1J1W"/>
    <s v="LGA"/>
    <s v="MIA"/>
    <d v="2019-08-25T00:00:00"/>
    <x v="244"/>
    <d v="2019-09-04T00:00:00"/>
    <n v="1765"/>
    <n v="2.6"/>
    <n v="166.76"/>
    <s v="Economy"/>
    <n v="940"/>
    <s v="No"/>
    <x v="1"/>
    <x v="21"/>
    <n v="1"/>
  </r>
  <r>
    <s v="YLJKF6"/>
    <s v="LHR"/>
    <s v="FRA"/>
    <d v="2017-01-31T00:00:00"/>
    <x v="574"/>
    <d v="2017-02-14T00:00:00"/>
    <n v="654"/>
    <n v="1.8"/>
    <n v="165.64"/>
    <s v="Economy"/>
    <n v="967"/>
    <s v="No"/>
    <x v="1"/>
    <x v="0"/>
    <n v="4"/>
  </r>
  <r>
    <s v="GH81SK"/>
    <s v="LHR"/>
    <s v="FCO"/>
    <d v="2019-09-17T00:00:00"/>
    <x v="384"/>
    <d v="2019-10-15T00:00:00"/>
    <n v="1443"/>
    <n v="2.6"/>
    <n v="164.54"/>
    <s v="Economy"/>
    <n v="858"/>
    <s v="No"/>
    <x v="1"/>
    <x v="5"/>
    <n v="8"/>
  </r>
  <r>
    <s v="CTJRML"/>
    <s v="LGW"/>
    <s v="MUC"/>
    <d v="2019-05-29T00:00:00"/>
    <x v="219"/>
    <d v="2019-06-24T00:00:00"/>
    <n v="913"/>
    <n v="2.1"/>
    <n v="164.86"/>
    <s v="Economy"/>
    <n v="139"/>
    <s v="No"/>
    <x v="1"/>
    <x v="6"/>
    <n v="3"/>
  </r>
  <r>
    <s v="F0V2XH"/>
    <s v="LHR"/>
    <s v="FRA"/>
    <d v="2016-08-29T00:00:00"/>
    <x v="28"/>
    <d v="2017-01-16T00:00:00"/>
    <n v="654"/>
    <n v="1.8"/>
    <n v="163.28"/>
    <s v="Economy"/>
    <n v="950"/>
    <s v="No"/>
    <x v="1"/>
    <x v="0"/>
    <n v="4"/>
  </r>
  <r>
    <s v="FD88NM"/>
    <s v="LGW"/>
    <s v="AMS"/>
    <d v="2018-01-11T00:00:00"/>
    <x v="232"/>
    <d v="2018-02-09T00:00:00"/>
    <n v="364"/>
    <n v="1.5"/>
    <n v="160.08000000000001"/>
    <s v="Economy"/>
    <n v="586"/>
    <s v="No"/>
    <x v="1"/>
    <x v="3"/>
    <n v="5"/>
  </r>
  <r>
    <s v="V3BX5F"/>
    <s v="LGA"/>
    <s v="IAH"/>
    <d v="2017-06-05T00:00:00"/>
    <x v="539"/>
    <d v="2017-06-19T00:00:00"/>
    <n v="2279"/>
    <n v="3.2"/>
    <n v="159.34"/>
    <s v="Economy"/>
    <n v="711"/>
    <s v="No"/>
    <x v="1"/>
    <x v="3"/>
    <n v="5"/>
  </r>
  <r>
    <s v="MUI0KN"/>
    <s v="SIN"/>
    <s v="BKK"/>
    <d v="2019-01-05T00:00:00"/>
    <x v="521"/>
    <d v="2019-01-25T00:00:00"/>
    <n v="1416"/>
    <n v="2.6"/>
    <n v="158.47"/>
    <s v="Economy"/>
    <n v="700"/>
    <s v="No"/>
    <x v="1"/>
    <x v="3"/>
    <n v="5"/>
  </r>
  <r>
    <s v="I2MJYB"/>
    <s v="LGW"/>
    <s v="CDG"/>
    <d v="2019-09-24T00:00:00"/>
    <x v="666"/>
    <d v="2019-10-14T00:00:00"/>
    <n v="307"/>
    <n v="1.5"/>
    <n v="158.16"/>
    <s v="Business"/>
    <n v="460"/>
    <s v="No"/>
    <x v="1"/>
    <x v="0"/>
    <n v="4"/>
  </r>
  <r>
    <s v="FMGAK7"/>
    <s v="LHR"/>
    <s v="MUC"/>
    <d v="2018-07-22T00:00:00"/>
    <x v="420"/>
    <d v="2019-01-23T00:00:00"/>
    <n v="941"/>
    <n v="2.1"/>
    <n v="158.57"/>
    <s v="Business"/>
    <n v="944"/>
    <s v="No"/>
    <x v="1"/>
    <x v="5"/>
    <n v="8"/>
  </r>
  <r>
    <s v="F3SC8W"/>
    <s v="LGW"/>
    <s v="AMS"/>
    <d v="2018-08-26T00:00:00"/>
    <x v="547"/>
    <d v="2018-09-19T00:00:00"/>
    <n v="364"/>
    <n v="1.5"/>
    <n v="156.94"/>
    <s v="Economy"/>
    <n v="494"/>
    <s v="No"/>
    <x v="1"/>
    <x v="0"/>
    <n v="4"/>
  </r>
  <r>
    <s v="W2VH4L"/>
    <s v="LGA"/>
    <s v="DEN"/>
    <d v="2017-02-26T00:00:00"/>
    <x v="299"/>
    <d v="2017-03-25T00:00:00"/>
    <n v="2606"/>
    <n v="3.6"/>
    <n v="156.41"/>
    <s v="Economy"/>
    <n v="506"/>
    <s v="No"/>
    <x v="1"/>
    <x v="3"/>
    <n v="5"/>
  </r>
  <r>
    <s v="Y65VWF"/>
    <s v="LGW"/>
    <s v="BCN"/>
    <d v="2017-07-28T00:00:00"/>
    <x v="487"/>
    <d v="2017-12-28T00:00:00"/>
    <n v="1109"/>
    <n v="2.2999999999999998"/>
    <n v="155.38999999999999"/>
    <s v="Economy"/>
    <n v="422"/>
    <s v="No"/>
    <x v="1"/>
    <x v="10"/>
    <n v="15"/>
  </r>
  <r>
    <s v="L92GSY"/>
    <s v="LGW"/>
    <s v="FRA"/>
    <d v="2017-03-05T00:00:00"/>
    <x v="509"/>
    <d v="2017-03-19T00:00:00"/>
    <n v="630"/>
    <n v="8.8000000000000007"/>
    <n v="154.44999999999999"/>
    <s v="Economy"/>
    <n v="710"/>
    <s v="No"/>
    <x v="1"/>
    <x v="4"/>
    <n v="7"/>
  </r>
  <r>
    <s v="D3PW35"/>
    <s v="LGW"/>
    <s v="AMS"/>
    <d v="2019-07-06T00:00:00"/>
    <x v="250"/>
    <d v="2019-07-15T00:00:00"/>
    <n v="364"/>
    <n v="1.5"/>
    <n v="151.44999999999999"/>
    <s v="Economy"/>
    <n v="560"/>
    <s v="No"/>
    <x v="1"/>
    <x v="2"/>
    <n v="6"/>
  </r>
  <r>
    <s v="TLYS5Q"/>
    <s v="LHR"/>
    <s v="FRA"/>
    <d v="2019-10-12T00:00:00"/>
    <x v="124"/>
    <d v="2019-10-25T00:00:00"/>
    <n v="654"/>
    <n v="1.8"/>
    <n v="151.63999999999999"/>
    <s v="Economy"/>
    <n v="139"/>
    <s v="No"/>
    <x v="1"/>
    <x v="0"/>
    <n v="4"/>
  </r>
  <r>
    <s v="ST105O"/>
    <s v="LGW"/>
    <s v="FRA"/>
    <d v="2019-03-11T00:00:00"/>
    <x v="35"/>
    <d v="2019-03-30T00:00:00"/>
    <n v="630"/>
    <n v="8.8000000000000007"/>
    <n v="146.91"/>
    <s v="Economy"/>
    <n v="586"/>
    <s v="No"/>
    <x v="1"/>
    <x v="4"/>
    <n v="7"/>
  </r>
  <r>
    <s v="DSLJAP"/>
    <s v="LHR"/>
    <s v="CDG"/>
    <d v="2018-06-23T00:00:00"/>
    <x v="672"/>
    <d v="2018-07-12T00:00:00"/>
    <n v="347"/>
    <n v="1.5"/>
    <n v="144.66999999999999"/>
    <s v="Business"/>
    <n v="31"/>
    <s v="No"/>
    <x v="4"/>
    <x v="0"/>
    <n v="4"/>
  </r>
  <r>
    <s v="F7DQM6"/>
    <s v="SIN"/>
    <s v="CGK"/>
    <d v="2018-12-15T00:00:00"/>
    <x v="39"/>
    <d v="2019-01-21T00:00:00"/>
    <n v="882"/>
    <n v="2.8"/>
    <n v="143.97999999999999"/>
    <s v="Business"/>
    <n v="912"/>
    <s v="No"/>
    <x v="1"/>
    <x v="1"/>
    <n v="10"/>
  </r>
  <r>
    <s v="KDGC18"/>
    <s v="JFK"/>
    <s v="YYZ"/>
    <d v="2019-06-12T00:00:00"/>
    <x v="673"/>
    <d v="2019-07-03T00:00:00"/>
    <n v="589"/>
    <n v="1.2"/>
    <n v="140.26"/>
    <s v="Economy"/>
    <n v="428"/>
    <s v="No"/>
    <x v="1"/>
    <x v="11"/>
    <n v="11"/>
  </r>
  <r>
    <s v="BU2Y4X"/>
    <s v="LGA"/>
    <s v="ORD"/>
    <d v="2018-06-18T00:00:00"/>
    <x v="672"/>
    <d v="2018-07-12T00:00:00"/>
    <n v="1180"/>
    <n v="2"/>
    <n v="140.05000000000001"/>
    <s v="Economy"/>
    <n v="641"/>
    <s v="No"/>
    <x v="1"/>
    <x v="0"/>
    <n v="4"/>
  </r>
  <r>
    <s v="ND48E7"/>
    <s v="LGW"/>
    <s v="FRA"/>
    <d v="2019-07-27T00:00:00"/>
    <x v="113"/>
    <d v="2019-08-10T00:00:00"/>
    <n v="630"/>
    <n v="8.8000000000000007"/>
    <n v="131.66999999999999"/>
    <s v="Economy"/>
    <n v="566"/>
    <s v="No"/>
    <x v="1"/>
    <x v="5"/>
    <n v="8"/>
  </r>
  <r>
    <s v="IIDHJ0"/>
    <s v="LHR"/>
    <s v="MAD"/>
    <d v="2019-08-05T00:00:00"/>
    <x v="233"/>
    <d v="2019-08-31T00:00:00"/>
    <n v="1245"/>
    <n v="2.4"/>
    <n v="131.16"/>
    <s v="Economy"/>
    <n v="135"/>
    <s v="No"/>
    <x v="3"/>
    <x v="4"/>
    <n v="7"/>
  </r>
  <r>
    <s v="MU4E4Z"/>
    <s v="LGA"/>
    <s v="ORD"/>
    <d v="2019-02-17T00:00:00"/>
    <x v="674"/>
    <d v="2019-04-08T00:00:00"/>
    <n v="1180"/>
    <n v="2"/>
    <n v="129.37"/>
    <s v="Economy"/>
    <n v="860"/>
    <s v="No"/>
    <x v="1"/>
    <x v="0"/>
    <n v="4"/>
  </r>
  <r>
    <s v="OYX7M1"/>
    <s v="LGW"/>
    <s v="CDG"/>
    <d v="2018-03-17T00:00:00"/>
    <x v="573"/>
    <d v="2018-04-10T00:00:00"/>
    <n v="307"/>
    <n v="1.5"/>
    <n v="128.21"/>
    <s v="Business"/>
    <n v="31"/>
    <s v="No"/>
    <x v="4"/>
    <x v="0"/>
    <n v="4"/>
  </r>
  <r>
    <s v="L41VQC"/>
    <s v="LGW"/>
    <s v="AMS"/>
    <d v="2019-09-06T00:00:00"/>
    <x v="675"/>
    <d v="2019-09-25T00:00:00"/>
    <n v="364"/>
    <n v="1.5"/>
    <n v="127.04"/>
    <s v="Economy"/>
    <n v="741"/>
    <s v="No"/>
    <x v="1"/>
    <x v="2"/>
    <n v="6"/>
  </r>
  <r>
    <s v="WV5Y6B"/>
    <s v="LHR"/>
    <s v="BCN"/>
    <d v="2019-03-01T00:00:00"/>
    <x v="44"/>
    <d v="2020-01-01T00:00:00"/>
    <n v="1147"/>
    <n v="2.2999999999999998"/>
    <n v="123.11"/>
    <s v="Business"/>
    <n v="280"/>
    <s v="No"/>
    <x v="1"/>
    <x v="35"/>
    <n v="221"/>
  </r>
  <r>
    <s v="BC8LR0"/>
    <s v="LGW"/>
    <s v="CDG"/>
    <d v="2017-02-05T00:00:00"/>
    <x v="59"/>
    <d v="2017-02-22T00:00:00"/>
    <n v="307"/>
    <n v="1.5"/>
    <n v="120.65"/>
    <s v="Economy"/>
    <n v="713"/>
    <s v="No"/>
    <x v="1"/>
    <x v="0"/>
    <n v="4"/>
  </r>
  <r>
    <s v="A9XX7M"/>
    <s v="LGA"/>
    <s v="ORD"/>
    <d v="2017-01-31T00:00:00"/>
    <x v="676"/>
    <d v="2017-07-06T00:00:00"/>
    <n v="1180"/>
    <n v="2"/>
    <n v="118.38"/>
    <s v="Economy"/>
    <n v="728"/>
    <s v="No"/>
    <x v="1"/>
    <x v="0"/>
    <n v="4"/>
  </r>
  <r>
    <s v="J7F6KU"/>
    <s v="LHR"/>
    <s v="AMS"/>
    <d v="2018-03-16T00:00:00"/>
    <x v="677"/>
    <d v="2018-03-29T00:00:00"/>
    <n v="370"/>
    <n v="1.5"/>
    <n v="115.62"/>
    <s v="Economy"/>
    <n v="710"/>
    <s v="No"/>
    <x v="1"/>
    <x v="0"/>
    <n v="4"/>
  </r>
  <r>
    <s v="Z4Z5NH"/>
    <s v="LHR"/>
    <s v="FRA"/>
    <d v="2019-11-22T00:00:00"/>
    <x v="504"/>
    <d v="2019-12-18T00:00:00"/>
    <n v="654"/>
    <n v="1.8"/>
    <n v="111.12"/>
    <s v="Economy"/>
    <n v="636"/>
    <s v="No"/>
    <x v="4"/>
    <x v="13"/>
    <n v="9"/>
  </r>
  <r>
    <s v="CD9V1U"/>
    <s v="LGA"/>
    <s v="ATL"/>
    <d v="2017-12-14T00:00:00"/>
    <x v="450"/>
    <d v="2018-01-08T00:00:00"/>
    <n v="1226"/>
    <n v="2.2000000000000002"/>
    <n v="110.93"/>
    <s v="Economy"/>
    <n v="506"/>
    <s v="No"/>
    <x v="1"/>
    <x v="21"/>
    <n v="1"/>
  </r>
  <r>
    <s v="O2VP8W"/>
    <s v="LGA"/>
    <s v="ATL"/>
    <d v="2017-10-09T00:00:00"/>
    <x v="678"/>
    <d v="2017-12-12T00:00:00"/>
    <n v="1226"/>
    <n v="2.2000000000000002"/>
    <n v="110.71"/>
    <s v="Economy"/>
    <n v="496"/>
    <s v="No"/>
    <x v="1"/>
    <x v="0"/>
    <n v="4"/>
  </r>
  <r>
    <s v="ZM3BOV"/>
    <s v="LGW"/>
    <s v="AMS"/>
    <d v="2018-06-01T00:00:00"/>
    <x v="679"/>
    <d v="2018-10-19T00:00:00"/>
    <n v="364"/>
    <n v="1.5"/>
    <n v="109.98"/>
    <s v="Economy"/>
    <n v="549"/>
    <s v="No"/>
    <x v="1"/>
    <x v="6"/>
    <n v="3"/>
  </r>
  <r>
    <s v="S6QH0G"/>
    <s v="LGA"/>
    <s v="DFW"/>
    <d v="2017-08-30T00:00:00"/>
    <x v="182"/>
    <d v="2017-09-23T00:00:00"/>
    <n v="2235"/>
    <n v="3.2"/>
    <n v="109.97"/>
    <s v="Economy"/>
    <n v="479"/>
    <s v="No"/>
    <x v="1"/>
    <x v="3"/>
    <n v="5"/>
  </r>
  <r>
    <s v="LXO2XP"/>
    <s v="LHR"/>
    <s v="AMS"/>
    <d v="2018-12-07T00:00:00"/>
    <x v="64"/>
    <d v="2019-02-06T00:00:00"/>
    <n v="370"/>
    <n v="1.5"/>
    <n v="107.76"/>
    <s v="Economy"/>
    <n v="810"/>
    <s v="No"/>
    <x v="1"/>
    <x v="0"/>
    <n v="4"/>
  </r>
  <r>
    <s v="I5AUPT"/>
    <s v="LHR"/>
    <s v="AMS"/>
    <d v="2019-04-04T00:00:00"/>
    <x v="680"/>
    <d v="2019-06-23T00:00:00"/>
    <n v="370"/>
    <n v="1.5"/>
    <n v="107.73"/>
    <s v="Economy"/>
    <n v="710"/>
    <s v="No"/>
    <x v="1"/>
    <x v="4"/>
    <n v="7"/>
  </r>
  <r>
    <s v="CALQYF"/>
    <s v="LGW"/>
    <s v="AMS"/>
    <d v="2019-02-01T00:00:00"/>
    <x v="411"/>
    <d v="2019-02-23T00:00:00"/>
    <n v="364"/>
    <n v="1.5"/>
    <n v="102.4"/>
    <s v="Economy"/>
    <n v="52"/>
    <s v="No"/>
    <x v="1"/>
    <x v="0"/>
    <n v="4"/>
  </r>
  <r>
    <s v="XW3HEM"/>
    <s v="LHR"/>
    <s v="FRA"/>
    <d v="2018-11-23T00:00:00"/>
    <x v="641"/>
    <d v="2018-12-17T00:00:00"/>
    <n v="654"/>
    <n v="1.8"/>
    <n v="100.22"/>
    <s v="Economy"/>
    <n v="741"/>
    <s v="No"/>
    <x v="1"/>
    <x v="2"/>
    <n v="6"/>
  </r>
  <r>
    <s v="L5IGDT"/>
    <s v="LHR"/>
    <s v="CDG"/>
    <d v="2018-12-04T00:00:00"/>
    <x v="121"/>
    <d v="2019-04-25T00:00:00"/>
    <n v="347"/>
    <n v="1.5"/>
    <n v="100.86"/>
    <s v="Economy"/>
    <n v="102"/>
    <s v="No"/>
    <x v="1"/>
    <x v="4"/>
    <n v="7"/>
  </r>
  <r>
    <s v="Q8P5OA"/>
    <s v="LHR"/>
    <s v="CDG"/>
    <d v="2018-05-04T00:00:00"/>
    <x v="207"/>
    <d v="2018-05-17T00:00:00"/>
    <n v="347"/>
    <n v="1.5"/>
    <n v="91.44"/>
    <s v="Economy"/>
    <n v="171"/>
    <s v="No"/>
    <x v="1"/>
    <x v="6"/>
    <n v="3"/>
  </r>
  <r>
    <s v="IYJBQR"/>
    <s v="LGW"/>
    <s v="CDG"/>
    <d v="2019-08-24T00:00:00"/>
    <x v="42"/>
    <d v="2019-12-24T00:00:00"/>
    <n v="307"/>
    <n v="1.5"/>
    <n v="89.76"/>
    <s v="Economy"/>
    <n v="586"/>
    <s v="No"/>
    <x v="1"/>
    <x v="5"/>
    <n v="8"/>
  </r>
  <r>
    <s v="CT8JG0"/>
    <s v="LHR"/>
    <s v="CDG"/>
    <d v="2019-03-12T00:00:00"/>
    <x v="249"/>
    <d v="2019-04-23T00:00:00"/>
    <n v="347"/>
    <n v="1.5"/>
    <n v="86.41"/>
    <s v="Economy"/>
    <n v="31"/>
    <s v="No"/>
    <x v="4"/>
    <x v="5"/>
    <n v="8"/>
  </r>
  <r>
    <s v="MG9Z2S"/>
    <s v="LGA"/>
    <s v="ATL"/>
    <d v="2019-11-24T00:00:00"/>
    <x v="332"/>
    <d v="2019-12-15T00:00:00"/>
    <n v="1226"/>
    <n v="2.2000000000000002"/>
    <n v="82.12"/>
    <s v="Economy"/>
    <n v="252"/>
    <s v="No"/>
    <x v="1"/>
    <x v="3"/>
    <n v="5"/>
  </r>
  <r>
    <s v="A3YG9Z"/>
    <s v="LGA"/>
    <s v="ORD"/>
    <d v="2017-06-22T00:00:00"/>
    <x v="590"/>
    <d v="2017-07-10T00:00:00"/>
    <n v="1180"/>
    <n v="2"/>
    <n v="82.15"/>
    <s v="Economy"/>
    <n v="284"/>
    <s v="No"/>
    <x v="1"/>
    <x v="6"/>
    <n v="3"/>
  </r>
  <r>
    <s v="J4J3AF"/>
    <s v="LGW"/>
    <s v="MUC"/>
    <d v="2017-11-07T00:00:00"/>
    <x v="272"/>
    <d v="2017-11-24T00:00:00"/>
    <n v="913"/>
    <n v="2.1"/>
    <n v="76.67"/>
    <s v="Economy"/>
    <n v="120"/>
    <s v="No"/>
    <x v="1"/>
    <x v="13"/>
    <n v="9"/>
  </r>
  <r>
    <s v="TJBZCY"/>
    <s v="LHR"/>
    <s v="AMS"/>
    <d v="2019-04-19T00:00:00"/>
    <x v="32"/>
    <d v="2019-06-01T00:00:00"/>
    <n v="370"/>
    <n v="1.5"/>
    <n v="75.39"/>
    <s v="Business"/>
    <n v="810"/>
    <s v="No"/>
    <x v="1"/>
    <x v="13"/>
    <n v="9"/>
  </r>
  <r>
    <s v="CVV2V3"/>
    <s v="LHR"/>
    <s v="AMS"/>
    <d v="2018-05-14T00:00:00"/>
    <x v="338"/>
    <d v="2018-06-13T00:00:00"/>
    <n v="370"/>
    <n v="1.5"/>
    <n v="67.63"/>
    <s v="Business"/>
    <n v="31"/>
    <s v="No"/>
    <x v="4"/>
    <x v="5"/>
    <n v="8"/>
  </r>
  <r>
    <s v="ZTY8CD"/>
    <s v="LGW"/>
    <s v="CDG"/>
    <d v="2017-09-17T00:00:00"/>
    <x v="681"/>
    <d v="2017-10-12T00:00:00"/>
    <n v="307"/>
    <n v="1.5"/>
    <n v="51.44"/>
    <s v="Economy"/>
    <n v="31"/>
    <s v="No"/>
    <x v="4"/>
    <x v="1"/>
    <n v="10"/>
  </r>
  <r>
    <s v="F5O5VM"/>
    <s v="LHR"/>
    <s v="AMS"/>
    <d v="2018-08-29T00:00:00"/>
    <x v="682"/>
    <d v="2018-09-16T00:00:00"/>
    <n v="370"/>
    <n v="1.5"/>
    <n v="47.76"/>
    <s v="Economy"/>
    <n v="705"/>
    <s v="No"/>
    <x v="1"/>
    <x v="0"/>
    <n v="4"/>
  </r>
  <r>
    <s v="X66IFA"/>
    <s v="LHR"/>
    <s v="AMS"/>
    <d v="2019-05-27T00:00:00"/>
    <x v="334"/>
    <d v="2019-06-14T00:00:00"/>
    <n v="370"/>
    <n v="1.5"/>
    <n v="44.16"/>
    <s v="Business"/>
    <n v="139"/>
    <s v="No"/>
    <x v="1"/>
    <x v="0"/>
    <n v="4"/>
  </r>
  <r>
    <s v="DMOFQV"/>
    <s v="LGW"/>
    <s v="CDG"/>
    <d v="2018-10-05T00:00:00"/>
    <x v="659"/>
    <d v="2018-12-26T00:00:00"/>
    <n v="307"/>
    <n v="1.5"/>
    <n v="43.2"/>
    <s v="Economy"/>
    <n v="549"/>
    <s v="No"/>
    <x v="1"/>
    <x v="6"/>
    <n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x v="0"/>
    <x v="0"/>
    <x v="0"/>
    <n v="68665"/>
  </r>
  <r>
    <x v="0"/>
    <x v="1"/>
    <x v="0"/>
    <n v="122327.34"/>
  </r>
  <r>
    <x v="0"/>
    <x v="2"/>
    <x v="0"/>
    <n v="177653.04"/>
  </r>
  <r>
    <x v="1"/>
    <x v="0"/>
    <x v="0"/>
    <n v="10773"/>
  </r>
  <r>
    <x v="1"/>
    <x v="1"/>
    <x v="0"/>
    <n v="5600"/>
  </r>
  <r>
    <x v="1"/>
    <x v="2"/>
    <x v="0"/>
    <n v="39183"/>
  </r>
  <r>
    <x v="2"/>
    <x v="0"/>
    <x v="0"/>
    <n v="7464.53"/>
  </r>
  <r>
    <x v="2"/>
    <x v="1"/>
    <x v="0"/>
    <n v="19157"/>
  </r>
  <r>
    <x v="2"/>
    <x v="2"/>
    <x v="0"/>
    <n v="24172.99"/>
  </r>
  <r>
    <x v="3"/>
    <x v="0"/>
    <x v="0"/>
    <n v="5909.72"/>
  </r>
  <r>
    <x v="3"/>
    <x v="1"/>
    <x v="0"/>
    <n v="14509.12"/>
  </r>
  <r>
    <x v="3"/>
    <x v="2"/>
    <x v="0"/>
    <n v="34372.519999999997"/>
  </r>
  <r>
    <x v="4"/>
    <x v="0"/>
    <x v="0"/>
    <n v="6046.72"/>
  </r>
  <r>
    <x v="4"/>
    <x v="1"/>
    <x v="0"/>
    <n v="3872.16"/>
  </r>
  <r>
    <x v="4"/>
    <x v="2"/>
    <x v="0"/>
    <n v="2657.88"/>
  </r>
  <r>
    <x v="0"/>
    <x v="0"/>
    <x v="1"/>
    <n v="4260"/>
  </r>
  <r>
    <x v="0"/>
    <x v="1"/>
    <x v="1"/>
    <n v="6333.2800000000007"/>
  </r>
  <r>
    <x v="0"/>
    <x v="2"/>
    <x v="1"/>
    <n v="13956.800000000001"/>
  </r>
  <r>
    <x v="1"/>
    <x v="0"/>
    <x v="1"/>
    <n v="642.95999999999992"/>
  </r>
  <r>
    <x v="1"/>
    <x v="1"/>
    <x v="1"/>
    <n v="865.28"/>
  </r>
  <r>
    <x v="1"/>
    <x v="2"/>
    <x v="1"/>
    <n v="1606.96"/>
  </r>
  <r>
    <x v="2"/>
    <x v="0"/>
    <x v="1"/>
    <n v="44.88"/>
  </r>
  <r>
    <x v="2"/>
    <x v="1"/>
    <x v="1"/>
    <n v="280"/>
  </r>
  <r>
    <x v="2"/>
    <x v="2"/>
    <x v="1"/>
    <n v="281.16000000000003"/>
  </r>
  <r>
    <x v="3"/>
    <x v="0"/>
    <x v="1"/>
    <n v="786.24"/>
  </r>
  <r>
    <x v="3"/>
    <x v="1"/>
    <x v="1"/>
    <n v="961.2"/>
  </r>
  <r>
    <x v="3"/>
    <x v="2"/>
    <x v="1"/>
    <n v="1609.28"/>
  </r>
  <r>
    <x v="4"/>
    <x v="0"/>
    <x v="1"/>
    <n v="201.60000000000002"/>
  </r>
  <r>
    <x v="4"/>
    <x v="1"/>
    <x v="1"/>
    <n v="345.6"/>
  </r>
  <r>
    <x v="4"/>
    <x v="2"/>
    <x v="1"/>
    <n v="506.88"/>
  </r>
  <r>
    <x v="0"/>
    <x v="0"/>
    <x v="2"/>
    <n v="14910"/>
  </r>
  <r>
    <x v="0"/>
    <x v="1"/>
    <x v="2"/>
    <n v="24816.82"/>
  </r>
  <r>
    <x v="0"/>
    <x v="2"/>
    <x v="2"/>
    <n v="47072.479999999996"/>
  </r>
  <r>
    <x v="1"/>
    <x v="0"/>
    <x v="2"/>
    <n v="2250.36"/>
  </r>
  <r>
    <x v="1"/>
    <x v="1"/>
    <x v="2"/>
    <n v="2912"/>
  </r>
  <r>
    <x v="1"/>
    <x v="2"/>
    <x v="2"/>
    <n v="4881.5200000000004"/>
  </r>
  <r>
    <x v="2"/>
    <x v="0"/>
    <x v="2"/>
    <n v="149.38"/>
  </r>
  <r>
    <x v="2"/>
    <x v="1"/>
    <x v="2"/>
    <n v="1058.4000000000001"/>
  </r>
  <r>
    <x v="2"/>
    <x v="2"/>
    <x v="2"/>
    <n v="944.3"/>
  </r>
  <r>
    <x v="3"/>
    <x v="0"/>
    <x v="2"/>
    <n v="2751.84"/>
  </r>
  <r>
    <x v="3"/>
    <x v="1"/>
    <x v="2"/>
    <n v="3401.58"/>
  </r>
  <r>
    <x v="3"/>
    <x v="2"/>
    <x v="2"/>
    <n v="6411.4400000000005"/>
  </r>
  <r>
    <x v="4"/>
    <x v="0"/>
    <x v="2"/>
    <n v="692.16"/>
  </r>
  <r>
    <x v="4"/>
    <x v="1"/>
    <x v="2"/>
    <n v="1438.08"/>
  </r>
  <r>
    <x v="4"/>
    <x v="2"/>
    <x v="2"/>
    <n v="1829.52"/>
  </r>
  <r>
    <x v="0"/>
    <x v="0"/>
    <x v="3"/>
    <n v="19170"/>
  </r>
  <r>
    <x v="0"/>
    <x v="1"/>
    <x v="3"/>
    <n v="29119.319999999996"/>
  </r>
  <r>
    <x v="0"/>
    <x v="2"/>
    <x v="3"/>
    <n v="55954.080000000002"/>
  </r>
  <r>
    <x v="1"/>
    <x v="0"/>
    <x v="3"/>
    <n v="3201.12"/>
  </r>
  <r>
    <x v="1"/>
    <x v="1"/>
    <x v="3"/>
    <n v="4080.96"/>
  </r>
  <r>
    <x v="1"/>
    <x v="2"/>
    <x v="3"/>
    <n v="7299.5400000000009"/>
  </r>
  <r>
    <x v="2"/>
    <x v="0"/>
    <x v="3"/>
    <n v="180.17999999999998"/>
  </r>
  <r>
    <x v="2"/>
    <x v="1"/>
    <x v="3"/>
    <n v="1184.3999999999999"/>
  </r>
  <r>
    <x v="2"/>
    <x v="2"/>
    <x v="3"/>
    <n v="1380.24"/>
  </r>
  <r>
    <x v="3"/>
    <x v="0"/>
    <x v="3"/>
    <n v="3439.8"/>
  </r>
  <r>
    <x v="3"/>
    <x v="1"/>
    <x v="3"/>
    <n v="5286.6"/>
  </r>
  <r>
    <x v="3"/>
    <x v="2"/>
    <x v="3"/>
    <n v="8397.36"/>
  </r>
  <r>
    <x v="4"/>
    <x v="0"/>
    <x v="3"/>
    <n v="881.28"/>
  </r>
  <r>
    <x v="4"/>
    <x v="1"/>
    <x v="3"/>
    <n v="1883.52"/>
  </r>
  <r>
    <x v="4"/>
    <x v="2"/>
    <x v="3"/>
    <n v="2376"/>
  </r>
  <r>
    <x v="0"/>
    <x v="0"/>
    <x v="4"/>
    <n v="246115"/>
  </r>
  <r>
    <x v="0"/>
    <x v="1"/>
    <x v="4"/>
    <n v="423690.63"/>
  </r>
  <r>
    <x v="0"/>
    <x v="2"/>
    <x v="4"/>
    <n v="699108.48"/>
  </r>
  <r>
    <x v="1"/>
    <x v="0"/>
    <x v="4"/>
    <n v="34825.82"/>
  </r>
  <r>
    <x v="1"/>
    <x v="1"/>
    <x v="4"/>
    <n v="17148.16"/>
  </r>
  <r>
    <x v="1"/>
    <x v="2"/>
    <x v="4"/>
    <n v="180116.4"/>
  </r>
  <r>
    <x v="2"/>
    <x v="0"/>
    <x v="4"/>
    <n v="25012.67"/>
  </r>
  <r>
    <x v="2"/>
    <x v="1"/>
    <x v="4"/>
    <n v="70791.199999999997"/>
  </r>
  <r>
    <x v="2"/>
    <x v="2"/>
    <x v="4"/>
    <n v="63112.28"/>
  </r>
  <r>
    <x v="3"/>
    <x v="0"/>
    <x v="4"/>
    <n v="22366.880000000001"/>
  </r>
  <r>
    <x v="3"/>
    <x v="1"/>
    <x v="4"/>
    <n v="50766.13"/>
  </r>
  <r>
    <x v="3"/>
    <x v="2"/>
    <x v="4"/>
    <n v="98383.64"/>
  </r>
  <r>
    <x v="4"/>
    <x v="0"/>
    <x v="4"/>
    <n v="19208"/>
  </r>
  <r>
    <x v="4"/>
    <x v="1"/>
    <x v="4"/>
    <n v="11236.8"/>
  </r>
  <r>
    <x v="4"/>
    <x v="2"/>
    <x v="4"/>
    <n v="9023.44"/>
  </r>
  <r>
    <x v="0"/>
    <x v="0"/>
    <x v="5"/>
    <n v="6390"/>
  </r>
  <r>
    <x v="0"/>
    <x v="1"/>
    <x v="5"/>
    <n v="10326"/>
  </r>
  <r>
    <x v="0"/>
    <x v="2"/>
    <x v="5"/>
    <n v="20935.2"/>
  </r>
  <r>
    <x v="1"/>
    <x v="0"/>
    <x v="5"/>
    <n v="923.40000000000009"/>
  </r>
  <r>
    <x v="1"/>
    <x v="1"/>
    <x v="5"/>
    <n v="1148.1600000000001"/>
  </r>
  <r>
    <x v="1"/>
    <x v="2"/>
    <x v="5"/>
    <n v="2387.7000000000003"/>
  </r>
  <r>
    <x v="2"/>
    <x v="0"/>
    <x v="5"/>
    <n v="60.06"/>
  </r>
  <r>
    <x v="2"/>
    <x v="1"/>
    <x v="5"/>
    <n v="403.2"/>
  </r>
  <r>
    <x v="2"/>
    <x v="2"/>
    <x v="5"/>
    <n v="400.44"/>
  </r>
  <r>
    <x v="3"/>
    <x v="0"/>
    <x v="5"/>
    <n v="1026.48"/>
  </r>
  <r>
    <x v="3"/>
    <x v="1"/>
    <x v="5"/>
    <n v="1602"/>
  </r>
  <r>
    <x v="3"/>
    <x v="2"/>
    <x v="5"/>
    <n v="2516.64"/>
  </r>
  <r>
    <x v="4"/>
    <x v="0"/>
    <x v="5"/>
    <n v="296.64"/>
  </r>
  <r>
    <x v="4"/>
    <x v="1"/>
    <x v="5"/>
    <n v="599.04"/>
  </r>
  <r>
    <x v="4"/>
    <x v="2"/>
    <x v="5"/>
    <n v="744.4799999999999"/>
  </r>
  <r>
    <x v="0"/>
    <x v="0"/>
    <x v="6"/>
    <n v="3195"/>
  </r>
  <r>
    <x v="0"/>
    <x v="1"/>
    <x v="6"/>
    <n v="5059.74"/>
  </r>
  <r>
    <x v="0"/>
    <x v="2"/>
    <x v="6"/>
    <n v="9230.52"/>
  </r>
  <r>
    <x v="1"/>
    <x v="0"/>
    <x v="6"/>
    <n v="477.09000000000003"/>
  </r>
  <r>
    <x v="1"/>
    <x v="1"/>
    <x v="6"/>
    <n v="592.79999999999995"/>
  </r>
  <r>
    <x v="1"/>
    <x v="2"/>
    <x v="6"/>
    <n v="1171.1099999999999"/>
  </r>
  <r>
    <x v="2"/>
    <x v="0"/>
    <x v="6"/>
    <n v="34.650000000000006"/>
  </r>
  <r>
    <x v="2"/>
    <x v="1"/>
    <x v="6"/>
    <n v="220.50000000000003"/>
  </r>
  <r>
    <x v="2"/>
    <x v="2"/>
    <x v="6"/>
    <n v="191.70000000000002"/>
  </r>
  <r>
    <x v="3"/>
    <x v="0"/>
    <x v="6"/>
    <n v="491.40000000000003"/>
  </r>
  <r>
    <x v="3"/>
    <x v="1"/>
    <x v="6"/>
    <n v="841.05000000000007"/>
  </r>
  <r>
    <x v="3"/>
    <x v="2"/>
    <x v="6"/>
    <n v="1296.8400000000001"/>
  </r>
  <r>
    <x v="4"/>
    <x v="0"/>
    <x v="6"/>
    <n v="155.52000000000001"/>
  </r>
  <r>
    <x v="4"/>
    <x v="1"/>
    <x v="6"/>
    <n v="262.08"/>
  </r>
  <r>
    <x v="4"/>
    <x v="2"/>
    <x v="6"/>
    <n v="423.71999999999997"/>
  </r>
  <r>
    <x v="0"/>
    <x v="0"/>
    <x v="7"/>
    <n v="2130"/>
  </r>
  <r>
    <x v="0"/>
    <x v="1"/>
    <x v="7"/>
    <n v="3579.6800000000003"/>
  </r>
  <r>
    <x v="0"/>
    <x v="2"/>
    <x v="7"/>
    <n v="6344"/>
  </r>
  <r>
    <x v="1"/>
    <x v="0"/>
    <x v="7"/>
    <n v="362.52000000000004"/>
  </r>
  <r>
    <x v="1"/>
    <x v="1"/>
    <x v="7"/>
    <n v="378.56"/>
  </r>
  <r>
    <x v="1"/>
    <x v="2"/>
    <x v="7"/>
    <n v="818.6400000000001"/>
  </r>
  <r>
    <x v="2"/>
    <x v="0"/>
    <x v="7"/>
    <n v="23.540000000000003"/>
  </r>
  <r>
    <x v="2"/>
    <x v="1"/>
    <x v="7"/>
    <n v="141.4"/>
  </r>
  <r>
    <x v="2"/>
    <x v="2"/>
    <x v="7"/>
    <n v="156.20000000000002"/>
  </r>
  <r>
    <x v="3"/>
    <x v="0"/>
    <x v="7"/>
    <n v="371.28000000000003"/>
  </r>
  <r>
    <x v="3"/>
    <x v="1"/>
    <x v="7"/>
    <n v="544.68000000000006"/>
  </r>
  <r>
    <x v="3"/>
    <x v="2"/>
    <x v="7"/>
    <n v="898.80000000000007"/>
  </r>
  <r>
    <x v="4"/>
    <x v="0"/>
    <x v="7"/>
    <n v="87.36"/>
  </r>
  <r>
    <x v="4"/>
    <x v="1"/>
    <x v="7"/>
    <n v="203.52"/>
  </r>
  <r>
    <x v="4"/>
    <x v="2"/>
    <x v="7"/>
    <n v="261.36"/>
  </r>
  <r>
    <x v="0"/>
    <x v="0"/>
    <x v="8"/>
    <n v="4260"/>
  </r>
  <r>
    <x v="0"/>
    <x v="1"/>
    <x v="8"/>
    <n v="7572.4000000000005"/>
  </r>
  <r>
    <x v="0"/>
    <x v="2"/>
    <x v="8"/>
    <n v="12434.24"/>
  </r>
  <r>
    <x v="1"/>
    <x v="0"/>
    <x v="8"/>
    <n v="690.84"/>
  </r>
  <r>
    <x v="1"/>
    <x v="1"/>
    <x v="8"/>
    <n v="865.28"/>
  </r>
  <r>
    <x v="1"/>
    <x v="2"/>
    <x v="8"/>
    <n v="1576.64"/>
  </r>
  <r>
    <x v="2"/>
    <x v="0"/>
    <x v="8"/>
    <n v="47.52"/>
  </r>
  <r>
    <x v="2"/>
    <x v="1"/>
    <x v="8"/>
    <n v="305.20000000000005"/>
  </r>
  <r>
    <x v="2"/>
    <x v="2"/>
    <x v="8"/>
    <n v="292.52"/>
  </r>
  <r>
    <x v="3"/>
    <x v="0"/>
    <x v="8"/>
    <n v="669.76"/>
  </r>
  <r>
    <x v="3"/>
    <x v="1"/>
    <x v="8"/>
    <n v="1089.3600000000001"/>
  </r>
  <r>
    <x v="3"/>
    <x v="2"/>
    <x v="8"/>
    <n v="1780.48"/>
  </r>
  <r>
    <x v="4"/>
    <x v="0"/>
    <x v="8"/>
    <n v="186.24"/>
  </r>
  <r>
    <x v="4"/>
    <x v="1"/>
    <x v="8"/>
    <n v="368.64"/>
  </r>
  <r>
    <x v="4"/>
    <x v="2"/>
    <x v="8"/>
    <n v="496.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7">
  <r>
    <s v="ZND9EY"/>
    <s v="SIN"/>
    <s v="JFK"/>
    <d v="2018-02-14T00:00:00"/>
    <x v="0"/>
    <d v="2018-02-25T00:00:00"/>
    <n v="15340"/>
    <n v="23.5"/>
    <n v="18741.64"/>
    <s v="Business"/>
    <n v="456"/>
    <s v="No"/>
  </r>
  <r>
    <s v="ZGM3SC"/>
    <s v="LHR"/>
    <s v="LAS"/>
    <d v="2018-05-09T00:00:00"/>
    <x v="1"/>
    <d v="2018-05-25T00:00:00"/>
    <n v="8395"/>
    <n v="9.5"/>
    <n v="18369.009999999998"/>
    <s v="Business"/>
    <n v="845"/>
    <s v="No"/>
  </r>
  <r>
    <s v="KWW8UK"/>
    <s v="JFK"/>
    <s v="SIN"/>
    <d v="2019-05-16T00:00:00"/>
    <x v="2"/>
    <d v="2019-05-23T00:00:00"/>
    <n v="15349"/>
    <n v="18.5"/>
    <n v="17950.32"/>
    <s v="Business"/>
    <n v="228"/>
    <s v="No"/>
  </r>
  <r>
    <s v="R8C40P"/>
    <s v="JFK"/>
    <s v="BOM"/>
    <d v="2016-12-31T00:00:00"/>
    <x v="3"/>
    <d v="2017-01-11T00:00:00"/>
    <n v="12551"/>
    <n v="15.3"/>
    <n v="17484.54"/>
    <s v="Business"/>
    <n v="478"/>
    <s v="No"/>
  </r>
  <r>
    <s v="RX8YRL"/>
    <s v="LHR"/>
    <s v="SIN"/>
    <d v="2019-03-05T00:00:00"/>
    <x v="4"/>
    <d v="2019-03-23T00:00:00"/>
    <n v="10883"/>
    <n v="12.8"/>
    <n v="17348.84"/>
    <s v="Business"/>
    <n v="165"/>
    <s v="No"/>
  </r>
  <r>
    <s v="URW7AC"/>
    <s v="SIN"/>
    <s v="MIA"/>
    <d v="2017-04-10T00:00:00"/>
    <x v="5"/>
    <d v="2017-05-01T00:00:00"/>
    <n v="16961"/>
    <n v="21.1"/>
    <n v="17057.96"/>
    <s v="Business"/>
    <n v="952"/>
    <s v="No"/>
  </r>
  <r>
    <s v="ZLJT36"/>
    <s v="LHR"/>
    <s v="ATL"/>
    <d v="2019-01-08T00:00:00"/>
    <x v="6"/>
    <d v="2019-01-20T00:00:00"/>
    <n v="6760"/>
    <n v="7.9"/>
    <n v="16507.240000000002"/>
    <s v="Business"/>
    <n v="494"/>
    <s v="No"/>
  </r>
  <r>
    <s v="Z0YOBY"/>
    <s v="LGW"/>
    <s v="ATL"/>
    <d v="2019-11-11T00:00:00"/>
    <x v="7"/>
    <d v="2019-11-29T00:00:00"/>
    <n v="6790"/>
    <n v="8.9"/>
    <n v="16264.22"/>
    <s v="Business"/>
    <n v="89"/>
    <s v="No"/>
  </r>
  <r>
    <s v="GF5Y1L"/>
    <s v="LHR"/>
    <s v="SIN"/>
    <d v="2018-08-04T00:00:00"/>
    <x v="8"/>
    <d v="2018-08-28T00:00:00"/>
    <n v="10883"/>
    <n v="12.8"/>
    <n v="16253.71"/>
    <s v="Business"/>
    <n v="41"/>
    <s v="No"/>
  </r>
  <r>
    <s v="L3IQ1M"/>
    <s v="JFK"/>
    <s v="HND"/>
    <d v="2017-12-07T00:00:00"/>
    <x v="9"/>
    <d v="2017-12-14T00:00:00"/>
    <n v="10899"/>
    <n v="13.3"/>
    <n v="16151.05"/>
    <s v="Business"/>
    <n v="459"/>
    <s v="No"/>
  </r>
  <r>
    <s v="B3MR82"/>
    <s v="LGW"/>
    <s v="KUL"/>
    <d v="2019-11-11T00:00:00"/>
    <x v="10"/>
    <d v="2019-12-08T00:00:00"/>
    <n v="10593"/>
    <n v="17.7"/>
    <n v="15950.16"/>
    <s v="Business"/>
    <n v="52"/>
    <s v="No"/>
  </r>
  <r>
    <s v="AA8SMG"/>
    <s v="LHR"/>
    <s v="PVG"/>
    <d v="2019-11-08T00:00:00"/>
    <x v="11"/>
    <d v="2019-12-08T00:00:00"/>
    <n v="9241"/>
    <n v="10.4"/>
    <n v="15916.76"/>
    <s v="Business"/>
    <n v="422"/>
    <s v="No"/>
  </r>
  <r>
    <s v="XGKIFY"/>
    <s v="JFK"/>
    <s v="PEK"/>
    <d v="2019-02-14T00:00:00"/>
    <x v="12"/>
    <d v="2019-03-03T00:00:00"/>
    <n v="11004"/>
    <n v="13.5"/>
    <n v="15802.93"/>
    <s v="Business"/>
    <n v="506"/>
    <s v="No"/>
  </r>
  <r>
    <s v="WWVFY5"/>
    <s v="SIN"/>
    <s v="LHR"/>
    <d v="2019-03-19T00:00:00"/>
    <x v="13"/>
    <d v="2019-04-02T00:00:00"/>
    <n v="10883"/>
    <n v="12.8"/>
    <n v="15457.76"/>
    <s v="Business"/>
    <n v="224"/>
    <s v="No"/>
  </r>
  <r>
    <s v="TBMUCI"/>
    <s v="JFK"/>
    <s v="PEK"/>
    <d v="2018-12-31T00:00:00"/>
    <x v="14"/>
    <d v="2019-01-18T00:00:00"/>
    <n v="11004"/>
    <n v="13.5"/>
    <n v="15303.09"/>
    <s v="Business"/>
    <n v="204"/>
    <s v="Yes"/>
  </r>
  <r>
    <s v="IYDXQG"/>
    <s v="JFK"/>
    <s v="SIN"/>
    <d v="2018-06-01T00:00:00"/>
    <x v="15"/>
    <d v="2018-06-21T00:00:00"/>
    <n v="15349"/>
    <n v="18.5"/>
    <n v="15291.96"/>
    <s v="Business"/>
    <n v="301"/>
    <s v="No"/>
  </r>
  <r>
    <s v="A51Q25"/>
    <s v="JFK"/>
    <s v="BOM"/>
    <d v="2019-11-26T00:00:00"/>
    <x v="16"/>
    <d v="2019-12-07T00:00:00"/>
    <n v="12551"/>
    <n v="15.3"/>
    <n v="15148.48"/>
    <s v="Business"/>
    <n v="252"/>
    <s v="No"/>
  </r>
  <r>
    <s v="ZDWEK1"/>
    <s v="SIN"/>
    <s v="SEA"/>
    <d v="2017-07-27T00:00:00"/>
    <x v="17"/>
    <d v="2017-08-18T00:00:00"/>
    <n v="12979"/>
    <n v="21.1"/>
    <n v="15108.7"/>
    <s v="Business"/>
    <n v="700"/>
    <s v="No"/>
  </r>
  <r>
    <s v="CHUWYK"/>
    <s v="LHR"/>
    <s v="BKK"/>
    <d v="2019-12-09T00:00:00"/>
    <x v="18"/>
    <d v="2019-12-22T00:00:00"/>
    <n v="9577"/>
    <n v="10.7"/>
    <n v="14976.27"/>
    <s v="Business"/>
    <n v="905"/>
    <s v="No"/>
  </r>
  <r>
    <s v="BWXH2G"/>
    <s v="JFK"/>
    <s v="KUL"/>
    <d v="2018-03-16T00:00:00"/>
    <x v="19"/>
    <d v="2018-03-27T00:00:00"/>
    <n v="15178"/>
    <n v="18.3"/>
    <n v="14975.58"/>
    <s v="Business"/>
    <n v="479"/>
    <s v="No"/>
  </r>
  <r>
    <s v="T92NO1"/>
    <s v="LGW"/>
    <s v="CGK"/>
    <d v="2017-01-28T00:00:00"/>
    <x v="20"/>
    <d v="2017-02-07T00:00:00"/>
    <n v="11708"/>
    <n v="20.9"/>
    <n v="14856.71"/>
    <s v="Business"/>
    <n v="549"/>
    <s v="No"/>
  </r>
  <r>
    <s v="KIFYQV"/>
    <s v="JFK"/>
    <s v="SIN"/>
    <d v="2019-09-17T00:00:00"/>
    <x v="21"/>
    <d v="2019-10-06T00:00:00"/>
    <n v="15349"/>
    <n v="18.5"/>
    <n v="14782.07"/>
    <s v="Business"/>
    <n v="109"/>
    <s v="No"/>
  </r>
  <r>
    <s v="LMKSEO"/>
    <s v="JFK"/>
    <s v="DXB"/>
    <d v="2019-06-07T00:00:00"/>
    <x v="22"/>
    <d v="2019-06-23T00:00:00"/>
    <n v="11022"/>
    <n v="13.5"/>
    <n v="14626.46"/>
    <s v="Business"/>
    <n v="749"/>
    <s v="No"/>
  </r>
  <r>
    <s v="UGD09B"/>
    <s v="LGW"/>
    <s v="ATL"/>
    <d v="2019-08-06T00:00:00"/>
    <x v="23"/>
    <d v="2019-08-20T00:00:00"/>
    <n v="6790"/>
    <n v="8.9"/>
    <n v="14561.25"/>
    <s v="Business"/>
    <n v="188"/>
    <s v="No"/>
  </r>
  <r>
    <s v="BYRJR3"/>
    <s v="JFK"/>
    <s v="BOM"/>
    <d v="2019-04-15T00:00:00"/>
    <x v="24"/>
    <d v="2019-04-29T00:00:00"/>
    <n v="12551"/>
    <n v="15.3"/>
    <n v="14382.37"/>
    <s v="Business"/>
    <n v="16"/>
    <s v="No"/>
  </r>
  <r>
    <s v="MCWW0C"/>
    <s v="JFK"/>
    <s v="ICN"/>
    <d v="2018-02-09T00:00:00"/>
    <x v="25"/>
    <d v="2018-03-02T00:00:00"/>
    <n v="11115"/>
    <n v="13.5"/>
    <n v="14340.29"/>
    <s v="Business"/>
    <n v="420"/>
    <s v="No"/>
  </r>
  <r>
    <s v="Z4UPT5"/>
    <s v="JFK"/>
    <s v="SYD"/>
    <d v="2019-03-21T00:00:00"/>
    <x v="13"/>
    <d v="2019-04-04T00:00:00"/>
    <n v="16013"/>
    <n v="19.3"/>
    <n v="14302.71"/>
    <s v="Business"/>
    <n v="479"/>
    <s v="No"/>
  </r>
  <r>
    <s v="MYX8RC"/>
    <s v="SIN"/>
    <s v="ORD"/>
    <d v="2019-08-02T00:00:00"/>
    <x v="26"/>
    <d v="2019-08-22T00:00:00"/>
    <n v="15050"/>
    <n v="19.2"/>
    <n v="14194.1"/>
    <s v="Business"/>
    <n v="874"/>
    <s v="No"/>
  </r>
  <r>
    <s v="ZZPUV0"/>
    <s v="JFK"/>
    <s v="FCO"/>
    <d v="2018-06-13T00:00:00"/>
    <x v="27"/>
    <d v="2018-06-17T00:00:00"/>
    <n v="6884"/>
    <n v="8.6"/>
    <n v="14173.24"/>
    <s v="Business"/>
    <n v="60"/>
    <s v="No"/>
  </r>
  <r>
    <s v="UQ2V0V"/>
    <s v="LHR"/>
    <s v="EWR"/>
    <d v="2017-01-09T00:00:00"/>
    <x v="28"/>
    <d v="2017-01-20T00:00:00"/>
    <n v="5561"/>
    <n v="6.7"/>
    <n v="14161.32"/>
    <s v="Business"/>
    <n v="101"/>
    <s v="No"/>
  </r>
  <r>
    <s v="OL4QPS"/>
    <s v="LGW"/>
    <s v="SHA"/>
    <d v="2018-06-15T00:00:00"/>
    <x v="27"/>
    <d v="2018-06-22T00:00:00"/>
    <n v="9223"/>
    <n v="18.399999999999999"/>
    <n v="14023.62"/>
    <s v="Business"/>
    <n v="454"/>
    <s v="No"/>
  </r>
  <r>
    <s v="N1VO52"/>
    <s v="JFK"/>
    <s v="PEK"/>
    <d v="2019-06-03T00:00:00"/>
    <x v="29"/>
    <d v="2019-06-22T00:00:00"/>
    <n v="11004"/>
    <n v="13.5"/>
    <n v="13972.39"/>
    <s v="Business"/>
    <n v="650"/>
    <s v="No"/>
  </r>
  <r>
    <s v="U4F87D"/>
    <s v="JFK"/>
    <s v="IST"/>
    <d v="2018-03-04T00:00:00"/>
    <x v="30"/>
    <d v="2018-03-17T00:00:00"/>
    <n v="8047"/>
    <n v="10"/>
    <n v="13897.68"/>
    <s v="Business"/>
    <n v="63"/>
    <s v="No"/>
  </r>
  <r>
    <s v="IJ920Z"/>
    <s v="JFK"/>
    <s v="DXB"/>
    <d v="2019-04-03T00:00:00"/>
    <x v="31"/>
    <d v="2019-04-20T00:00:00"/>
    <n v="11022"/>
    <n v="13.5"/>
    <n v="13887.09"/>
    <s v="Business"/>
    <n v="109"/>
    <s v="No"/>
  </r>
  <r>
    <s v="ZX22QU"/>
    <s v="JFK"/>
    <s v="HND"/>
    <d v="2019-05-13T00:00:00"/>
    <x v="32"/>
    <d v="2019-06-03T00:00:00"/>
    <n v="10899"/>
    <n v="13.3"/>
    <n v="13831.49"/>
    <s v="Business"/>
    <n v="197"/>
    <s v="No"/>
  </r>
  <r>
    <s v="YXPOZK"/>
    <s v="JFK"/>
    <s v="KUL"/>
    <d v="2018-07-21T00:00:00"/>
    <x v="33"/>
    <d v="2018-08-09T00:00:00"/>
    <n v="15178"/>
    <n v="18.3"/>
    <n v="13819.35"/>
    <s v="Business"/>
    <n v="770"/>
    <s v="No"/>
  </r>
  <r>
    <s v="KO4ZTU"/>
    <s v="JFK"/>
    <s v="KUL"/>
    <d v="2018-08-12T00:00:00"/>
    <x v="34"/>
    <d v="2018-08-19T00:00:00"/>
    <n v="15178"/>
    <n v="18.3"/>
    <n v="13813.15"/>
    <s v="Business"/>
    <n v="297"/>
    <s v="No"/>
  </r>
  <r>
    <s v="UYS00A"/>
    <s v="JFK"/>
    <s v="HND"/>
    <d v="2019-03-15T00:00:00"/>
    <x v="35"/>
    <d v="2019-03-31T00:00:00"/>
    <n v="10899"/>
    <n v="13.3"/>
    <n v="13790.78"/>
    <s v="Business"/>
    <n v="161"/>
    <s v="No"/>
  </r>
  <r>
    <s v="S61WT8"/>
    <s v="LGW"/>
    <s v="PEK"/>
    <d v="2017-06-24T00:00:00"/>
    <x v="36"/>
    <d v="2017-07-01T00:00:00"/>
    <n v="8187"/>
    <n v="10.1"/>
    <n v="13763.43"/>
    <s v="Business"/>
    <n v="560"/>
    <s v="No"/>
  </r>
  <r>
    <s v="Q79NQH"/>
    <s v="JFK"/>
    <s v="SYD"/>
    <d v="2019-10-29T00:00:00"/>
    <x v="37"/>
    <d v="2019-11-13T00:00:00"/>
    <n v="16013"/>
    <n v="19.3"/>
    <n v="13735.44"/>
    <s v="Business"/>
    <n v="732"/>
    <s v="No"/>
  </r>
  <r>
    <s v="E6B7R0"/>
    <s v="JFK"/>
    <s v="CTU"/>
    <d v="2017-05-23T00:00:00"/>
    <x v="38"/>
    <d v="2017-06-12T00:00:00"/>
    <n v="12116"/>
    <n v="14.8"/>
    <n v="13702.46"/>
    <s v="Business"/>
    <n v="420"/>
    <s v="No"/>
  </r>
  <r>
    <s v="WU5FT2"/>
    <s v="JFK"/>
    <s v="SYD"/>
    <d v="2018-12-30T00:00:00"/>
    <x v="39"/>
    <d v="2019-01-19T00:00:00"/>
    <n v="16013"/>
    <n v="19.3"/>
    <n v="13689.25"/>
    <s v="Business"/>
    <n v="131"/>
    <s v="No"/>
  </r>
  <r>
    <s v="ZYJSUW"/>
    <s v="SIN"/>
    <s v="ORD"/>
    <d v="2017-10-26T00:00:00"/>
    <x v="40"/>
    <d v="2017-11-16T00:00:00"/>
    <n v="15050"/>
    <n v="19.2"/>
    <n v="13613.63"/>
    <s v="Business"/>
    <n v="77"/>
    <s v="No"/>
  </r>
  <r>
    <s v="F03O5B"/>
    <s v="JFK"/>
    <s v="BKK"/>
    <d v="2019-04-20T00:00:00"/>
    <x v="41"/>
    <d v="2019-05-03T00:00:00"/>
    <n v="13964"/>
    <n v="16.899999999999999"/>
    <n v="13612.32"/>
    <s v="Business"/>
    <n v="708"/>
    <s v="No"/>
  </r>
  <r>
    <s v="GVW1LB"/>
    <s v="JFK"/>
    <s v="ICN"/>
    <d v="2019-12-07T00:00:00"/>
    <x v="42"/>
    <d v="2019-12-23T00:00:00"/>
    <n v="11115"/>
    <n v="13.5"/>
    <n v="13581.83"/>
    <s v="Business"/>
    <n v="325"/>
    <s v="No"/>
  </r>
  <r>
    <s v="V2R7VK"/>
    <s v="JFK"/>
    <s v="CTU"/>
    <d v="2019-08-22T00:00:00"/>
    <x v="43"/>
    <d v="2019-09-07T00:00:00"/>
    <n v="12116"/>
    <n v="14.8"/>
    <n v="13578.24"/>
    <s v="Business"/>
    <n v="711"/>
    <s v="No"/>
  </r>
  <r>
    <s v="L3LP2I"/>
    <s v="JFK"/>
    <s v="BOM"/>
    <d v="2019-05-16T00:00:00"/>
    <x v="44"/>
    <d v="2019-05-31T00:00:00"/>
    <n v="12551"/>
    <n v="15.3"/>
    <n v="13451.29"/>
    <s v="Business"/>
    <n v="200"/>
    <s v="No"/>
  </r>
  <r>
    <s v="SX0O33"/>
    <s v="JFK"/>
    <s v="MEL"/>
    <d v="2018-03-16T00:00:00"/>
    <x v="45"/>
    <d v="2018-04-04T00:00:00"/>
    <n v="16695"/>
    <n v="20.100000000000001"/>
    <n v="13436.57"/>
    <s v="Business"/>
    <n v="141"/>
    <s v="No"/>
  </r>
  <r>
    <s v="SDMC1H"/>
    <s v="LGW"/>
    <s v="IAH"/>
    <d v="2019-08-11T00:00:00"/>
    <x v="46"/>
    <d v="2019-08-27T00:00:00"/>
    <n v="7794"/>
    <n v="12.9"/>
    <n v="13366.17"/>
    <s v="Business"/>
    <n v="884"/>
    <s v="No"/>
  </r>
  <r>
    <s v="WDTRRQ"/>
    <s v="LHR"/>
    <s v="SZX"/>
    <d v="2019-01-30T00:00:00"/>
    <x v="47"/>
    <d v="2019-02-18T00:00:00"/>
    <n v="9594"/>
    <n v="16.7"/>
    <n v="13355.14"/>
    <s v="Business"/>
    <n v="950"/>
    <s v="No"/>
  </r>
  <r>
    <s v="I5R70N"/>
    <s v="JFK"/>
    <s v="DOH"/>
    <d v="2018-12-03T00:00:00"/>
    <x v="48"/>
    <d v="2018-12-21T00:00:00"/>
    <n v="10789"/>
    <n v="13.2"/>
    <n v="13346.08"/>
    <s v="Business"/>
    <n v="451"/>
    <s v="No"/>
  </r>
  <r>
    <s v="M6ISQ0"/>
    <s v="LHR"/>
    <s v="KUL"/>
    <d v="2018-12-30T00:00:00"/>
    <x v="49"/>
    <d v="2019-01-12T00:00:00"/>
    <n v="10605"/>
    <n v="11.8"/>
    <n v="13336.96"/>
    <s v="Business"/>
    <n v="707"/>
    <s v="No"/>
  </r>
  <r>
    <s v="HCC21V"/>
    <s v="JFK"/>
    <s v="PEK"/>
    <d v="2017-09-12T00:00:00"/>
    <x v="50"/>
    <d v="2017-10-02T00:00:00"/>
    <n v="11004"/>
    <n v="13.5"/>
    <n v="13301.97"/>
    <s v="Business"/>
    <n v="530"/>
    <s v="No"/>
  </r>
  <r>
    <s v="L79YBI"/>
    <s v="JFK"/>
    <s v="BOM"/>
    <d v="2018-03-08T00:00:00"/>
    <x v="51"/>
    <d v="2018-03-23T00:00:00"/>
    <n v="12551"/>
    <n v="15.3"/>
    <n v="13299.59"/>
    <s v="Business"/>
    <n v="677"/>
    <s v="No"/>
  </r>
  <r>
    <s v="M94887"/>
    <s v="JFK"/>
    <s v="BKK"/>
    <d v="2018-11-11T00:00:00"/>
    <x v="52"/>
    <d v="2018-12-03T00:00:00"/>
    <n v="13964"/>
    <n v="16.899999999999999"/>
    <n v="13295.86"/>
    <s v="Business"/>
    <n v="297"/>
    <s v="No"/>
  </r>
  <r>
    <s v="D17FTE"/>
    <s v="JFK"/>
    <s v="HND"/>
    <d v="2018-03-09T00:00:00"/>
    <x v="53"/>
    <d v="2018-03-25T00:00:00"/>
    <n v="10899"/>
    <n v="13.3"/>
    <n v="13291.91"/>
    <s v="Business"/>
    <n v="16"/>
    <s v="No"/>
  </r>
  <r>
    <s v="OG4I0H"/>
    <s v="JFK"/>
    <s v="SIN"/>
    <d v="2017-08-13T00:00:00"/>
    <x v="54"/>
    <d v="2017-08-31T00:00:00"/>
    <n v="15349"/>
    <n v="18.5"/>
    <n v="13273.35"/>
    <s v="Business"/>
    <n v="228"/>
    <s v="No"/>
  </r>
  <r>
    <s v="KPOQFY"/>
    <s v="JFK"/>
    <s v="BOM"/>
    <d v="2017-11-12T00:00:00"/>
    <x v="55"/>
    <d v="2017-11-30T00:00:00"/>
    <n v="12551"/>
    <n v="15.3"/>
    <n v="13262.23"/>
    <s v="Business"/>
    <n v="770"/>
    <s v="No"/>
  </r>
  <r>
    <s v="VUJ57N"/>
    <s v="SIN"/>
    <s v="MCO"/>
    <d v="2018-07-16T00:00:00"/>
    <x v="56"/>
    <d v="2018-08-06T00:00:00"/>
    <n v="16655"/>
    <n v="23.8"/>
    <n v="13192.34"/>
    <s v="Business"/>
    <n v="919"/>
    <s v="No"/>
  </r>
  <r>
    <s v="L2Y1B3"/>
    <s v="JFK"/>
    <s v="BOM"/>
    <d v="2018-08-28T00:00:00"/>
    <x v="57"/>
    <d v="2018-09-09T00:00:00"/>
    <n v="12551"/>
    <n v="15.3"/>
    <n v="13159.55"/>
    <s v="Business"/>
    <n v="451"/>
    <s v="No"/>
  </r>
  <r>
    <s v="QG4NZ9"/>
    <s v="LGW"/>
    <s v="PHX"/>
    <d v="2019-11-27T00:00:00"/>
    <x v="58"/>
    <d v="2019-12-08T00:00:00"/>
    <n v="8520"/>
    <n v="10.5"/>
    <n v="13154.82"/>
    <s v="Business"/>
    <n v="435"/>
    <s v="No"/>
  </r>
  <r>
    <s v="XK1FF1"/>
    <s v="LHR"/>
    <s v="JFK"/>
    <d v="2017-02-08T00:00:00"/>
    <x v="59"/>
    <d v="2017-02-28T00:00:00"/>
    <n v="5539"/>
    <n v="6.7"/>
    <n v="13143.22"/>
    <s v="Business"/>
    <n v="165"/>
    <s v="No"/>
  </r>
  <r>
    <s v="WAK30T"/>
    <s v="JFK"/>
    <s v="PEK"/>
    <d v="2019-08-29T00:00:00"/>
    <x v="60"/>
    <d v="2019-09-19T00:00:00"/>
    <n v="11004"/>
    <n v="13.5"/>
    <n v="13142.77"/>
    <s v="Business"/>
    <n v="808"/>
    <s v="No"/>
  </r>
  <r>
    <s v="DQ696H"/>
    <s v="JFK"/>
    <s v="DXB"/>
    <d v="2018-03-08T00:00:00"/>
    <x v="61"/>
    <d v="2018-03-17T00:00:00"/>
    <n v="11022"/>
    <n v="13.5"/>
    <n v="13116.36"/>
    <s v="Business"/>
    <n v="885"/>
    <s v="No"/>
  </r>
  <r>
    <s v="WQ7ORF"/>
    <s v="LHR"/>
    <s v="JFK"/>
    <d v="2018-10-16T00:00:00"/>
    <x v="62"/>
    <d v="2018-11-05T00:00:00"/>
    <n v="5539"/>
    <n v="6.7"/>
    <n v="13088.52"/>
    <s v="Business"/>
    <n v="751"/>
    <s v="No"/>
  </r>
  <r>
    <s v="IBA2WV"/>
    <s v="LGW"/>
    <s v="PEK"/>
    <d v="2019-09-23T00:00:00"/>
    <x v="63"/>
    <d v="2019-10-12T00:00:00"/>
    <n v="8187"/>
    <n v="10.1"/>
    <n v="13083.1"/>
    <s v="Business"/>
    <n v="549"/>
    <s v="No"/>
  </r>
  <r>
    <s v="FCM00E"/>
    <s v="JFK"/>
    <s v="MEL"/>
    <d v="2019-01-20T00:00:00"/>
    <x v="64"/>
    <d v="2019-02-14T00:00:00"/>
    <n v="16695"/>
    <n v="20.100000000000001"/>
    <n v="13079.81"/>
    <s v="Business"/>
    <n v="708"/>
    <s v="No"/>
  </r>
  <r>
    <s v="HXLGUY"/>
    <s v="LGW"/>
    <s v="CGK"/>
    <d v="2019-12-12T00:00:00"/>
    <x v="65"/>
    <d v="2020-01-04T00:00:00"/>
    <n v="11708"/>
    <n v="20.9"/>
    <n v="13053.23"/>
    <s v="Business"/>
    <n v="741"/>
    <s v="No"/>
  </r>
  <r>
    <s v="KYY1TN"/>
    <s v="JFK"/>
    <s v="SIN"/>
    <d v="2019-09-13T00:00:00"/>
    <x v="66"/>
    <d v="2019-09-30T00:00:00"/>
    <n v="15349"/>
    <n v="18.5"/>
    <n v="13015.17"/>
    <s v="Business"/>
    <n v="382"/>
    <s v="No"/>
  </r>
  <r>
    <s v="YL1CWI"/>
    <s v="LGA"/>
    <s v="MAD"/>
    <d v="2018-10-10T00:00:00"/>
    <x v="67"/>
    <d v="2018-10-31T00:00:00"/>
    <n v="5763"/>
    <n v="8.9"/>
    <n v="12965.95"/>
    <s v="Business"/>
    <n v="39"/>
    <s v="No"/>
  </r>
  <r>
    <s v="RPQNO4"/>
    <s v="JFK"/>
    <s v="PEK"/>
    <d v="2017-10-24T00:00:00"/>
    <x v="68"/>
    <d v="2017-10-31T00:00:00"/>
    <n v="11004"/>
    <n v="13.5"/>
    <n v="12955.18"/>
    <s v="Business"/>
    <n v="496"/>
    <s v="No"/>
  </r>
  <r>
    <s v="V3RCH5"/>
    <s v="JFK"/>
    <s v="BKK"/>
    <d v="2019-06-26T00:00:00"/>
    <x v="69"/>
    <d v="2019-07-13T00:00:00"/>
    <n v="13964"/>
    <n v="16.899999999999999"/>
    <n v="12951.53"/>
    <s v="Business"/>
    <n v="63"/>
    <s v="No"/>
  </r>
  <r>
    <s v="ZOEQ4J"/>
    <s v="LHR"/>
    <s v="KMG"/>
    <d v="2019-10-20T00:00:00"/>
    <x v="70"/>
    <d v="2019-10-26T00:00:00"/>
    <n v="8716"/>
    <n v="16.899999999999999"/>
    <n v="12934.52"/>
    <s v="Business"/>
    <n v="944"/>
    <s v="No"/>
  </r>
  <r>
    <s v="OXQOTC"/>
    <s v="JFK"/>
    <s v="DOH"/>
    <d v="2018-01-05T00:00:00"/>
    <x v="71"/>
    <d v="2018-01-20T00:00:00"/>
    <n v="10789"/>
    <n v="13.2"/>
    <n v="12916.22"/>
    <s v="Business"/>
    <n v="297"/>
    <s v="No"/>
  </r>
  <r>
    <s v="A7UZ8M"/>
    <s v="JFK"/>
    <s v="SYD"/>
    <d v="2017-09-10T00:00:00"/>
    <x v="72"/>
    <d v="2017-09-25T00:00:00"/>
    <n v="16013"/>
    <n v="19.3"/>
    <n v="12893.62"/>
    <s v="Business"/>
    <n v="451"/>
    <s v="No"/>
  </r>
  <r>
    <s v="ADCDWR"/>
    <s v="JFK"/>
    <s v="PEK"/>
    <d v="2019-06-03T00:00:00"/>
    <x v="73"/>
    <d v="2019-06-21T00:00:00"/>
    <n v="11004"/>
    <n v="13.5"/>
    <n v="12869.7"/>
    <s v="Business"/>
    <n v="321"/>
    <s v="No"/>
  </r>
  <r>
    <s v="EKSFIE"/>
    <s v="JFK"/>
    <s v="ICN"/>
    <d v="2019-07-03T00:00:00"/>
    <x v="74"/>
    <d v="2019-07-26T00:00:00"/>
    <n v="11115"/>
    <n v="13.5"/>
    <n v="12839.82"/>
    <s v="Business"/>
    <n v="663"/>
    <s v="No"/>
  </r>
  <r>
    <s v="TPKB22"/>
    <s v="LHR"/>
    <s v="CGK"/>
    <d v="2019-08-22T00:00:00"/>
    <x v="75"/>
    <d v="2019-09-06T00:00:00"/>
    <n v="11721"/>
    <n v="13.9"/>
    <n v="12816.98"/>
    <s v="Business"/>
    <n v="601"/>
    <s v="No"/>
  </r>
  <r>
    <s v="X3T6UN"/>
    <s v="JFK"/>
    <s v="SIN"/>
    <d v="2018-02-11T00:00:00"/>
    <x v="76"/>
    <d v="2018-02-27T00:00:00"/>
    <n v="15349"/>
    <n v="18.5"/>
    <n v="12792.56"/>
    <s v="Business"/>
    <n v="195"/>
    <s v="No"/>
  </r>
  <r>
    <s v="CPJBI3"/>
    <s v="JFK"/>
    <s v="DXB"/>
    <d v="2019-02-14T00:00:00"/>
    <x v="77"/>
    <d v="2019-02-24T00:00:00"/>
    <n v="11022"/>
    <n v="13.5"/>
    <n v="12721.34"/>
    <s v="Business"/>
    <n v="499"/>
    <s v="No"/>
  </r>
  <r>
    <s v="J6XIWU"/>
    <s v="JFK"/>
    <s v="SIN"/>
    <d v="2018-04-17T00:00:00"/>
    <x v="78"/>
    <d v="2018-05-01T00:00:00"/>
    <n v="15349"/>
    <n v="18.5"/>
    <n v="12711.48"/>
    <s v="Business"/>
    <n v="228"/>
    <s v="No"/>
  </r>
  <r>
    <s v="WJ06ZT"/>
    <s v="JFK"/>
    <s v="PEK"/>
    <d v="2019-11-25T00:00:00"/>
    <x v="79"/>
    <d v="2019-12-15T00:00:00"/>
    <n v="11004"/>
    <n v="13.5"/>
    <n v="12690.67"/>
    <s v="Business"/>
    <n v="161"/>
    <s v="No"/>
  </r>
  <r>
    <s v="TDMA1F"/>
    <s v="SIN"/>
    <s v="JFK"/>
    <d v="2017-09-15T00:00:00"/>
    <x v="80"/>
    <d v="2017-10-05T00:00:00"/>
    <n v="15340"/>
    <n v="23.5"/>
    <n v="12676.7"/>
    <s v="Business"/>
    <n v="952"/>
    <s v="No"/>
  </r>
  <r>
    <s v="IMEB0U"/>
    <s v="JFK"/>
    <s v="BKK"/>
    <d v="2017-11-11T00:00:00"/>
    <x v="81"/>
    <d v="2017-12-01T00:00:00"/>
    <n v="13964"/>
    <n v="16.899999999999999"/>
    <n v="12649.05"/>
    <s v="Business"/>
    <n v="239"/>
    <s v="No"/>
  </r>
  <r>
    <s v="YJCAOE"/>
    <s v="JFK"/>
    <s v="HND"/>
    <d v="2018-06-12T00:00:00"/>
    <x v="27"/>
    <d v="2018-06-25T00:00:00"/>
    <n v="10899"/>
    <n v="13.3"/>
    <n v="12642.55"/>
    <s v="Business"/>
    <n v="13"/>
    <s v="No"/>
  </r>
  <r>
    <s v="N8QR2T"/>
    <s v="JFK"/>
    <s v="MEL"/>
    <d v="2018-12-31T00:00:00"/>
    <x v="39"/>
    <d v="2019-01-20T00:00:00"/>
    <n v="16695"/>
    <n v="20.100000000000001"/>
    <n v="12630.5"/>
    <s v="Business"/>
    <n v="204"/>
    <s v="No"/>
  </r>
  <r>
    <s v="VXP5LD"/>
    <s v="JFK"/>
    <s v="BKK"/>
    <d v="2018-10-07T00:00:00"/>
    <x v="82"/>
    <d v="2018-10-25T00:00:00"/>
    <n v="13964"/>
    <n v="16.899999999999999"/>
    <n v="12630.24"/>
    <s v="Business"/>
    <n v="12"/>
    <s v="No"/>
  </r>
  <r>
    <s v="QDJ93M"/>
    <s v="LGW"/>
    <s v="DEL"/>
    <d v="2019-12-04T00:00:00"/>
    <x v="83"/>
    <d v="2019-12-22T00:00:00"/>
    <n v="6732"/>
    <n v="8.5"/>
    <n v="12629.26"/>
    <s v="Business"/>
    <n v="102"/>
    <s v="No"/>
  </r>
  <r>
    <s v="AKF7JD"/>
    <s v="LHR"/>
    <s v="SHA"/>
    <d v="2018-06-30T00:00:00"/>
    <x v="84"/>
    <d v="2018-07-11T00:00:00"/>
    <n v="9212"/>
    <n v="12.4"/>
    <n v="12616.83"/>
    <s v="Business"/>
    <n v="566"/>
    <s v="No"/>
  </r>
  <r>
    <s v="KIJEQ4"/>
    <s v="SIN"/>
    <s v="ATL"/>
    <d v="2018-01-29T00:00:00"/>
    <x v="85"/>
    <d v="2018-02-19T00:00:00"/>
    <n v="16026"/>
    <n v="24.2"/>
    <n v="12610.32"/>
    <s v="Business"/>
    <n v="77"/>
    <s v="No"/>
  </r>
  <r>
    <s v="MG19AZ"/>
    <s v="SIN"/>
    <s v="JFK"/>
    <d v="2019-05-13T00:00:00"/>
    <x v="86"/>
    <d v="2019-05-29T00:00:00"/>
    <n v="15340"/>
    <n v="23.5"/>
    <n v="12590.36"/>
    <s v="Business"/>
    <n v="473"/>
    <s v="No"/>
  </r>
  <r>
    <s v="ZYEE1M"/>
    <s v="JFK"/>
    <s v="DOH"/>
    <d v="2019-10-20T00:00:00"/>
    <x v="87"/>
    <d v="2019-11-05T00:00:00"/>
    <n v="10789"/>
    <n v="13.2"/>
    <n v="12565.82"/>
    <s v="Business"/>
    <n v="638"/>
    <s v="No"/>
  </r>
  <r>
    <s v="SD7ERE"/>
    <s v="JFK"/>
    <s v="DOH"/>
    <d v="2019-07-13T00:00:00"/>
    <x v="88"/>
    <d v="2019-07-31T00:00:00"/>
    <n v="10789"/>
    <n v="13.2"/>
    <n v="12556.99"/>
    <s v="Business"/>
    <n v="252"/>
    <s v="No"/>
  </r>
  <r>
    <s v="TVUFSX"/>
    <s v="JFK"/>
    <s v="DOH"/>
    <d v="2017-06-21T00:00:00"/>
    <x v="89"/>
    <d v="2017-07-04T00:00:00"/>
    <n v="10789"/>
    <n v="13.2"/>
    <n v="12555.86"/>
    <s v="Business"/>
    <n v="325"/>
    <s v="No"/>
  </r>
  <r>
    <s v="F2V53V"/>
    <s v="JFK"/>
    <s v="SYD"/>
    <d v="2018-12-10T00:00:00"/>
    <x v="90"/>
    <d v="2019-01-02T00:00:00"/>
    <n v="16013"/>
    <n v="19.3"/>
    <n v="12525.05"/>
    <s v="Business"/>
    <n v="161"/>
    <s v="No"/>
  </r>
  <r>
    <s v="XRAR93"/>
    <s v="JFK"/>
    <s v="FRA"/>
    <d v="2019-02-05T00:00:00"/>
    <x v="91"/>
    <d v="2019-02-23T00:00:00"/>
    <n v="6205"/>
    <n v="7.8"/>
    <n v="12524.17"/>
    <s v="Business"/>
    <n v="18"/>
    <s v="No"/>
  </r>
  <r>
    <s v="CE5PLM"/>
    <s v="JFK"/>
    <s v="BKK"/>
    <d v="2017-02-27T00:00:00"/>
    <x v="92"/>
    <d v="2017-03-15T00:00:00"/>
    <n v="13964"/>
    <n v="16.899999999999999"/>
    <n v="12509.09"/>
    <s v="Business"/>
    <n v="297"/>
    <s v="No"/>
  </r>
  <r>
    <s v="TQKN4J"/>
    <s v="LHR"/>
    <s v="SYD"/>
    <d v="2019-11-12T00:00:00"/>
    <x v="10"/>
    <d v="2019-12-06T00:00:00"/>
    <n v="17020"/>
    <n v="22.2"/>
    <n v="12492.99"/>
    <s v="Business"/>
    <n v="845"/>
    <s v="No"/>
  </r>
  <r>
    <s v="KNXXCV"/>
    <s v="JFK"/>
    <s v="BOM"/>
    <d v="2019-10-25T00:00:00"/>
    <x v="93"/>
    <d v="2019-11-06T00:00:00"/>
    <n v="12551"/>
    <n v="15.3"/>
    <n v="12474.58"/>
    <s v="Business"/>
    <n v="942"/>
    <s v="No"/>
  </r>
  <r>
    <s v="ZGFBUP"/>
    <s v="JFK"/>
    <s v="BOM"/>
    <d v="2019-03-09T00:00:00"/>
    <x v="94"/>
    <d v="2019-03-18T00:00:00"/>
    <n v="12551"/>
    <n v="15.3"/>
    <n v="12460.06"/>
    <s v="Business"/>
    <n v="479"/>
    <s v="No"/>
  </r>
  <r>
    <s v="UIEM9J"/>
    <s v="JFK"/>
    <s v="PEK"/>
    <d v="2019-05-06T00:00:00"/>
    <x v="95"/>
    <d v="2019-05-15T00:00:00"/>
    <n v="11004"/>
    <n v="13.5"/>
    <n v="12451.79"/>
    <s v="Business"/>
    <n v="677"/>
    <s v="No"/>
  </r>
  <r>
    <s v="HP7V52"/>
    <s v="JFK"/>
    <s v="ICN"/>
    <d v="2018-08-19T00:00:00"/>
    <x v="96"/>
    <d v="2018-09-03T00:00:00"/>
    <n v="11115"/>
    <n v="13.5"/>
    <n v="12396.04"/>
    <s v="Business"/>
    <n v="420"/>
    <s v="No"/>
  </r>
  <r>
    <s v="UEAKOF"/>
    <s v="LGW"/>
    <s v="DEN"/>
    <d v="2019-10-15T00:00:00"/>
    <x v="97"/>
    <d v="2019-10-30T00:00:00"/>
    <n v="7553"/>
    <n v="9.4"/>
    <n v="12394.6"/>
    <s v="Business"/>
    <n v="280"/>
    <s v="No"/>
  </r>
  <r>
    <s v="JNRVPN"/>
    <s v="JFK"/>
    <s v="ICN"/>
    <d v="2019-07-19T00:00:00"/>
    <x v="98"/>
    <d v="2019-08-05T00:00:00"/>
    <n v="11115"/>
    <n v="13.5"/>
    <n v="12367.68"/>
    <s v="Business"/>
    <n v="916"/>
    <s v="No"/>
  </r>
  <r>
    <s v="VX0RVD"/>
    <s v="JFK"/>
    <s v="ICN"/>
    <d v="2019-11-04T00:00:00"/>
    <x v="99"/>
    <d v="2019-11-26T00:00:00"/>
    <n v="11115"/>
    <n v="13.5"/>
    <n v="12266.59"/>
    <s v="Business"/>
    <n v="202"/>
    <s v="No"/>
  </r>
  <r>
    <s v="SA918T"/>
    <s v="JFK"/>
    <s v="DXB"/>
    <d v="2019-06-03T00:00:00"/>
    <x v="100"/>
    <d v="2019-06-25T00:00:00"/>
    <n v="11022"/>
    <n v="13.5"/>
    <n v="12244.48"/>
    <s v="Business"/>
    <n v="739"/>
    <s v="No"/>
  </r>
  <r>
    <s v="OKP03H"/>
    <s v="LGW"/>
    <s v="PEK"/>
    <d v="2019-07-23T00:00:00"/>
    <x v="101"/>
    <d v="2019-08-08T00:00:00"/>
    <n v="8187"/>
    <n v="10.1"/>
    <n v="12221.37"/>
    <s v="Business"/>
    <n v="15"/>
    <s v="No"/>
  </r>
  <r>
    <s v="UXHRDF"/>
    <s v="JFK"/>
    <s v="BKK"/>
    <d v="2019-01-12T00:00:00"/>
    <x v="102"/>
    <d v="2019-01-31T00:00:00"/>
    <n v="13964"/>
    <n v="16.899999999999999"/>
    <n v="12207.86"/>
    <s v="Business"/>
    <n v="871"/>
    <s v="No"/>
  </r>
  <r>
    <s v="EOPZVB"/>
    <s v="JFK"/>
    <s v="KUL"/>
    <d v="2019-02-01T00:00:00"/>
    <x v="103"/>
    <d v="2019-02-19T00:00:00"/>
    <n v="15178"/>
    <n v="18.3"/>
    <n v="12196.02"/>
    <s v="Business"/>
    <n v="871"/>
    <s v="No"/>
  </r>
  <r>
    <s v="RIDWAC"/>
    <s v="LHR"/>
    <s v="DEN"/>
    <d v="2018-03-30T00:00:00"/>
    <x v="104"/>
    <d v="2018-04-21T00:00:00"/>
    <n v="7496"/>
    <n v="8.6"/>
    <n v="12187.32"/>
    <s v="Business"/>
    <n v="561"/>
    <s v="No"/>
  </r>
  <r>
    <s v="FC0Q1V"/>
    <s v="LGW"/>
    <s v="KUL"/>
    <d v="2019-05-01T00:00:00"/>
    <x v="105"/>
    <d v="2019-05-10T00:00:00"/>
    <n v="10593"/>
    <n v="17.7"/>
    <n v="12180.88"/>
    <s v="Business"/>
    <n v="707"/>
    <s v="No"/>
  </r>
  <r>
    <s v="VCDRC9"/>
    <s v="JFK"/>
    <s v="SIN"/>
    <d v="2019-05-16T00:00:00"/>
    <x v="106"/>
    <d v="2019-06-04T00:00:00"/>
    <n v="15349"/>
    <n v="18.5"/>
    <n v="12159.17"/>
    <s v="Business"/>
    <n v="792"/>
    <s v="No"/>
  </r>
  <r>
    <s v="W51U4S"/>
    <s v="LHR"/>
    <s v="LAX"/>
    <d v="2018-01-24T00:00:00"/>
    <x v="107"/>
    <d v="2018-02-15T00:00:00"/>
    <n v="8759"/>
    <n v="9.9"/>
    <n v="12157.87"/>
    <s v="Business"/>
    <n v="31"/>
    <s v="No"/>
  </r>
  <r>
    <s v="U4M2YS"/>
    <s v="JFK"/>
    <s v="KUL"/>
    <d v="2018-04-15T00:00:00"/>
    <x v="108"/>
    <d v="2018-05-15T00:00:00"/>
    <n v="15178"/>
    <n v="18.3"/>
    <n v="12113.53"/>
    <s v="Business"/>
    <n v="161"/>
    <s v="No"/>
  </r>
  <r>
    <s v="LOMVZY"/>
    <s v="SIN"/>
    <s v="LHR"/>
    <d v="2017-06-14T00:00:00"/>
    <x v="109"/>
    <d v="2017-06-29T00:00:00"/>
    <n v="10883"/>
    <n v="12.8"/>
    <n v="12073.53"/>
    <s v="Business"/>
    <n v="659"/>
    <s v="No"/>
  </r>
  <r>
    <s v="OOK9YT"/>
    <s v="JFK"/>
    <s v="PEK"/>
    <d v="2019-11-02T00:00:00"/>
    <x v="110"/>
    <d v="2019-11-23T00:00:00"/>
    <n v="11004"/>
    <n v="13.5"/>
    <n v="12057.42"/>
    <s v="Business"/>
    <n v="760"/>
    <s v="No"/>
  </r>
  <r>
    <s v="XS06DY"/>
    <s v="SIN"/>
    <s v="BCN"/>
    <d v="2019-11-25T00:00:00"/>
    <x v="111"/>
    <d v="2019-12-04T00:00:00"/>
    <n v="10899"/>
    <n v="12.9"/>
    <n v="12033.62"/>
    <s v="Business"/>
    <n v="403"/>
    <s v="No"/>
  </r>
  <r>
    <s v="HBBA95"/>
    <s v="JFK"/>
    <s v="SIN"/>
    <d v="2019-10-14T00:00:00"/>
    <x v="112"/>
    <d v="2019-11-03T00:00:00"/>
    <n v="15349"/>
    <n v="18.5"/>
    <n v="12032.77"/>
    <s v="Business"/>
    <n v="7"/>
    <s v="Yes"/>
  </r>
  <r>
    <s v="L3VB83"/>
    <s v="JFK"/>
    <s v="DXB"/>
    <d v="2019-07-31T00:00:00"/>
    <x v="113"/>
    <d v="2019-08-07T00:00:00"/>
    <n v="11022"/>
    <n v="13.5"/>
    <n v="12015.3"/>
    <s v="Business"/>
    <n v="272"/>
    <s v="No"/>
  </r>
  <r>
    <s v="SDH0N6"/>
    <s v="LGW"/>
    <s v="MEL"/>
    <d v="2019-05-18T00:00:00"/>
    <x v="114"/>
    <d v="2019-05-31T00:00:00"/>
    <n v="16895"/>
    <n v="20.3"/>
    <n v="12002.63"/>
    <s v="Business"/>
    <n v="884"/>
    <s v="No"/>
  </r>
  <r>
    <s v="ZA8GZP"/>
    <s v="LHR"/>
    <s v="DFW"/>
    <d v="2019-06-13T00:00:00"/>
    <x v="115"/>
    <d v="2019-06-29T00:00:00"/>
    <n v="7627"/>
    <n v="8.8000000000000007"/>
    <n v="12002.65"/>
    <s v="Business"/>
    <n v="102"/>
    <s v="No"/>
  </r>
  <r>
    <s v="Z95VTX"/>
    <s v="LHR"/>
    <s v="SYD"/>
    <d v="2019-04-30T00:00:00"/>
    <x v="116"/>
    <d v="2019-05-15T00:00:00"/>
    <n v="17020"/>
    <n v="22.2"/>
    <n v="12002.72"/>
    <s v="Business"/>
    <n v="636"/>
    <s v="No"/>
  </r>
  <r>
    <s v="T5C9EQ"/>
    <s v="LGW"/>
    <s v="ICN"/>
    <d v="2018-05-07T00:00:00"/>
    <x v="1"/>
    <d v="2018-05-27T00:00:00"/>
    <n v="8900"/>
    <n v="11"/>
    <n v="11995.34"/>
    <s v="Business"/>
    <n v="636"/>
    <s v="No"/>
  </r>
  <r>
    <s v="NTLGAV"/>
    <s v="LGW"/>
    <s v="DEL"/>
    <d v="2019-10-24T00:00:00"/>
    <x v="117"/>
    <d v="2019-11-10T00:00:00"/>
    <n v="6732"/>
    <n v="8.5"/>
    <n v="11979.54"/>
    <s v="Business"/>
    <n v="467"/>
    <s v="No"/>
  </r>
  <r>
    <s v="VUVA50"/>
    <s v="LGA"/>
    <s v="GRU"/>
    <d v="2018-07-20T00:00:00"/>
    <x v="118"/>
    <d v="2018-08-01T00:00:00"/>
    <n v="7681"/>
    <n v="9.8000000000000007"/>
    <n v="11949.97"/>
    <s v="Business"/>
    <n v="197"/>
    <s v="No"/>
  </r>
  <r>
    <s v="PO1OAX"/>
    <s v="LHR"/>
    <s v="KUL"/>
    <d v="2019-03-04T00:00:00"/>
    <x v="119"/>
    <d v="2019-03-11T00:00:00"/>
    <n v="10605"/>
    <n v="11.8"/>
    <n v="11915.12"/>
    <s v="Business"/>
    <n v="713"/>
    <s v="No"/>
  </r>
  <r>
    <s v="VS342W"/>
    <s v="LHR"/>
    <s v="CLT"/>
    <d v="2019-01-22T00:00:00"/>
    <x v="120"/>
    <d v="2019-02-11T00:00:00"/>
    <n v="6409"/>
    <n v="7.6"/>
    <n v="11911.94"/>
    <s v="Business"/>
    <n v="188"/>
    <s v="No"/>
  </r>
  <r>
    <s v="F2SONX"/>
    <s v="SIN"/>
    <s v="ATL"/>
    <d v="2019-04-06T00:00:00"/>
    <x v="121"/>
    <d v="2019-04-26T00:00:00"/>
    <n v="16026"/>
    <n v="24.2"/>
    <n v="11906.6"/>
    <s v="Business"/>
    <n v="874"/>
    <s v="No"/>
  </r>
  <r>
    <s v="W43G72"/>
    <s v="JFK"/>
    <s v="PEK"/>
    <d v="2019-09-10T00:00:00"/>
    <x v="122"/>
    <d v="2019-09-28T00:00:00"/>
    <n v="11004"/>
    <n v="13.5"/>
    <n v="11895.65"/>
    <s v="Business"/>
    <n v="352"/>
    <s v="No"/>
  </r>
  <r>
    <s v="IEK5XN"/>
    <s v="JFK"/>
    <s v="KUL"/>
    <d v="2017-07-08T00:00:00"/>
    <x v="123"/>
    <d v="2017-07-25T00:00:00"/>
    <n v="15178"/>
    <n v="18.3"/>
    <n v="11858.34"/>
    <s v="Business"/>
    <n v="711"/>
    <s v="No"/>
  </r>
  <r>
    <s v="SMLHW7"/>
    <s v="LGW"/>
    <s v="MCO"/>
    <d v="2019-10-13T00:00:00"/>
    <x v="124"/>
    <d v="2019-10-30T00:00:00"/>
    <n v="7005"/>
    <n v="8.8000000000000007"/>
    <n v="11856.21"/>
    <s v="Business"/>
    <n v="950"/>
    <s v="No"/>
  </r>
  <r>
    <s v="KQDSW7"/>
    <s v="SIN"/>
    <s v="IAH"/>
    <d v="2019-04-28T00:00:00"/>
    <x v="125"/>
    <d v="2019-05-10T00:00:00"/>
    <n v="15971"/>
    <n v="18.100000000000001"/>
    <n v="11834.66"/>
    <s v="Business"/>
    <n v="912"/>
    <s v="No"/>
  </r>
  <r>
    <s v="R09R5N"/>
    <s v="JFK"/>
    <s v="KUL"/>
    <d v="2018-02-01T00:00:00"/>
    <x v="85"/>
    <d v="2018-02-13T00:00:00"/>
    <n v="15178"/>
    <n v="18.3"/>
    <n v="11817.95"/>
    <s v="Business"/>
    <n v="885"/>
    <s v="No"/>
  </r>
  <r>
    <s v="RGMS0R"/>
    <s v="LHR"/>
    <s v="DFW"/>
    <d v="2018-12-07T00:00:00"/>
    <x v="126"/>
    <d v="2019-01-04T00:00:00"/>
    <n v="7627"/>
    <n v="8.8000000000000007"/>
    <n v="11788.79"/>
    <s v="Business"/>
    <n v="393"/>
    <s v="No"/>
  </r>
  <r>
    <s v="BRRWCS"/>
    <s v="LGW"/>
    <s v="HKG"/>
    <d v="2019-06-29T00:00:00"/>
    <x v="127"/>
    <d v="2019-07-20T00:00:00"/>
    <n v="9634"/>
    <n v="11.8"/>
    <n v="11779.21"/>
    <s v="Business"/>
    <n v="707"/>
    <s v="No"/>
  </r>
  <r>
    <s v="O8NSP7"/>
    <s v="LGW"/>
    <s v="SZX"/>
    <d v="2019-02-05T00:00:00"/>
    <x v="128"/>
    <d v="2019-02-19T00:00:00"/>
    <n v="9597"/>
    <n v="17.7"/>
    <n v="11776.54"/>
    <s v="Business"/>
    <n v="566"/>
    <s v="No"/>
  </r>
  <r>
    <s v="AWGC2M"/>
    <s v="LHR"/>
    <s v="CAN"/>
    <d v="2018-12-23T00:00:00"/>
    <x v="14"/>
    <d v="2019-01-10T00:00:00"/>
    <n v="9495"/>
    <n v="10.6"/>
    <n v="11731.56"/>
    <s v="Business"/>
    <n v="845"/>
    <s v="No"/>
  </r>
  <r>
    <s v="EIST48"/>
    <s v="LGW"/>
    <s v="SIN"/>
    <d v="2019-05-28T00:00:00"/>
    <x v="129"/>
    <d v="2019-06-12T00:00:00"/>
    <n v="10877"/>
    <n v="13.3"/>
    <n v="11726.06"/>
    <s v="Business"/>
    <n v="165"/>
    <s v="No"/>
  </r>
  <r>
    <s v="PEGVIW"/>
    <s v="LHR"/>
    <s v="SFO"/>
    <d v="2018-10-04T00:00:00"/>
    <x v="130"/>
    <d v="2018-10-28T00:00:00"/>
    <n v="8615"/>
    <n v="9.8000000000000007"/>
    <n v="11710.63"/>
    <s v="Business"/>
    <n v="89"/>
    <s v="No"/>
  </r>
  <r>
    <s v="UA48X0"/>
    <s v="JFK"/>
    <s v="CTU"/>
    <d v="2019-06-14T00:00:00"/>
    <x v="131"/>
    <d v="2019-07-06T00:00:00"/>
    <n v="12116"/>
    <n v="14.8"/>
    <n v="11674.11"/>
    <s v="Business"/>
    <n v="885"/>
    <s v="No"/>
  </r>
  <r>
    <s v="J1GAEZ"/>
    <s v="LGW"/>
    <s v="BKK"/>
    <d v="2019-02-01T00:00:00"/>
    <x v="128"/>
    <d v="2019-02-19T00:00:00"/>
    <n v="9570"/>
    <n v="18.7"/>
    <n v="11661.86"/>
    <s v="Business"/>
    <n v="566"/>
    <s v="No"/>
  </r>
  <r>
    <s v="V89X3F"/>
    <s v="JFK"/>
    <s v="PEK"/>
    <d v="2019-04-08T00:00:00"/>
    <x v="132"/>
    <d v="2019-04-14T00:00:00"/>
    <n v="11004"/>
    <n v="13.5"/>
    <n v="11621.16"/>
    <s v="Business"/>
    <n v="62"/>
    <s v="No"/>
  </r>
  <r>
    <s v="I4E954"/>
    <s v="JFK"/>
    <s v="BKK"/>
    <d v="2019-10-24T00:00:00"/>
    <x v="133"/>
    <d v="2019-11-11T00:00:00"/>
    <n v="13964"/>
    <n v="16.899999999999999"/>
    <n v="11615.02"/>
    <s v="Business"/>
    <n v="325"/>
    <s v="No"/>
  </r>
  <r>
    <s v="K9YL7W"/>
    <s v="LGW"/>
    <s v="SYD"/>
    <d v="2019-04-28T00:00:00"/>
    <x v="134"/>
    <d v="2019-05-19T00:00:00"/>
    <n v="17017"/>
    <n v="20.5"/>
    <n v="11603.52"/>
    <s v="Business"/>
    <n v="705"/>
    <s v="No"/>
  </r>
  <r>
    <s v="KIEOGI"/>
    <s v="JFK"/>
    <s v="PEK"/>
    <d v="2018-10-26T00:00:00"/>
    <x v="135"/>
    <d v="2018-11-12T00:00:00"/>
    <n v="11004"/>
    <n v="13.5"/>
    <n v="11600.62"/>
    <s v="Business"/>
    <n v="917"/>
    <s v="No"/>
  </r>
  <r>
    <s v="D1556D"/>
    <s v="JFK"/>
    <s v="ICN"/>
    <d v="2019-08-09T00:00:00"/>
    <x v="136"/>
    <d v="2019-09-04T00:00:00"/>
    <n v="11115"/>
    <n v="13.5"/>
    <n v="11590.62"/>
    <s v="Business"/>
    <n v="384"/>
    <s v="No"/>
  </r>
  <r>
    <s v="B1G52K"/>
    <s v="JFK"/>
    <s v="BKK"/>
    <d v="2018-07-03T00:00:00"/>
    <x v="137"/>
    <d v="2018-07-22T00:00:00"/>
    <n v="13964"/>
    <n v="16.899999999999999"/>
    <n v="11579.68"/>
    <s v="Business"/>
    <n v="459"/>
    <s v="No"/>
  </r>
  <r>
    <s v="WM2EJ2"/>
    <s v="LHR"/>
    <s v="BKK"/>
    <d v="2019-09-25T00:00:00"/>
    <x v="138"/>
    <d v="2019-10-07T00:00:00"/>
    <n v="9577"/>
    <n v="10.7"/>
    <n v="11536.06"/>
    <s v="Business"/>
    <n v="188"/>
    <s v="No"/>
  </r>
  <r>
    <s v="IYOIYL"/>
    <s v="JFK"/>
    <s v="SYD"/>
    <d v="2019-12-04T00:00:00"/>
    <x v="42"/>
    <d v="2019-12-21T00:00:00"/>
    <n v="16013"/>
    <n v="19.3"/>
    <n v="11532.62"/>
    <s v="Business"/>
    <n v="596"/>
    <s v="No"/>
  </r>
  <r>
    <s v="Z4NW95"/>
    <s v="JFK"/>
    <s v="BKK"/>
    <d v="2019-04-15T00:00:00"/>
    <x v="41"/>
    <d v="2019-05-05T00:00:00"/>
    <n v="13964"/>
    <n v="16.899999999999999"/>
    <n v="11521.45"/>
    <s v="Business"/>
    <n v="352"/>
    <s v="No"/>
  </r>
  <r>
    <s v="LSCRM2"/>
    <s v="LGW"/>
    <s v="SIN"/>
    <d v="2019-11-28T00:00:00"/>
    <x v="139"/>
    <d v="2019-12-10T00:00:00"/>
    <n v="10877"/>
    <n v="13.3"/>
    <n v="11503.12"/>
    <s v="Business"/>
    <n v="225"/>
    <s v="No"/>
  </r>
  <r>
    <s v="VS84PW"/>
    <s v="SIN"/>
    <s v="LHR"/>
    <d v="2017-10-18T00:00:00"/>
    <x v="140"/>
    <d v="2017-11-19T00:00:00"/>
    <n v="10883"/>
    <n v="12.8"/>
    <n v="11483.67"/>
    <s v="Business"/>
    <n v="473"/>
    <s v="No"/>
  </r>
  <r>
    <s v="ZZJYVP"/>
    <s v="LGA"/>
    <s v="LHR"/>
    <d v="2018-03-09T00:00:00"/>
    <x v="19"/>
    <d v="2018-03-31T00:00:00"/>
    <n v="5536"/>
    <n v="11.7"/>
    <n v="11409.74"/>
    <s v="Business"/>
    <n v="506"/>
    <s v="No"/>
  </r>
  <r>
    <s v="A0VY43"/>
    <s v="JFK"/>
    <s v="ICN"/>
    <d v="2017-09-23T00:00:00"/>
    <x v="141"/>
    <d v="2017-10-07T00:00:00"/>
    <n v="11115"/>
    <n v="13.5"/>
    <n v="11408.18"/>
    <s v="Business"/>
    <n v="451"/>
    <s v="No"/>
  </r>
  <r>
    <s v="Z6IUDB"/>
    <s v="LHR"/>
    <s v="ICN"/>
    <d v="2019-01-17T00:00:00"/>
    <x v="142"/>
    <d v="2019-02-01T00:00:00"/>
    <n v="8861"/>
    <n v="10.6"/>
    <n v="11392.22"/>
    <s v="Business"/>
    <n v="101"/>
    <s v="No"/>
  </r>
  <r>
    <s v="HZPZQU"/>
    <s v="LGW"/>
    <s v="CTU"/>
    <d v="2018-02-07T00:00:00"/>
    <x v="76"/>
    <d v="2018-03-07T00:00:00"/>
    <n v="8303"/>
    <n v="14.5"/>
    <n v="11378.57"/>
    <s v="Business"/>
    <n v="11"/>
    <s v="No"/>
  </r>
  <r>
    <s v="ESCCN4"/>
    <s v="JFK"/>
    <s v="CTU"/>
    <d v="2019-09-07T00:00:00"/>
    <x v="143"/>
    <d v="2019-09-14T00:00:00"/>
    <n v="12116"/>
    <n v="14.8"/>
    <n v="11366.2"/>
    <s v="Business"/>
    <n v="855"/>
    <s v="No"/>
  </r>
  <r>
    <s v="DM66DA"/>
    <s v="LHR"/>
    <s v="CAN"/>
    <d v="2019-03-13T00:00:00"/>
    <x v="13"/>
    <d v="2019-04-07T00:00:00"/>
    <n v="9495"/>
    <n v="10.6"/>
    <n v="11356.79"/>
    <s v="Business"/>
    <n v="884"/>
    <s v="No"/>
  </r>
  <r>
    <s v="TX9IUN"/>
    <s v="LGW"/>
    <s v="SHA"/>
    <d v="2019-03-21T00:00:00"/>
    <x v="13"/>
    <d v="2019-04-03T00:00:00"/>
    <n v="9223"/>
    <n v="18.399999999999999"/>
    <n v="11351.97"/>
    <s v="Business"/>
    <n v="15"/>
    <s v="No"/>
  </r>
  <r>
    <s v="GKAT8K"/>
    <s v="JFK"/>
    <s v="ICN"/>
    <d v="2019-05-19T00:00:00"/>
    <x v="144"/>
    <d v="2019-06-05T00:00:00"/>
    <n v="11115"/>
    <n v="13.5"/>
    <n v="11327.45"/>
    <s v="Business"/>
    <n v="39"/>
    <s v="No"/>
  </r>
  <r>
    <s v="NHWU2N"/>
    <s v="LHR"/>
    <s v="HKG"/>
    <d v="2018-09-10T00:00:00"/>
    <x v="145"/>
    <d v="2018-09-28T00:00:00"/>
    <n v="9630"/>
    <n v="10.8"/>
    <n v="11309.09"/>
    <s v="Business"/>
    <n v="269"/>
    <s v="No"/>
  </r>
  <r>
    <s v="AEGD9Q"/>
    <s v="JFK"/>
    <s v="HND"/>
    <d v="2019-05-09T00:00:00"/>
    <x v="146"/>
    <d v="2019-05-28T00:00:00"/>
    <n v="10899"/>
    <n v="13.3"/>
    <n v="11295.07"/>
    <s v="Business"/>
    <n v="213"/>
    <s v="No"/>
  </r>
  <r>
    <s v="KY48D3"/>
    <s v="JFK"/>
    <s v="PEK"/>
    <d v="2019-01-20T00:00:00"/>
    <x v="147"/>
    <d v="2019-02-13T00:00:00"/>
    <n v="11004"/>
    <n v="13.5"/>
    <n v="11274.62"/>
    <s v="Business"/>
    <n v="479"/>
    <s v="No"/>
  </r>
  <r>
    <s v="CTQ60P"/>
    <s v="JFK"/>
    <s v="SYD"/>
    <d v="2018-02-20T00:00:00"/>
    <x v="61"/>
    <d v="2018-03-20T00:00:00"/>
    <n v="16013"/>
    <n v="19.3"/>
    <n v="11273.02"/>
    <s v="Business"/>
    <n v="63"/>
    <s v="No"/>
  </r>
  <r>
    <s v="PJ4GSX"/>
    <s v="JFK"/>
    <s v="PEK"/>
    <d v="2019-03-17T00:00:00"/>
    <x v="148"/>
    <d v="2019-04-08T00:00:00"/>
    <n v="11004"/>
    <n v="13.5"/>
    <n v="11269.6"/>
    <s v="Business"/>
    <n v="770"/>
    <s v="No"/>
  </r>
  <r>
    <s v="ZH5GUU"/>
    <s v="JFK"/>
    <s v="HND"/>
    <d v="2019-05-26T00:00:00"/>
    <x v="100"/>
    <d v="2019-07-04T00:00:00"/>
    <n v="10899"/>
    <n v="13.3"/>
    <n v="11266.72"/>
    <s v="Business"/>
    <n v="325"/>
    <s v="No"/>
  </r>
  <r>
    <s v="XHC2SV"/>
    <s v="LHR"/>
    <s v="LAS"/>
    <d v="2019-05-15T00:00:00"/>
    <x v="149"/>
    <d v="2019-06-03T00:00:00"/>
    <n v="8395"/>
    <n v="9.5"/>
    <n v="11260.35"/>
    <s v="Business"/>
    <n v="707"/>
    <s v="No"/>
  </r>
  <r>
    <s v="TNEGG6"/>
    <s v="JFK"/>
    <s v="PEK"/>
    <d v="2019-02-14T00:00:00"/>
    <x v="12"/>
    <d v="2019-03-03T00:00:00"/>
    <n v="11004"/>
    <n v="13.5"/>
    <n v="11244.68"/>
    <s v="Business"/>
    <n v="805"/>
    <s v="No"/>
  </r>
  <r>
    <s v="KINWEQ"/>
    <s v="JFK"/>
    <s v="CTU"/>
    <d v="2018-03-30T00:00:00"/>
    <x v="104"/>
    <d v="2018-04-15T00:00:00"/>
    <n v="12116"/>
    <n v="14.8"/>
    <n v="11243.64"/>
    <s v="Business"/>
    <n v="363"/>
    <s v="No"/>
  </r>
  <r>
    <s v="KPLHGA"/>
    <s v="LHR"/>
    <s v="KUL"/>
    <d v="2019-08-02T00:00:00"/>
    <x v="150"/>
    <d v="2019-08-18T00:00:00"/>
    <n v="10605"/>
    <n v="11.8"/>
    <n v="11236.8"/>
    <s v="Business"/>
    <n v="11"/>
    <s v="No"/>
  </r>
  <r>
    <s v="W0K6Y4"/>
    <s v="JFK"/>
    <s v="SIN"/>
    <d v="2017-12-05T00:00:00"/>
    <x v="151"/>
    <d v="2017-12-19T00:00:00"/>
    <n v="15349"/>
    <n v="18.5"/>
    <n v="11231.82"/>
    <s v="Business"/>
    <n v="900"/>
    <s v="No"/>
  </r>
  <r>
    <s v="RYBUY1"/>
    <s v="JFK"/>
    <s v="SIN"/>
    <d v="2018-02-13T00:00:00"/>
    <x v="152"/>
    <d v="2018-03-11T00:00:00"/>
    <n v="15349"/>
    <n v="18.5"/>
    <n v="11229.41"/>
    <s v="Business"/>
    <n v="301"/>
    <s v="No"/>
  </r>
  <r>
    <s v="XT1SC4"/>
    <s v="JFK"/>
    <s v="LHR"/>
    <d v="2018-07-25T00:00:00"/>
    <x v="153"/>
    <d v="2018-08-10T00:00:00"/>
    <n v="5555"/>
    <n v="7.1"/>
    <n v="11227.59"/>
    <s v="Business"/>
    <n v="343"/>
    <s v="No"/>
  </r>
  <r>
    <s v="SPM9YR"/>
    <s v="JFK"/>
    <s v="CTU"/>
    <d v="2016-12-25T00:00:00"/>
    <x v="154"/>
    <d v="2017-01-09T00:00:00"/>
    <n v="12116"/>
    <n v="14.8"/>
    <n v="11221.17"/>
    <s v="Business"/>
    <n v="638"/>
    <s v="No"/>
  </r>
  <r>
    <s v="OKDLSK"/>
    <s v="JFK"/>
    <s v="ICN"/>
    <d v="2017-07-25T00:00:00"/>
    <x v="155"/>
    <d v="2017-08-20T00:00:00"/>
    <n v="11115"/>
    <n v="13.5"/>
    <n v="11186.15"/>
    <s v="Business"/>
    <n v="226"/>
    <s v="No"/>
  </r>
  <r>
    <s v="LXS5LR"/>
    <s v="LGW"/>
    <s v="MEL"/>
    <d v="2019-06-17T00:00:00"/>
    <x v="156"/>
    <d v="2019-06-22T00:00:00"/>
    <n v="16895"/>
    <n v="20.3"/>
    <n v="11149.15"/>
    <s v="Business"/>
    <n v="139"/>
    <s v="No"/>
  </r>
  <r>
    <s v="VDICHW"/>
    <s v="JFK"/>
    <s v="SIN"/>
    <d v="2017-08-24T00:00:00"/>
    <x v="157"/>
    <d v="2017-09-13T00:00:00"/>
    <n v="15349"/>
    <n v="18.5"/>
    <n v="11138.5"/>
    <s v="Business"/>
    <n v="301"/>
    <s v="No"/>
  </r>
  <r>
    <s v="LP9XPT"/>
    <s v="SIN"/>
    <s v="ORD"/>
    <d v="2018-09-17T00:00:00"/>
    <x v="158"/>
    <d v="2018-09-29T00:00:00"/>
    <n v="15050"/>
    <n v="19.2"/>
    <n v="11126.52"/>
    <s v="Business"/>
    <n v="403"/>
    <s v="No"/>
  </r>
  <r>
    <s v="V4PZ47"/>
    <s v="JFK"/>
    <s v="KUL"/>
    <d v="2019-05-15T00:00:00"/>
    <x v="159"/>
    <d v="2019-06-11T00:00:00"/>
    <n v="15178"/>
    <n v="18.3"/>
    <n v="11119.59"/>
    <s v="Business"/>
    <n v="459"/>
    <s v="No"/>
  </r>
  <r>
    <s v="Q3FOKP"/>
    <s v="LGW"/>
    <s v="ATL"/>
    <d v="2019-08-04T00:00:00"/>
    <x v="160"/>
    <d v="2019-08-13T00:00:00"/>
    <n v="6790"/>
    <n v="8.9"/>
    <n v="11117.82"/>
    <s v="Business"/>
    <n v="135"/>
    <s v="No"/>
  </r>
  <r>
    <s v="S50JIH"/>
    <s v="LHR"/>
    <s v="MEX"/>
    <d v="2017-04-03T00:00:00"/>
    <x v="161"/>
    <d v="2017-04-22T00:00:00"/>
    <n v="8903"/>
    <n v="10.1"/>
    <n v="11117.12"/>
    <s v="Business"/>
    <n v="120"/>
    <s v="No"/>
  </r>
  <r>
    <s v="PHRBTN"/>
    <s v="JFK"/>
    <s v="ICN"/>
    <d v="2018-01-03T00:00:00"/>
    <x v="162"/>
    <d v="2018-02-06T00:00:00"/>
    <n v="11115"/>
    <n v="13.5"/>
    <n v="11116.78"/>
    <s v="Business"/>
    <n v="506"/>
    <s v="No"/>
  </r>
  <r>
    <s v="QJ64KO"/>
    <s v="JFK"/>
    <s v="BKK"/>
    <d v="2019-04-08T00:00:00"/>
    <x v="41"/>
    <d v="2019-05-12T00:00:00"/>
    <n v="13964"/>
    <n v="16.899999999999999"/>
    <n v="11104.6"/>
    <s v="Business"/>
    <n v="770"/>
    <s v="No"/>
  </r>
  <r>
    <s v="IZTJYO"/>
    <s v="LHR"/>
    <s v="BOM"/>
    <d v="2019-03-30T00:00:00"/>
    <x v="163"/>
    <d v="2019-04-17T00:00:00"/>
    <n v="7213"/>
    <n v="8.4"/>
    <n v="11096.83"/>
    <s v="Business"/>
    <n v="280"/>
    <s v="No"/>
  </r>
  <r>
    <s v="PQFSUF"/>
    <s v="SIN"/>
    <s v="CLT"/>
    <d v="2017-08-14T00:00:00"/>
    <x v="164"/>
    <d v="2017-09-02T00:00:00"/>
    <n v="15917"/>
    <n v="21.1"/>
    <n v="11088.56"/>
    <s v="Business"/>
    <n v="77"/>
    <s v="No"/>
  </r>
  <r>
    <s v="KQ2LJX"/>
    <s v="LHR"/>
    <s v="CGK"/>
    <d v="2019-11-01T00:00:00"/>
    <x v="110"/>
    <d v="2019-11-17T00:00:00"/>
    <n v="11721"/>
    <n v="13.9"/>
    <n v="11087.55"/>
    <s v="Business"/>
    <n v="705"/>
    <s v="No"/>
  </r>
  <r>
    <s v="Y3FY9U"/>
    <s v="LHR"/>
    <s v="DFW"/>
    <d v="2018-04-14T00:00:00"/>
    <x v="165"/>
    <d v="2018-05-05T00:00:00"/>
    <n v="7627"/>
    <n v="8.8000000000000007"/>
    <n v="11063.99"/>
    <s v="Business"/>
    <n v="586"/>
    <s v="No"/>
  </r>
  <r>
    <s v="NW712U"/>
    <s v="JFK"/>
    <s v="ICN"/>
    <d v="2018-10-08T00:00:00"/>
    <x v="62"/>
    <d v="2018-11-10T00:00:00"/>
    <n v="11115"/>
    <n v="13.5"/>
    <n v="11057.65"/>
    <s v="Business"/>
    <n v="252"/>
    <s v="No"/>
  </r>
  <r>
    <s v="V8BFME"/>
    <s v="JFK"/>
    <s v="SIN"/>
    <d v="2019-05-18T00:00:00"/>
    <x v="166"/>
    <d v="2019-06-21T00:00:00"/>
    <n v="15349"/>
    <n v="18.5"/>
    <n v="11040.79"/>
    <s v="Business"/>
    <n v="448"/>
    <s v="No"/>
  </r>
  <r>
    <s v="SWTY3J"/>
    <s v="LGA"/>
    <s v="LHR"/>
    <d v="2018-08-07T00:00:00"/>
    <x v="8"/>
    <d v="2018-08-18T00:00:00"/>
    <n v="5536"/>
    <n v="11.7"/>
    <n v="10986.45"/>
    <s v="Business"/>
    <n v="177"/>
    <s v="No"/>
  </r>
  <r>
    <s v="C4ZAHO"/>
    <s v="LHR"/>
    <s v="CGK"/>
    <d v="2019-07-07T00:00:00"/>
    <x v="167"/>
    <d v="2019-07-20T00:00:00"/>
    <n v="11721"/>
    <n v="13.9"/>
    <n v="10976.54"/>
    <s v="Business"/>
    <n v="417"/>
    <s v="Yes"/>
  </r>
  <r>
    <s v="PJVE9D"/>
    <s v="JFK"/>
    <s v="DXB"/>
    <d v="2018-07-10T00:00:00"/>
    <x v="168"/>
    <d v="2018-07-29T00:00:00"/>
    <n v="11022"/>
    <n v="13.5"/>
    <n v="10971.05"/>
    <s v="Business"/>
    <n v="62"/>
    <s v="No"/>
  </r>
  <r>
    <s v="VA4H9D"/>
    <s v="LHR"/>
    <s v="CAN"/>
    <d v="2018-09-23T00:00:00"/>
    <x v="169"/>
    <d v="2018-10-08T00:00:00"/>
    <n v="9495"/>
    <n v="10.6"/>
    <n v="10960.98"/>
    <s v="Business"/>
    <n v="725"/>
    <s v="No"/>
  </r>
  <r>
    <s v="K20JZ2"/>
    <s v="JFK"/>
    <s v="BOM"/>
    <d v="2016-12-28T00:00:00"/>
    <x v="170"/>
    <d v="2017-01-12T00:00:00"/>
    <n v="12551"/>
    <n v="15.3"/>
    <n v="10894.13"/>
    <s v="Business"/>
    <n v="496"/>
    <s v="No"/>
  </r>
  <r>
    <s v="S8X16S"/>
    <s v="LHR"/>
    <s v="HND"/>
    <d v="2019-01-17T00:00:00"/>
    <x v="102"/>
    <d v="2019-02-05T00:00:00"/>
    <n v="9591"/>
    <n v="10.7"/>
    <n v="10888.69"/>
    <s v="Business"/>
    <n v="467"/>
    <s v="No"/>
  </r>
  <r>
    <s v="HO8QIZ"/>
    <s v="SIN"/>
    <s v="LAS"/>
    <d v="2018-02-28T00:00:00"/>
    <x v="30"/>
    <d v="2018-03-14T00:00:00"/>
    <n v="14209"/>
    <n v="18.399999999999999"/>
    <n v="10858.06"/>
    <s v="Business"/>
    <n v="958"/>
    <s v="No"/>
  </r>
  <r>
    <s v="DWI45Y"/>
    <s v="LGW"/>
    <s v="HND"/>
    <d v="2019-08-18T00:00:00"/>
    <x v="171"/>
    <d v="2019-09-06T00:00:00"/>
    <n v="9636"/>
    <n v="11.9"/>
    <n v="10851.27"/>
    <s v="Business"/>
    <n v="235"/>
    <s v="No"/>
  </r>
  <r>
    <s v="D9BINH"/>
    <s v="JFK"/>
    <s v="SIN"/>
    <d v="2019-08-24T00:00:00"/>
    <x v="172"/>
    <d v="2019-09-11T00:00:00"/>
    <n v="15349"/>
    <n v="18.5"/>
    <n v="10831.58"/>
    <s v="Business"/>
    <n v="301"/>
    <s v="No"/>
  </r>
  <r>
    <s v="FC4WH9"/>
    <s v="JFK"/>
    <s v="SIN"/>
    <d v="2017-03-29T00:00:00"/>
    <x v="173"/>
    <d v="2017-04-18T00:00:00"/>
    <n v="15349"/>
    <n v="18.5"/>
    <n v="10805.4"/>
    <s v="Business"/>
    <n v="301"/>
    <s v="No"/>
  </r>
  <r>
    <s v="XC67QV"/>
    <s v="JFK"/>
    <s v="ICN"/>
    <d v="2019-10-11T00:00:00"/>
    <x v="70"/>
    <d v="2019-10-30T00:00:00"/>
    <n v="11115"/>
    <n v="13.5"/>
    <n v="10803.27"/>
    <s v="Business"/>
    <n v="141"/>
    <s v="No"/>
  </r>
  <r>
    <s v="IF4U8E"/>
    <s v="JFK"/>
    <s v="KUL"/>
    <d v="2019-12-02T00:00:00"/>
    <x v="42"/>
    <d v="2019-12-23T00:00:00"/>
    <n v="15178"/>
    <n v="18.3"/>
    <n v="10798.46"/>
    <s v="Business"/>
    <n v="513"/>
    <s v="No"/>
  </r>
  <r>
    <s v="DDLTO1"/>
    <s v="JFK"/>
    <s v="SIN"/>
    <d v="2019-11-13T00:00:00"/>
    <x v="174"/>
    <d v="2019-11-28T00:00:00"/>
    <n v="15349"/>
    <n v="18.5"/>
    <n v="10768.25"/>
    <s v="Business"/>
    <n v="228"/>
    <s v="No"/>
  </r>
  <r>
    <s v="V55RWL"/>
    <s v="SIN"/>
    <s v="EWR"/>
    <d v="2016-12-30T00:00:00"/>
    <x v="175"/>
    <d v="2017-01-28T00:00:00"/>
    <n v="15336"/>
    <n v="18.5"/>
    <n v="10739.34"/>
    <s v="Business"/>
    <n v="423"/>
    <s v="No"/>
  </r>
  <r>
    <s v="M2FGUZ"/>
    <s v="JFK"/>
    <s v="PEK"/>
    <d v="2019-02-09T00:00:00"/>
    <x v="176"/>
    <d v="2019-03-02T00:00:00"/>
    <n v="11004"/>
    <n v="13.5"/>
    <n v="10723.29"/>
    <s v="Business"/>
    <n v="12"/>
    <s v="No"/>
  </r>
  <r>
    <s v="K5LEFU"/>
    <s v="LGW"/>
    <s v="KUL"/>
    <d v="2019-10-02T00:00:00"/>
    <x v="177"/>
    <d v="2020-01-09T00:00:00"/>
    <n v="10593"/>
    <n v="17.7"/>
    <n v="10707.74"/>
    <s v="Business"/>
    <n v="393"/>
    <s v="No"/>
  </r>
  <r>
    <s v="Z4RJ0S"/>
    <s v="JFK"/>
    <s v="DOH"/>
    <d v="2019-05-20T00:00:00"/>
    <x v="149"/>
    <d v="2019-06-12T00:00:00"/>
    <n v="10789"/>
    <n v="13.2"/>
    <n v="10701.72"/>
    <s v="Business"/>
    <n v="213"/>
    <s v="No"/>
  </r>
  <r>
    <s v="ZI5Z23"/>
    <s v="LHR"/>
    <s v="JFK"/>
    <d v="2018-09-21T00:00:00"/>
    <x v="178"/>
    <d v="2018-10-10T00:00:00"/>
    <n v="5539"/>
    <n v="6.7"/>
    <n v="10681.57"/>
    <s v="Business"/>
    <n v="41"/>
    <s v="No"/>
  </r>
  <r>
    <s v="XL4260"/>
    <s v="LGW"/>
    <s v="LAS"/>
    <d v="2019-08-16T00:00:00"/>
    <x v="179"/>
    <d v="2019-08-26T00:00:00"/>
    <n v="8432"/>
    <n v="9.6"/>
    <n v="10680.48"/>
    <s v="Business"/>
    <n v="884"/>
    <s v="No"/>
  </r>
  <r>
    <s v="Y0313W"/>
    <s v="LGW"/>
    <s v="CAN"/>
    <d v="2018-07-03T00:00:00"/>
    <x v="180"/>
    <d v="2018-07-28T00:00:00"/>
    <n v="9499"/>
    <n v="15.6"/>
    <n v="10673.67"/>
    <s v="Business"/>
    <n v="280"/>
    <s v="No"/>
  </r>
  <r>
    <s v="B3DSZT"/>
    <s v="JFK"/>
    <s v="BOM"/>
    <d v="2017-09-25T00:00:00"/>
    <x v="181"/>
    <d v="2017-10-27T00:00:00"/>
    <n v="12551"/>
    <n v="15.3"/>
    <n v="10665.37"/>
    <s v="Business"/>
    <n v="808"/>
    <s v="No"/>
  </r>
  <r>
    <s v="TLQGCC"/>
    <s v="JFK"/>
    <s v="ICN"/>
    <d v="2017-04-14T00:00:00"/>
    <x v="5"/>
    <d v="2017-04-28T00:00:00"/>
    <n v="11115"/>
    <n v="13.5"/>
    <n v="10641.48"/>
    <s v="Business"/>
    <n v="962"/>
    <s v="No"/>
  </r>
  <r>
    <s v="KIW32C"/>
    <s v="JFK"/>
    <s v="PEK"/>
    <d v="2017-09-06T00:00:00"/>
    <x v="182"/>
    <d v="2017-09-25T00:00:00"/>
    <n v="11004"/>
    <n v="13.5"/>
    <n v="10622.12"/>
    <s v="Business"/>
    <n v="666"/>
    <s v="No"/>
  </r>
  <r>
    <s v="O7FG3A"/>
    <s v="LHR"/>
    <s v="SIN"/>
    <d v="2018-08-16T00:00:00"/>
    <x v="183"/>
    <d v="2018-08-30T00:00:00"/>
    <n v="10883"/>
    <n v="12.8"/>
    <n v="10617.25"/>
    <s v="Business"/>
    <n v="41"/>
    <s v="No"/>
  </r>
  <r>
    <s v="YT2DYE"/>
    <s v="JFK"/>
    <s v="PEK"/>
    <d v="2019-12-15T00:00:00"/>
    <x v="184"/>
    <d v="2019-12-23T00:00:00"/>
    <n v="11004"/>
    <n v="13.5"/>
    <n v="10617.78"/>
    <s v="Business"/>
    <n v="213"/>
    <s v="No"/>
  </r>
  <r>
    <s v="ALX2TS"/>
    <s v="LGW"/>
    <s v="HND"/>
    <d v="2019-04-16T00:00:00"/>
    <x v="185"/>
    <d v="2019-05-07T00:00:00"/>
    <n v="9636"/>
    <n v="11.9"/>
    <n v="10601.74"/>
    <s v="Business"/>
    <n v="494"/>
    <s v="No"/>
  </r>
  <r>
    <s v="I4GZO8"/>
    <s v="JFK"/>
    <s v="SIN"/>
    <d v="2019-12-08T00:00:00"/>
    <x v="42"/>
    <d v="2019-12-21T00:00:00"/>
    <n v="15349"/>
    <n v="18.5"/>
    <n v="10598.36"/>
    <s v="Business"/>
    <n v="792"/>
    <s v="No"/>
  </r>
  <r>
    <s v="F9WIPY"/>
    <s v="JFK"/>
    <s v="DXB"/>
    <d v="2019-09-14T00:00:00"/>
    <x v="186"/>
    <d v="2019-10-11T00:00:00"/>
    <n v="11022"/>
    <n v="13.5"/>
    <n v="10591.71"/>
    <s v="Business"/>
    <n v="197"/>
    <s v="No"/>
  </r>
  <r>
    <s v="RKMIXQ"/>
    <s v="JFK"/>
    <s v="PEK"/>
    <d v="2019-04-12T00:00:00"/>
    <x v="187"/>
    <d v="2019-04-27T00:00:00"/>
    <n v="11004"/>
    <n v="13.5"/>
    <n v="10569.28"/>
    <s v="Business"/>
    <n v="18"/>
    <s v="No"/>
  </r>
  <r>
    <s v="LF0P3Y"/>
    <s v="LHR"/>
    <s v="SZX"/>
    <d v="2019-06-25T00:00:00"/>
    <x v="188"/>
    <d v="2019-07-19T00:00:00"/>
    <n v="9594"/>
    <n v="16.7"/>
    <n v="10550.2"/>
    <s v="Business"/>
    <n v="905"/>
    <s v="No"/>
  </r>
  <r>
    <s v="Z1MZ36"/>
    <s v="JFK"/>
    <s v="HND"/>
    <d v="2018-06-26T00:00:00"/>
    <x v="189"/>
    <d v="2018-07-15T00:00:00"/>
    <n v="10899"/>
    <n v="13.3"/>
    <n v="10541.36"/>
    <s v="Business"/>
    <n v="63"/>
    <s v="No"/>
  </r>
  <r>
    <s v="A0RF32"/>
    <s v="JFK"/>
    <s v="KUL"/>
    <d v="2018-10-24T00:00:00"/>
    <x v="190"/>
    <d v="2018-11-14T00:00:00"/>
    <n v="15178"/>
    <n v="18.3"/>
    <n v="10515.44"/>
    <s v="Business"/>
    <n v="161"/>
    <s v="No"/>
  </r>
  <r>
    <s v="OM6LEI"/>
    <s v="JFK"/>
    <s v="BKK"/>
    <d v="2018-06-10T00:00:00"/>
    <x v="191"/>
    <d v="2018-07-04T00:00:00"/>
    <n v="13964"/>
    <n v="16.899999999999999"/>
    <n v="10495.84"/>
    <s v="Business"/>
    <n v="384"/>
    <s v="No"/>
  </r>
  <r>
    <s v="AS3DP3"/>
    <s v="JFK"/>
    <s v="KUL"/>
    <d v="2019-09-03T00:00:00"/>
    <x v="21"/>
    <d v="2019-10-17T00:00:00"/>
    <n v="15178"/>
    <n v="18.3"/>
    <n v="10488.33"/>
    <s v="Business"/>
    <n v="18"/>
    <s v="No"/>
  </r>
  <r>
    <s v="WH20DI"/>
    <s v="LGW"/>
    <s v="JFK"/>
    <d v="2019-12-10T00:00:00"/>
    <x v="192"/>
    <d v="2019-12-28T00:00:00"/>
    <n v="5568"/>
    <n v="12.7"/>
    <n v="10433.09"/>
    <s v="Business"/>
    <n v="165"/>
    <s v="No"/>
  </r>
  <r>
    <s v="JQ60YP"/>
    <s v="JFK"/>
    <s v="CTU"/>
    <d v="2017-04-13T00:00:00"/>
    <x v="193"/>
    <d v="2017-05-13T00:00:00"/>
    <n v="12116"/>
    <n v="14.8"/>
    <n v="10432.94"/>
    <s v="Business"/>
    <n v="297"/>
    <s v="No"/>
  </r>
  <r>
    <s v="V7K3VH"/>
    <s v="SIN"/>
    <s v="DEN"/>
    <d v="2019-11-28T00:00:00"/>
    <x v="194"/>
    <d v="2019-12-14T00:00:00"/>
    <n v="14584"/>
    <n v="21.7"/>
    <n v="10416.84"/>
    <s v="Business"/>
    <n v="958"/>
    <s v="No"/>
  </r>
  <r>
    <s v="ACI66J"/>
    <s v="JFK"/>
    <s v="KUL"/>
    <d v="2018-10-22T00:00:00"/>
    <x v="195"/>
    <d v="2018-11-11T00:00:00"/>
    <n v="15178"/>
    <n v="18.3"/>
    <n v="10414.790000000001"/>
    <s v="Business"/>
    <n v="739"/>
    <s v="No"/>
  </r>
  <r>
    <s v="NVWEQJ"/>
    <s v="JFK"/>
    <s v="SIN"/>
    <d v="2017-12-28T00:00:00"/>
    <x v="196"/>
    <d v="2018-01-22T00:00:00"/>
    <n v="15349"/>
    <n v="18.5"/>
    <n v="10412.16"/>
    <s v="Business"/>
    <n v="228"/>
    <s v="No"/>
  </r>
  <r>
    <s v="XV7RX4"/>
    <s v="LHR"/>
    <s v="JFK"/>
    <d v="2017-03-14T00:00:00"/>
    <x v="197"/>
    <d v="2017-04-03T00:00:00"/>
    <n v="5539"/>
    <n v="6.7"/>
    <n v="10404.64"/>
    <s v="Business"/>
    <n v="225"/>
    <s v="No"/>
  </r>
  <r>
    <s v="X1WZ68"/>
    <s v="SIN"/>
    <s v="LAX"/>
    <d v="2017-11-02T00:00:00"/>
    <x v="81"/>
    <d v="2017-12-06T00:00:00"/>
    <n v="14101"/>
    <n v="19.3"/>
    <n v="10349.74"/>
    <s v="Business"/>
    <n v="436"/>
    <s v="No"/>
  </r>
  <r>
    <s v="XZQ0UL"/>
    <s v="JFK"/>
    <s v="LHR"/>
    <d v="2018-04-01T00:00:00"/>
    <x v="198"/>
    <d v="2018-05-03T00:00:00"/>
    <n v="5555"/>
    <n v="7.1"/>
    <n v="10341.94"/>
    <s v="Business"/>
    <n v="321"/>
    <s v="No"/>
  </r>
  <r>
    <s v="WLONDU"/>
    <s v="LHR"/>
    <s v="CGK"/>
    <d v="2019-05-17T00:00:00"/>
    <x v="32"/>
    <d v="2019-05-31T00:00:00"/>
    <n v="11721"/>
    <n v="13.9"/>
    <n v="10301.370000000001"/>
    <s v="Business"/>
    <n v="235"/>
    <s v="No"/>
  </r>
  <r>
    <s v="P70F9N"/>
    <s v="JFK"/>
    <s v="KUL"/>
    <d v="2019-11-19T00:00:00"/>
    <x v="79"/>
    <d v="2019-12-18T00:00:00"/>
    <n v="15178"/>
    <n v="18.3"/>
    <n v="10292.68"/>
    <s v="Business"/>
    <n v="213"/>
    <s v="No"/>
  </r>
  <r>
    <s v="Y3MBYA"/>
    <s v="JFK"/>
    <s v="BKK"/>
    <d v="2019-04-27T00:00:00"/>
    <x v="116"/>
    <d v="2019-05-14T00:00:00"/>
    <n v="13964"/>
    <n v="16.899999999999999"/>
    <n v="10253.530000000001"/>
    <s v="Business"/>
    <n v="962"/>
    <s v="No"/>
  </r>
  <r>
    <s v="MDMJI0"/>
    <s v="JFK"/>
    <s v="CTU"/>
    <d v="2019-10-13T00:00:00"/>
    <x v="70"/>
    <d v="2019-10-30T00:00:00"/>
    <n v="12116"/>
    <n v="14.8"/>
    <n v="10242.719999999999"/>
    <s v="Business"/>
    <n v="739"/>
    <s v="No"/>
  </r>
  <r>
    <s v="QF53VM"/>
    <s v="SIN"/>
    <s v="MCO"/>
    <d v="2017-02-18T00:00:00"/>
    <x v="199"/>
    <d v="2017-03-12T00:00:00"/>
    <n v="16655"/>
    <n v="23.8"/>
    <n v="10238.89"/>
    <s v="Business"/>
    <n v="436"/>
    <s v="No"/>
  </r>
  <r>
    <s v="W5HPQ4"/>
    <s v="JFK"/>
    <s v="ICN"/>
    <d v="2019-02-22T00:00:00"/>
    <x v="200"/>
    <d v="2019-03-18T00:00:00"/>
    <n v="11115"/>
    <n v="13.5"/>
    <n v="10238.290000000001"/>
    <s v="Business"/>
    <n v="161"/>
    <s v="No"/>
  </r>
  <r>
    <s v="YGFS2T"/>
    <s v="JFK"/>
    <s v="CTU"/>
    <d v="2017-12-02T00:00:00"/>
    <x v="151"/>
    <d v="2017-12-19T00:00:00"/>
    <n v="12116"/>
    <n v="14.8"/>
    <n v="10227"/>
    <s v="Business"/>
    <n v="940"/>
    <s v="No"/>
  </r>
  <r>
    <s v="SH5I7U"/>
    <s v="JFK"/>
    <s v="MEL"/>
    <d v="2019-08-18T00:00:00"/>
    <x v="172"/>
    <d v="2019-09-10T00:00:00"/>
    <n v="16695"/>
    <n v="20.100000000000001"/>
    <n v="10217.1"/>
    <s v="Business"/>
    <n v="499"/>
    <s v="No"/>
  </r>
  <r>
    <s v="EY3Y0O"/>
    <s v="LGW"/>
    <s v="PEK"/>
    <d v="2019-01-26T00:00:00"/>
    <x v="201"/>
    <d v="2019-02-20T00:00:00"/>
    <n v="8187"/>
    <n v="10.1"/>
    <n v="10205.64"/>
    <s v="Business"/>
    <n v="467"/>
    <s v="No"/>
  </r>
  <r>
    <s v="R8VSS6"/>
    <s v="LGW"/>
    <s v="KMG"/>
    <d v="2019-05-15T00:00:00"/>
    <x v="202"/>
    <d v="2019-06-09T00:00:00"/>
    <n v="8729"/>
    <n v="10.8"/>
    <n v="10176.76"/>
    <s v="Business"/>
    <n v="198"/>
    <s v="No"/>
  </r>
  <r>
    <s v="BXGMVQ"/>
    <s v="JFK"/>
    <s v="HND"/>
    <d v="2017-07-11T00:00:00"/>
    <x v="203"/>
    <d v="2017-07-21T00:00:00"/>
    <n v="10899"/>
    <n v="13.3"/>
    <n v="10173.959999999999"/>
    <s v="Business"/>
    <n v="363"/>
    <s v="No"/>
  </r>
  <r>
    <s v="J9TYLB"/>
    <s v="JFK"/>
    <s v="HND"/>
    <d v="2017-04-27T00:00:00"/>
    <x v="204"/>
    <d v="2017-05-17T00:00:00"/>
    <n v="10899"/>
    <n v="13.3"/>
    <n v="10162.469999999999"/>
    <s v="Business"/>
    <n v="663"/>
    <s v="No"/>
  </r>
  <r>
    <s v="GS30I8"/>
    <s v="JFK"/>
    <s v="ICN"/>
    <d v="2019-08-25T00:00:00"/>
    <x v="205"/>
    <d v="2019-09-24T00:00:00"/>
    <n v="11115"/>
    <n v="13.5"/>
    <n v="10146.959999999999"/>
    <s v="Business"/>
    <n v="63"/>
    <s v="No"/>
  </r>
  <r>
    <s v="VD62NK"/>
    <s v="JFK"/>
    <s v="SIN"/>
    <d v="2019-08-02T00:00:00"/>
    <x v="101"/>
    <d v="2019-08-15T00:00:00"/>
    <n v="15349"/>
    <n v="18.5"/>
    <n v="10136.42"/>
    <s v="Business"/>
    <n v="7"/>
    <s v="Yes"/>
  </r>
  <r>
    <s v="B9DPHH"/>
    <s v="JFK"/>
    <s v="DXB"/>
    <d v="2019-02-18T00:00:00"/>
    <x v="206"/>
    <d v="2019-03-15T00:00:00"/>
    <n v="11022"/>
    <n v="13.5"/>
    <n v="10113.44"/>
    <s v="Business"/>
    <n v="200"/>
    <s v="No"/>
  </r>
  <r>
    <s v="LA6J5F"/>
    <s v="LGA"/>
    <s v="IST"/>
    <d v="2018-05-06T00:00:00"/>
    <x v="207"/>
    <d v="2018-05-27T00:00:00"/>
    <n v="8044"/>
    <n v="10"/>
    <n v="10097.34"/>
    <s v="Business"/>
    <n v="204"/>
    <s v="Yes"/>
  </r>
  <r>
    <s v="MGXY9R"/>
    <s v="LGW"/>
    <s v="CGK"/>
    <d v="2019-07-23T00:00:00"/>
    <x v="150"/>
    <d v="2019-08-19T00:00:00"/>
    <n v="11708"/>
    <n v="20.9"/>
    <n v="10085.68"/>
    <s v="Business"/>
    <n v="454"/>
    <s v="No"/>
  </r>
  <r>
    <s v="UBSH9Y"/>
    <s v="LGW"/>
    <s v="JFK"/>
    <d v="2018-05-05T00:00:00"/>
    <x v="208"/>
    <d v="2018-05-20T00:00:00"/>
    <n v="5568"/>
    <n v="12.7"/>
    <n v="10068.31"/>
    <s v="Business"/>
    <n v="165"/>
    <s v="No"/>
  </r>
  <r>
    <s v="BJ5L77"/>
    <s v="JFK"/>
    <s v="SIN"/>
    <d v="2019-02-15T00:00:00"/>
    <x v="209"/>
    <d v="2019-03-16T00:00:00"/>
    <n v="15349"/>
    <n v="18.5"/>
    <n v="10056.290000000001"/>
    <s v="Business"/>
    <n v="228"/>
    <s v="No"/>
  </r>
  <r>
    <s v="YMO7Z1"/>
    <s v="JFK"/>
    <s v="PEK"/>
    <d v="2019-11-16T00:00:00"/>
    <x v="139"/>
    <d v="2019-12-12T00:00:00"/>
    <n v="11004"/>
    <n v="13.5"/>
    <n v="10035.43"/>
    <s v="Business"/>
    <n v="760"/>
    <s v="No"/>
  </r>
  <r>
    <s v="ZMER9L"/>
    <s v="JFK"/>
    <s v="KUL"/>
    <d v="2019-08-30T00:00:00"/>
    <x v="210"/>
    <d v="2019-09-13T00:00:00"/>
    <n v="15178"/>
    <n v="18.3"/>
    <n v="10034.379999999999"/>
    <s v="Business"/>
    <n v="621"/>
    <s v="No"/>
  </r>
  <r>
    <s v="DB6Y7M"/>
    <s v="LGW"/>
    <s v="XIY"/>
    <d v="2019-02-21T00:00:00"/>
    <x v="211"/>
    <d v="2019-03-26T00:00:00"/>
    <n v="8248"/>
    <n v="12.4"/>
    <n v="10033.89"/>
    <s v="Business"/>
    <n v="198"/>
    <s v="No"/>
  </r>
  <r>
    <s v="JOWEQ5"/>
    <s v="JFK"/>
    <s v="SIN"/>
    <d v="2019-03-01T00:00:00"/>
    <x v="94"/>
    <d v="2019-03-27T00:00:00"/>
    <n v="15349"/>
    <n v="18.5"/>
    <n v="10015.51"/>
    <s v="Business"/>
    <n v="854"/>
    <s v="No"/>
  </r>
  <r>
    <s v="QM3XVW"/>
    <s v="LHR"/>
    <s v="SEA"/>
    <d v="2018-07-18T00:00:00"/>
    <x v="212"/>
    <d v="2018-08-08T00:00:00"/>
    <n v="7702"/>
    <n v="8.9"/>
    <n v="9992.56"/>
    <s v="Business"/>
    <n v="431"/>
    <s v="No"/>
  </r>
  <r>
    <s v="GCA51N"/>
    <s v="JFK"/>
    <s v="BKK"/>
    <d v="2019-12-08T00:00:00"/>
    <x v="213"/>
    <d v="2019-12-30T00:00:00"/>
    <n v="13964"/>
    <n v="16.899999999999999"/>
    <n v="9956.39"/>
    <s v="Business"/>
    <n v="109"/>
    <s v="No"/>
  </r>
  <r>
    <s v="AQLXVR"/>
    <s v="JFK"/>
    <s v="DXB"/>
    <d v="2019-07-04T00:00:00"/>
    <x v="167"/>
    <d v="2019-07-18T00:00:00"/>
    <n v="11022"/>
    <n v="13.5"/>
    <n v="9939.67"/>
    <s v="Business"/>
    <n v="752"/>
    <s v="No"/>
  </r>
  <r>
    <s v="MJPWE9"/>
    <s v="LHR"/>
    <s v="SFO"/>
    <d v="2016-12-31T00:00:00"/>
    <x v="3"/>
    <d v="2017-01-13T00:00:00"/>
    <n v="8615"/>
    <n v="9.8000000000000007"/>
    <n v="9938.75"/>
    <s v="Business"/>
    <n v="884"/>
    <s v="No"/>
  </r>
  <r>
    <s v="PKY76P"/>
    <s v="LGW"/>
    <s v="IAH"/>
    <d v="2018-05-15T00:00:00"/>
    <x v="214"/>
    <d v="2018-06-02T00:00:00"/>
    <n v="7794"/>
    <n v="12.9"/>
    <n v="9931.7800000000007"/>
    <s v="Business"/>
    <n v="388"/>
    <s v="No"/>
  </r>
  <r>
    <s v="EVJJB3"/>
    <s v="JFK"/>
    <s v="DXB"/>
    <d v="2018-08-15T00:00:00"/>
    <x v="183"/>
    <d v="2018-09-01T00:00:00"/>
    <n v="11022"/>
    <n v="13.5"/>
    <n v="9927.42"/>
    <s v="Business"/>
    <n v="962"/>
    <s v="No"/>
  </r>
  <r>
    <s v="OI6316"/>
    <s v="JFK"/>
    <s v="SIN"/>
    <d v="2019-07-31T00:00:00"/>
    <x v="215"/>
    <d v="2019-09-04T00:00:00"/>
    <n v="15349"/>
    <n v="18.5"/>
    <n v="9915.2099999999991"/>
    <s v="Business"/>
    <n v="343"/>
    <s v="No"/>
  </r>
  <r>
    <s v="INI1IJ"/>
    <s v="LGW"/>
    <s v="KUL"/>
    <d v="2018-12-27T00:00:00"/>
    <x v="216"/>
    <d v="2019-01-08T00:00:00"/>
    <n v="10593"/>
    <n v="17.7"/>
    <n v="9912.2800000000007"/>
    <s v="Business"/>
    <n v="435"/>
    <s v="No"/>
  </r>
  <r>
    <s v="OXMID7"/>
    <s v="JFK"/>
    <s v="BKK"/>
    <d v="2018-01-14T00:00:00"/>
    <x v="217"/>
    <d v="2018-01-21T00:00:00"/>
    <n v="13964"/>
    <n v="16.899999999999999"/>
    <n v="9903.91"/>
    <s v="Business"/>
    <n v="252"/>
    <s v="No"/>
  </r>
  <r>
    <s v="E6R84Q"/>
    <s v="JFK"/>
    <s v="BKK"/>
    <d v="2016-12-23T00:00:00"/>
    <x v="218"/>
    <d v="2017-01-11T00:00:00"/>
    <n v="13964"/>
    <n v="16.899999999999999"/>
    <n v="9893.35"/>
    <s v="Business"/>
    <n v="266"/>
    <s v="Yes"/>
  </r>
  <r>
    <s v="IW0M5B"/>
    <s v="JFK"/>
    <s v="PEK"/>
    <d v="2019-06-09T00:00:00"/>
    <x v="219"/>
    <d v="2019-07-03T00:00:00"/>
    <n v="11004"/>
    <n v="13.5"/>
    <n v="9890.89"/>
    <s v="Business"/>
    <n v="200"/>
    <s v="No"/>
  </r>
  <r>
    <s v="BY5JMF"/>
    <s v="JFK"/>
    <s v="SYD"/>
    <d v="2018-02-10T00:00:00"/>
    <x v="76"/>
    <d v="2018-03-02T00:00:00"/>
    <n v="16013"/>
    <n v="19.3"/>
    <n v="9875.66"/>
    <s v="Business"/>
    <n v="663"/>
    <s v="No"/>
  </r>
  <r>
    <s v="DX36US"/>
    <s v="JFK"/>
    <s v="BOM"/>
    <d v="2019-03-11T00:00:00"/>
    <x v="220"/>
    <d v="2019-04-10T00:00:00"/>
    <n v="12551"/>
    <n v="15.3"/>
    <n v="9871.0499999999993"/>
    <s v="Business"/>
    <n v="855"/>
    <s v="No"/>
  </r>
  <r>
    <s v="MKWBBN"/>
    <s v="JFK"/>
    <s v="ICN"/>
    <d v="2018-10-26T00:00:00"/>
    <x v="221"/>
    <d v="2018-11-18T00:00:00"/>
    <n v="11115"/>
    <n v="13.5"/>
    <n v="9865.74"/>
    <s v="Business"/>
    <n v="805"/>
    <s v="No"/>
  </r>
  <r>
    <s v="O2QYB7"/>
    <s v="LHR"/>
    <s v="PHX"/>
    <d v="2017-06-13T00:00:00"/>
    <x v="222"/>
    <d v="2017-06-17T00:00:00"/>
    <n v="8462"/>
    <n v="9.6"/>
    <n v="9860.4"/>
    <s v="Business"/>
    <n v="269"/>
    <s v="No"/>
  </r>
  <r>
    <s v="VLP5ZE"/>
    <s v="LGW"/>
    <s v="MEX"/>
    <d v="2018-08-03T00:00:00"/>
    <x v="8"/>
    <d v="2019-01-06T00:00:00"/>
    <n v="8947"/>
    <n v="11.1"/>
    <n v="9841.2800000000007"/>
    <s v="Business"/>
    <n v="549"/>
    <s v="No"/>
  </r>
  <r>
    <s v="FSGNT2"/>
    <s v="JFK"/>
    <s v="KUL"/>
    <d v="2019-04-09T00:00:00"/>
    <x v="223"/>
    <d v="2019-05-01T00:00:00"/>
    <n v="15178"/>
    <n v="18.3"/>
    <n v="9791.4699999999993"/>
    <s v="Business"/>
    <n v="321"/>
    <s v="No"/>
  </r>
  <r>
    <s v="EMM6FP"/>
    <s v="LGW"/>
    <s v="SYD"/>
    <d v="2019-05-23T00:00:00"/>
    <x v="159"/>
    <d v="2019-06-11T00:00:00"/>
    <n v="17017"/>
    <n v="20.5"/>
    <n v="9761.2800000000007"/>
    <s v="Business"/>
    <n v="171"/>
    <s v="No"/>
  </r>
  <r>
    <s v="G5H6EB"/>
    <s v="SIN"/>
    <s v="DEN"/>
    <d v="2017-08-05T00:00:00"/>
    <x v="224"/>
    <d v="2017-08-14T00:00:00"/>
    <n v="14584"/>
    <n v="21.7"/>
    <n v="9752.15"/>
    <s v="Business"/>
    <n v="659"/>
    <s v="No"/>
  </r>
  <r>
    <s v="PYX55M"/>
    <s v="JFK"/>
    <s v="DXB"/>
    <d v="2018-04-27T00:00:00"/>
    <x v="225"/>
    <d v="2018-05-21T00:00:00"/>
    <n v="11022"/>
    <n v="13.5"/>
    <n v="9737.2099999999991"/>
    <s v="Business"/>
    <n v="161"/>
    <s v="No"/>
  </r>
  <r>
    <s v="D7A1TM"/>
    <s v="JFK"/>
    <s v="HND"/>
    <d v="2019-01-12T00:00:00"/>
    <x v="226"/>
    <d v="2019-02-14T00:00:00"/>
    <n v="10899"/>
    <n v="13.3"/>
    <n v="9734.06"/>
    <s v="Business"/>
    <n v="13"/>
    <s v="No"/>
  </r>
  <r>
    <s v="KS7H4A"/>
    <s v="SIN"/>
    <s v="LAX"/>
    <d v="2018-03-28T00:00:00"/>
    <x v="227"/>
    <d v="2018-05-10T00:00:00"/>
    <n v="14101"/>
    <n v="19.3"/>
    <n v="9723.82"/>
    <s v="Business"/>
    <n v="874"/>
    <s v="No"/>
  </r>
  <r>
    <s v="PAD01U"/>
    <s v="LHR"/>
    <s v="SIN"/>
    <d v="2019-11-10T00:00:00"/>
    <x v="11"/>
    <d v="2019-11-26T00:00:00"/>
    <n v="10883"/>
    <n v="12.8"/>
    <n v="9642.5499999999993"/>
    <s v="Business"/>
    <n v="454"/>
    <s v="No"/>
  </r>
  <r>
    <s v="O3CZDB"/>
    <s v="JFK"/>
    <s v="IST"/>
    <d v="2019-11-05T00:00:00"/>
    <x v="228"/>
    <d v="2019-11-25T00:00:00"/>
    <n v="8047"/>
    <n v="10"/>
    <n v="9635.48"/>
    <s v="Business"/>
    <n v="213"/>
    <s v="No"/>
  </r>
  <r>
    <s v="E0AMOR"/>
    <s v="SIN"/>
    <s v="CLT"/>
    <d v="2017-07-26T00:00:00"/>
    <x v="229"/>
    <d v="2017-08-12T00:00:00"/>
    <n v="15917"/>
    <n v="21.1"/>
    <n v="9592.2099999999991"/>
    <s v="Business"/>
    <n v="425"/>
    <s v="No"/>
  </r>
  <r>
    <s v="Z2NFBA"/>
    <s v="LHR"/>
    <s v="MNL"/>
    <d v="2019-05-31T00:00:00"/>
    <x v="230"/>
    <d v="2019-06-10T00:00:00"/>
    <n v="10767"/>
    <n v="11.9"/>
    <n v="9591.11"/>
    <s v="Business"/>
    <n v="31"/>
    <s v="No"/>
  </r>
  <r>
    <s v="PWFILL"/>
    <s v="JFK"/>
    <s v="CTU"/>
    <d v="2017-12-27T00:00:00"/>
    <x v="231"/>
    <d v="2018-01-09T00:00:00"/>
    <n v="12116"/>
    <n v="14.8"/>
    <n v="9586.68"/>
    <s v="Business"/>
    <n v="855"/>
    <s v="No"/>
  </r>
  <r>
    <s v="MB6JXY"/>
    <s v="JFK"/>
    <s v="KUL"/>
    <d v="2018-01-30T00:00:00"/>
    <x v="232"/>
    <d v="2018-02-09T00:00:00"/>
    <n v="15178"/>
    <n v="18.3"/>
    <n v="9552.68"/>
    <s v="Business"/>
    <n v="506"/>
    <s v="No"/>
  </r>
  <r>
    <s v="BTULIR"/>
    <s v="JFK"/>
    <s v="KUL"/>
    <d v="2019-08-15T00:00:00"/>
    <x v="233"/>
    <d v="2019-08-30T00:00:00"/>
    <n v="15178"/>
    <n v="18.3"/>
    <n v="9539.26"/>
    <s v="Business"/>
    <n v="677"/>
    <s v="No"/>
  </r>
  <r>
    <s v="TIPULQ"/>
    <s v="LHR"/>
    <s v="SIN"/>
    <d v="2019-03-11T00:00:00"/>
    <x v="234"/>
    <d v="2019-04-03T00:00:00"/>
    <n v="10883"/>
    <n v="12.8"/>
    <n v="9532.52"/>
    <s v="Business"/>
    <n v="165"/>
    <s v="No"/>
  </r>
  <r>
    <s v="FWY026"/>
    <s v="JFK"/>
    <s v="SIN"/>
    <d v="2017-07-06T00:00:00"/>
    <x v="235"/>
    <d v="2017-07-19T00:00:00"/>
    <n v="15349"/>
    <n v="18.5"/>
    <n v="9514.57"/>
    <s v="Business"/>
    <n v="865"/>
    <s v="No"/>
  </r>
  <r>
    <s v="P06N3M"/>
    <s v="JFK"/>
    <s v="SYD"/>
    <d v="2017-02-09T00:00:00"/>
    <x v="236"/>
    <d v="2017-03-03T00:00:00"/>
    <n v="16013"/>
    <n v="19.3"/>
    <n v="9502.65"/>
    <s v="Business"/>
    <n v="499"/>
    <s v="No"/>
  </r>
  <r>
    <s v="LRRKUI"/>
    <s v="JFK"/>
    <s v="PEK"/>
    <d v="2019-06-16T00:00:00"/>
    <x v="237"/>
    <d v="2019-07-05T00:00:00"/>
    <n v="11004"/>
    <n v="13.5"/>
    <n v="9461.7999999999993"/>
    <s v="Business"/>
    <n v="749"/>
    <s v="No"/>
  </r>
  <r>
    <s v="SW9444"/>
    <s v="LHR"/>
    <s v="LAS"/>
    <d v="2017-07-06T00:00:00"/>
    <x v="238"/>
    <d v="2017-08-06T00:00:00"/>
    <n v="8395"/>
    <n v="9.5"/>
    <n v="9460.08"/>
    <s v="Business"/>
    <n v="188"/>
    <s v="No"/>
  </r>
  <r>
    <s v="PITH8O"/>
    <s v="LGW"/>
    <s v="ORD"/>
    <d v="2018-06-09T00:00:00"/>
    <x v="239"/>
    <d v="2018-06-29T00:00:00"/>
    <n v="6377"/>
    <n v="10.5"/>
    <n v="9449.43"/>
    <s v="Business"/>
    <n v="944"/>
    <s v="No"/>
  </r>
  <r>
    <s v="ODJHP9"/>
    <s v="JFK"/>
    <s v="ICN"/>
    <d v="2018-09-09T00:00:00"/>
    <x v="240"/>
    <d v="2018-09-23T00:00:00"/>
    <n v="11115"/>
    <n v="13.5"/>
    <n v="9443.5"/>
    <s v="Business"/>
    <n v="752"/>
    <s v="No"/>
  </r>
  <r>
    <s v="EXMS69"/>
    <s v="JFK"/>
    <s v="DXB"/>
    <d v="2019-06-28T00:00:00"/>
    <x v="241"/>
    <d v="2019-07-10T00:00:00"/>
    <n v="11022"/>
    <n v="13.5"/>
    <n v="9442.93"/>
    <s v="Business"/>
    <n v="917"/>
    <s v="No"/>
  </r>
  <r>
    <s v="M0OBZI"/>
    <s v="LGW"/>
    <s v="LAX"/>
    <d v="2018-05-28T00:00:00"/>
    <x v="242"/>
    <d v="2018-06-26T00:00:00"/>
    <n v="8797"/>
    <n v="13.9"/>
    <n v="9431.6200000000008"/>
    <s v="Business"/>
    <n v="280"/>
    <s v="No"/>
  </r>
  <r>
    <s v="B3874Q"/>
    <s v="JFK"/>
    <s v="BOM"/>
    <d v="2018-05-06T00:00:00"/>
    <x v="243"/>
    <d v="2018-05-29T00:00:00"/>
    <n v="12551"/>
    <n v="15.3"/>
    <n v="9419.26"/>
    <s v="Business"/>
    <n v="479"/>
    <s v="No"/>
  </r>
  <r>
    <s v="NFB5YS"/>
    <s v="LHR"/>
    <s v="MEX"/>
    <d v="2019-09-02T00:00:00"/>
    <x v="244"/>
    <d v="2019-09-10T00:00:00"/>
    <n v="8903"/>
    <n v="10.1"/>
    <n v="9413.6200000000008"/>
    <s v="Business"/>
    <n v="139"/>
    <s v="No"/>
  </r>
  <r>
    <s v="CGKBYV"/>
    <s v="LGW"/>
    <s v="CGK"/>
    <d v="2019-12-05T00:00:00"/>
    <x v="192"/>
    <d v="2019-12-24T00:00:00"/>
    <n v="11708"/>
    <n v="20.9"/>
    <n v="9403.35"/>
    <s v="Business"/>
    <n v="494"/>
    <s v="No"/>
  </r>
  <r>
    <s v="VYU6YP"/>
    <s v="JFK"/>
    <s v="BOM"/>
    <d v="2019-09-04T00:00:00"/>
    <x v="66"/>
    <d v="2019-10-04T00:00:00"/>
    <n v="12551"/>
    <n v="15.3"/>
    <n v="9381.48"/>
    <s v="Business"/>
    <n v="284"/>
    <s v="No"/>
  </r>
  <r>
    <s v="GTLU8Q"/>
    <s v="JFK"/>
    <s v="ICN"/>
    <d v="2019-03-27T00:00:00"/>
    <x v="245"/>
    <d v="2019-04-24T00:00:00"/>
    <n v="11115"/>
    <n v="13.5"/>
    <n v="9376.39"/>
    <s v="Business"/>
    <n v="239"/>
    <s v="No"/>
  </r>
  <r>
    <s v="YIY6L7"/>
    <s v="JFK"/>
    <s v="DXB"/>
    <d v="2019-08-09T00:00:00"/>
    <x v="246"/>
    <d v="2019-08-17T00:00:00"/>
    <n v="11022"/>
    <n v="13.5"/>
    <n v="9371.4599999999991"/>
    <s v="Business"/>
    <n v="752"/>
    <s v="No"/>
  </r>
  <r>
    <s v="XQ398I"/>
    <s v="JFK"/>
    <s v="ICN"/>
    <d v="2019-08-24T00:00:00"/>
    <x v="247"/>
    <d v="2019-09-09T00:00:00"/>
    <n v="11115"/>
    <n v="13.5"/>
    <n v="9360.76"/>
    <s v="Business"/>
    <n v="728"/>
    <s v="No"/>
  </r>
  <r>
    <s v="YEMU9I"/>
    <s v="JFK"/>
    <s v="SIN"/>
    <d v="2017-10-02T00:00:00"/>
    <x v="248"/>
    <d v="2017-10-29T00:00:00"/>
    <n v="15349"/>
    <n v="18.5"/>
    <n v="9360.7900000000009"/>
    <s v="Business"/>
    <n v="343"/>
    <s v="No"/>
  </r>
  <r>
    <s v="TWUUSG"/>
    <s v="LHR"/>
    <s v="BKK"/>
    <d v="2019-04-02T00:00:00"/>
    <x v="249"/>
    <d v="2019-04-22T00:00:00"/>
    <n v="9577"/>
    <n v="10.7"/>
    <n v="9355.06"/>
    <s v="Business"/>
    <n v="89"/>
    <s v="No"/>
  </r>
  <r>
    <s v="JCTZC2"/>
    <s v="LGW"/>
    <s v="CAN"/>
    <d v="2019-07-05T00:00:00"/>
    <x v="250"/>
    <d v="2019-07-15T00:00:00"/>
    <n v="9499"/>
    <n v="15.6"/>
    <n v="9293.09"/>
    <s v="Business"/>
    <n v="188"/>
    <s v="No"/>
  </r>
  <r>
    <s v="DWPWW7"/>
    <s v="SIN"/>
    <s v="MUC"/>
    <d v="2019-04-18T00:00:00"/>
    <x v="251"/>
    <d v="2019-04-30T00:00:00"/>
    <n v="10058"/>
    <n v="11.2"/>
    <n v="9289.36"/>
    <s v="Business"/>
    <n v="425"/>
    <s v="No"/>
  </r>
  <r>
    <s v="JBUX1M"/>
    <s v="LGW"/>
    <s v="SIN"/>
    <d v="2019-11-18T00:00:00"/>
    <x v="252"/>
    <d v="2019-12-07T00:00:00"/>
    <n v="10877"/>
    <n v="13.3"/>
    <n v="9288.8799999999992"/>
    <s v="Business"/>
    <n v="41"/>
    <s v="No"/>
  </r>
  <r>
    <s v="SZHAMA"/>
    <s v="JFK"/>
    <s v="SIN"/>
    <d v="2019-03-18T00:00:00"/>
    <x v="253"/>
    <d v="2019-04-16T00:00:00"/>
    <n v="15349"/>
    <n v="18.5"/>
    <n v="9282.41"/>
    <s v="Business"/>
    <n v="7"/>
    <s v="Yes"/>
  </r>
  <r>
    <s v="QUQ347"/>
    <s v="LGW"/>
    <s v="CTU"/>
    <d v="2017-01-26T00:00:00"/>
    <x v="254"/>
    <d v="2017-02-28T00:00:00"/>
    <n v="8303"/>
    <n v="14.5"/>
    <n v="9275.44"/>
    <s v="Business"/>
    <n v="431"/>
    <s v="No"/>
  </r>
  <r>
    <s v="KNHULY"/>
    <s v="LHR"/>
    <s v="CAN"/>
    <d v="2019-10-29T00:00:00"/>
    <x v="255"/>
    <d v="2019-11-25T00:00:00"/>
    <n v="9495"/>
    <n v="10.6"/>
    <n v="9263.27"/>
    <s v="Business"/>
    <n v="703"/>
    <s v="No"/>
  </r>
  <r>
    <s v="G0RCOR"/>
    <s v="LHR"/>
    <s v="KUL"/>
    <d v="2019-11-19T00:00:00"/>
    <x v="194"/>
    <d v="2019-12-09T00:00:00"/>
    <n v="10605"/>
    <n v="11.8"/>
    <n v="9247.84"/>
    <s v="Business"/>
    <n v="707"/>
    <s v="No"/>
  </r>
  <r>
    <s v="ZNBUQD"/>
    <s v="LGW"/>
    <s v="IAH"/>
    <d v="2019-03-03T00:00:00"/>
    <x v="256"/>
    <d v="2019-03-23T00:00:00"/>
    <n v="7794"/>
    <n v="12.9"/>
    <n v="9246.11"/>
    <s v="Business"/>
    <n v="705"/>
    <s v="No"/>
  </r>
  <r>
    <s v="MXCIAF"/>
    <s v="LHR"/>
    <s v="MEL"/>
    <d v="2019-08-15T00:00:00"/>
    <x v="75"/>
    <d v="2019-09-15T00:00:00"/>
    <n v="16908"/>
    <n v="19.100000000000001"/>
    <n v="9237.18"/>
    <s v="Business"/>
    <n v="810"/>
    <s v="No"/>
  </r>
  <r>
    <s v="UZJXQC"/>
    <s v="JFK"/>
    <s v="SIN"/>
    <d v="2018-04-27T00:00:00"/>
    <x v="207"/>
    <d v="2018-05-20T00:00:00"/>
    <n v="15349"/>
    <n v="18.5"/>
    <n v="9230.7199999999993"/>
    <s v="Business"/>
    <n v="749"/>
    <s v="No"/>
  </r>
  <r>
    <s v="XCI5L2"/>
    <s v="JFK"/>
    <s v="CTU"/>
    <d v="2019-03-26T00:00:00"/>
    <x v="257"/>
    <d v="2019-04-07T00:00:00"/>
    <n v="12116"/>
    <n v="14.8"/>
    <n v="9212.33"/>
    <s v="Business"/>
    <n v="917"/>
    <s v="No"/>
  </r>
  <r>
    <s v="Y6C20W"/>
    <s v="LHR"/>
    <s v="SEA"/>
    <d v="2017-06-05T00:00:00"/>
    <x v="258"/>
    <d v="2017-06-18T00:00:00"/>
    <n v="7702"/>
    <n v="8.9"/>
    <n v="9209.99"/>
    <s v="Business"/>
    <n v="31"/>
    <s v="No"/>
  </r>
  <r>
    <s v="CZSN9Q"/>
    <s v="LGW"/>
    <s v="SZX"/>
    <d v="2019-04-27T00:00:00"/>
    <x v="259"/>
    <d v="2019-05-25T00:00:00"/>
    <n v="9597"/>
    <n v="17.7"/>
    <n v="9202.3700000000008"/>
    <s v="Business"/>
    <n v="689"/>
    <s v="No"/>
  </r>
  <r>
    <s v="D90ZD2"/>
    <s v="JFK"/>
    <s v="ICN"/>
    <d v="2019-04-04T00:00:00"/>
    <x v="31"/>
    <d v="2019-04-24T00:00:00"/>
    <n v="11115"/>
    <n v="13.5"/>
    <n v="9200.17"/>
    <s v="Business"/>
    <n v="202"/>
    <s v="No"/>
  </r>
  <r>
    <s v="YABRY2"/>
    <s v="JFK"/>
    <s v="BKK"/>
    <d v="2019-03-10T00:00:00"/>
    <x v="260"/>
    <d v="2019-04-05T00:00:00"/>
    <n v="13964"/>
    <n v="16.899999999999999"/>
    <n v="9199.7800000000007"/>
    <s v="Business"/>
    <n v="226"/>
    <s v="No"/>
  </r>
  <r>
    <s v="S1QHK2"/>
    <s v="LGW"/>
    <s v="JFK"/>
    <d v="2017-04-06T00:00:00"/>
    <x v="261"/>
    <d v="2017-04-15T00:00:00"/>
    <n v="5568"/>
    <n v="12.7"/>
    <n v="9190.49"/>
    <s v="Business"/>
    <n v="225"/>
    <s v="No"/>
  </r>
  <r>
    <s v="O9FX3U"/>
    <s v="LGW"/>
    <s v="BKK"/>
    <d v="2018-10-28T00:00:00"/>
    <x v="262"/>
    <d v="2018-11-04T00:00:00"/>
    <n v="9570"/>
    <n v="18.7"/>
    <n v="9187.34"/>
    <s v="Business"/>
    <n v="120"/>
    <s v="No"/>
  </r>
  <r>
    <s v="V98JH7"/>
    <s v="LGW"/>
    <s v="SEA"/>
    <d v="2017-07-26T00:00:00"/>
    <x v="263"/>
    <d v="2017-09-02T00:00:00"/>
    <n v="7741"/>
    <n v="9.9"/>
    <n v="9140.93"/>
    <s v="Business"/>
    <n v="139"/>
    <s v="No"/>
  </r>
  <r>
    <s v="B6BKK5"/>
    <s v="JFK"/>
    <s v="ICN"/>
    <d v="2019-09-01T00:00:00"/>
    <x v="264"/>
    <d v="2019-09-21T00:00:00"/>
    <n v="11115"/>
    <n v="13.5"/>
    <n v="9137.08"/>
    <s v="Business"/>
    <n v="177"/>
    <s v="No"/>
  </r>
  <r>
    <s v="EBLRDT"/>
    <s v="JFK"/>
    <s v="BKK"/>
    <d v="2019-03-28T00:00:00"/>
    <x v="31"/>
    <d v="2019-04-18T00:00:00"/>
    <n v="13964"/>
    <n v="16.899999999999999"/>
    <n v="9132.42"/>
    <s v="Business"/>
    <n v="201"/>
    <s v="No"/>
  </r>
  <r>
    <s v="PCWFL5"/>
    <s v="LGW"/>
    <s v="CGK"/>
    <d v="2019-08-28T00:00:00"/>
    <x v="244"/>
    <d v="2019-09-08T00:00:00"/>
    <n v="11708"/>
    <n v="20.9"/>
    <n v="9071.02"/>
    <s v="Business"/>
    <n v="703"/>
    <s v="No"/>
  </r>
  <r>
    <s v="B9G3KK"/>
    <s v="LHR"/>
    <s v="SIN"/>
    <d v="2019-03-19T00:00:00"/>
    <x v="148"/>
    <d v="2020-01-01T00:00:00"/>
    <n v="10883"/>
    <n v="12.8"/>
    <n v="9044.0400000000009"/>
    <s v="Business"/>
    <n v="707"/>
    <s v="No"/>
  </r>
  <r>
    <s v="VMOI1R"/>
    <s v="SIN"/>
    <s v="SFO"/>
    <d v="2017-11-27T00:00:00"/>
    <x v="265"/>
    <d v="2017-12-16T00:00:00"/>
    <n v="13581"/>
    <n v="18.7"/>
    <n v="9040.64"/>
    <s v="Business"/>
    <n v="958"/>
    <s v="No"/>
  </r>
  <r>
    <s v="GLVWU3"/>
    <s v="JFK"/>
    <s v="BKK"/>
    <d v="2019-10-19T00:00:00"/>
    <x v="124"/>
    <d v="2019-10-26T00:00:00"/>
    <n v="13964"/>
    <n v="16.899999999999999"/>
    <n v="9031.32"/>
    <s v="Business"/>
    <n v="321"/>
    <s v="No"/>
  </r>
  <r>
    <s v="PQ32A1"/>
    <s v="LHR"/>
    <s v="JFK"/>
    <d v="2017-10-05T00:00:00"/>
    <x v="266"/>
    <d v="2017-10-22T00:00:00"/>
    <n v="5539"/>
    <n v="6.7"/>
    <n v="9021.76"/>
    <s v="Business"/>
    <n v="255"/>
    <s v="No"/>
  </r>
  <r>
    <s v="DE31FY"/>
    <s v="LGW"/>
    <s v="HKG"/>
    <d v="2019-10-28T00:00:00"/>
    <x v="267"/>
    <d v="2019-11-19T00:00:00"/>
    <n v="9634"/>
    <n v="11.8"/>
    <n v="9015.02"/>
    <s v="Business"/>
    <n v="494"/>
    <s v="No"/>
  </r>
  <r>
    <s v="M7KT5F"/>
    <s v="LHR"/>
    <s v="LAX"/>
    <d v="2019-05-18T00:00:00"/>
    <x v="144"/>
    <d v="2019-06-15T00:00:00"/>
    <n v="8759"/>
    <n v="9.9"/>
    <n v="8985.83"/>
    <s v="Business"/>
    <n v="431"/>
    <s v="No"/>
  </r>
  <r>
    <s v="LTXA1Y"/>
    <s v="LHR"/>
    <s v="PVG"/>
    <d v="2017-03-07T00:00:00"/>
    <x v="268"/>
    <d v="2017-03-23T00:00:00"/>
    <n v="9241"/>
    <n v="10.4"/>
    <n v="8983.2199999999993"/>
    <s v="Business"/>
    <n v="454"/>
    <s v="No"/>
  </r>
  <r>
    <s v="TOFR4I"/>
    <s v="LGW"/>
    <s v="DEL"/>
    <d v="2019-09-24T00:00:00"/>
    <x v="269"/>
    <d v="2019-10-03T00:00:00"/>
    <n v="6732"/>
    <n v="8.5"/>
    <n v="8970.4699999999993"/>
    <s v="Business"/>
    <n v="15"/>
    <s v="No"/>
  </r>
  <r>
    <s v="WB7RF5"/>
    <s v="JFK"/>
    <s v="BOM"/>
    <d v="2019-08-22T00:00:00"/>
    <x v="205"/>
    <d v="2019-09-21T00:00:00"/>
    <n v="12551"/>
    <n v="15.3"/>
    <n v="8968.2199999999993"/>
    <s v="Business"/>
    <n v="226"/>
    <s v="No"/>
  </r>
  <r>
    <s v="F2KKAD"/>
    <s v="JFK"/>
    <s v="PEK"/>
    <d v="2019-07-10T00:00:00"/>
    <x v="270"/>
    <d v="2019-08-03T00:00:00"/>
    <n v="11004"/>
    <n v="13.5"/>
    <n v="8953.23"/>
    <s v="Business"/>
    <n v="752"/>
    <s v="No"/>
  </r>
  <r>
    <s v="H44FQ0"/>
    <s v="JFK"/>
    <s v="BOM"/>
    <d v="2019-05-02T00:00:00"/>
    <x v="146"/>
    <d v="2019-05-28T00:00:00"/>
    <n v="12551"/>
    <n v="15.3"/>
    <n v="8946.93"/>
    <s v="Business"/>
    <n v="201"/>
    <s v="No"/>
  </r>
  <r>
    <s v="B8LRKF"/>
    <s v="JFK"/>
    <s v="HND"/>
    <d v="2017-01-30T00:00:00"/>
    <x v="271"/>
    <d v="2017-02-27T00:00:00"/>
    <n v="10899"/>
    <n v="13.3"/>
    <n v="8925.4"/>
    <s v="Business"/>
    <n v="760"/>
    <s v="No"/>
  </r>
  <r>
    <s v="Q3ET3K"/>
    <s v="LGW"/>
    <s v="JFK"/>
    <d v="2019-10-16T00:00:00"/>
    <x v="70"/>
    <d v="2019-10-28T00:00:00"/>
    <n v="5568"/>
    <n v="12.7"/>
    <n v="8908.31"/>
    <s v="Business"/>
    <n v="165"/>
    <s v="No"/>
  </r>
  <r>
    <s v="VY1U86"/>
    <s v="JFK"/>
    <s v="HND"/>
    <d v="2017-11-05T00:00:00"/>
    <x v="272"/>
    <d v="2017-11-21T00:00:00"/>
    <n v="10899"/>
    <n v="13.3"/>
    <n v="8876.7000000000007"/>
    <s v="Business"/>
    <n v="621"/>
    <s v="No"/>
  </r>
  <r>
    <s v="CGCPRA"/>
    <s v="JFK"/>
    <s v="PEK"/>
    <d v="2019-08-07T00:00:00"/>
    <x v="247"/>
    <d v="2019-09-12T00:00:00"/>
    <n v="11004"/>
    <n v="13.5"/>
    <n v="8873.5400000000009"/>
    <s v="Business"/>
    <n v="279"/>
    <s v="No"/>
  </r>
  <r>
    <s v="QDGML4"/>
    <s v="JFK"/>
    <s v="KUL"/>
    <d v="2018-09-09T00:00:00"/>
    <x v="273"/>
    <d v="2018-09-21T00:00:00"/>
    <n v="15178"/>
    <n v="18.3"/>
    <n v="8869.83"/>
    <s v="Business"/>
    <n v="770"/>
    <s v="No"/>
  </r>
  <r>
    <s v="WD1PDY"/>
    <s v="JFK"/>
    <s v="CTU"/>
    <d v="2019-07-13T00:00:00"/>
    <x v="274"/>
    <d v="2019-08-21T00:00:00"/>
    <n v="12116"/>
    <n v="14.8"/>
    <n v="8832.94"/>
    <s v="Business"/>
    <n v="62"/>
    <s v="No"/>
  </r>
  <r>
    <s v="PIMCYV"/>
    <s v="JFK"/>
    <s v="KUL"/>
    <d v="2018-02-04T00:00:00"/>
    <x v="25"/>
    <d v="2018-02-27T00:00:00"/>
    <n v="15178"/>
    <n v="18.3"/>
    <n v="8818.8700000000008"/>
    <s v="Business"/>
    <n v="325"/>
    <s v="No"/>
  </r>
  <r>
    <s v="H1MDXE"/>
    <s v="SIN"/>
    <s v="LHR"/>
    <d v="2017-08-06T00:00:00"/>
    <x v="275"/>
    <d v="2017-08-27T00:00:00"/>
    <n v="10883"/>
    <n v="12.8"/>
    <n v="8758.2099999999991"/>
    <s v="Business"/>
    <n v="456"/>
    <s v="No"/>
  </r>
  <r>
    <s v="XMQJH2"/>
    <s v="LGW"/>
    <s v="SIN"/>
    <d v="2018-08-06T00:00:00"/>
    <x v="276"/>
    <d v="2018-12-31T00:00:00"/>
    <n v="10877"/>
    <n v="13.3"/>
    <n v="8740.3700000000008"/>
    <s v="Business"/>
    <n v="41"/>
    <s v="No"/>
  </r>
  <r>
    <s v="WIBK16"/>
    <s v="LGW"/>
    <s v="PHX"/>
    <d v="2017-10-26T00:00:00"/>
    <x v="277"/>
    <d v="2018-01-07T00:00:00"/>
    <n v="8520"/>
    <n v="10.5"/>
    <n v="8733.7199999999993"/>
    <s v="Business"/>
    <n v="707"/>
    <s v="No"/>
  </r>
  <r>
    <s v="THPUMW"/>
    <s v="JFK"/>
    <s v="DXB"/>
    <d v="2017-03-17T00:00:00"/>
    <x v="278"/>
    <d v="2017-03-31T00:00:00"/>
    <n v="11022"/>
    <n v="13.5"/>
    <n v="8725.5499999999993"/>
    <s v="Business"/>
    <n v="420"/>
    <s v="No"/>
  </r>
  <r>
    <s v="W5TQUH"/>
    <s v="JFK"/>
    <s v="BOM"/>
    <d v="2019-02-12T00:00:00"/>
    <x v="176"/>
    <d v="2019-02-28T00:00:00"/>
    <n v="12551"/>
    <n v="15.3"/>
    <n v="8719.89"/>
    <s v="Business"/>
    <n v="732"/>
    <s v="No"/>
  </r>
  <r>
    <s v="EISB0E"/>
    <s v="JFK"/>
    <s v="DXB"/>
    <d v="2019-05-03T00:00:00"/>
    <x v="95"/>
    <d v="2019-05-20T00:00:00"/>
    <n v="11022"/>
    <n v="13.5"/>
    <n v="8709.44"/>
    <s v="Business"/>
    <n v="420"/>
    <s v="No"/>
  </r>
  <r>
    <s v="Y9QODM"/>
    <s v="LGW"/>
    <s v="SVO"/>
    <d v="2017-09-09T00:00:00"/>
    <x v="279"/>
    <d v="2017-09-25T00:00:00"/>
    <n v="2507"/>
    <n v="8.6999999999999993"/>
    <n v="8705.41"/>
    <s v="Business"/>
    <n v="858"/>
    <s v="No"/>
  </r>
  <r>
    <s v="O9S1F9"/>
    <s v="JFK"/>
    <s v="SIN"/>
    <d v="2019-02-22T00:00:00"/>
    <x v="280"/>
    <d v="2019-03-19T00:00:00"/>
    <n v="15349"/>
    <n v="18.5"/>
    <n v="8702.89"/>
    <s v="Business"/>
    <n v="384"/>
    <s v="No"/>
  </r>
  <r>
    <s v="QRZM8H"/>
    <s v="JFK"/>
    <s v="HND"/>
    <d v="2019-11-09T00:00:00"/>
    <x v="174"/>
    <d v="2019-12-06T00:00:00"/>
    <n v="10899"/>
    <n v="13.3"/>
    <n v="8696.2800000000007"/>
    <s v="Business"/>
    <n v="496"/>
    <s v="No"/>
  </r>
  <r>
    <s v="K9PTSL"/>
    <s v="JFK"/>
    <s v="PEK"/>
    <d v="2019-06-25T00:00:00"/>
    <x v="281"/>
    <d v="2019-07-30T00:00:00"/>
    <n v="11004"/>
    <n v="13.5"/>
    <n v="8654.4"/>
    <s v="Business"/>
    <n v="62"/>
    <s v="No"/>
  </r>
  <r>
    <s v="AXYZOS"/>
    <s v="JFK"/>
    <s v="KUL"/>
    <d v="2018-01-12T00:00:00"/>
    <x v="282"/>
    <d v="2018-02-15T00:00:00"/>
    <n v="15178"/>
    <n v="18.3"/>
    <n v="8651.42"/>
    <s v="Business"/>
    <n v="279"/>
    <s v="No"/>
  </r>
  <r>
    <s v="ZWKLTX"/>
    <s v="JFK"/>
    <s v="KUL"/>
    <d v="2019-05-02T00:00:00"/>
    <x v="95"/>
    <d v="2019-05-16T00:00:00"/>
    <n v="15178"/>
    <n v="18.3"/>
    <n v="8639.15"/>
    <s v="Business"/>
    <n v="499"/>
    <s v="No"/>
  </r>
  <r>
    <s v="AVTRZH"/>
    <s v="JFK"/>
    <s v="BOM"/>
    <d v="2019-08-12T00:00:00"/>
    <x v="171"/>
    <d v="2019-09-02T00:00:00"/>
    <n v="12551"/>
    <n v="15.3"/>
    <n v="8615.11"/>
    <s v="Business"/>
    <n v="352"/>
    <s v="No"/>
  </r>
  <r>
    <s v="ZSW6TX"/>
    <s v="JFK"/>
    <s v="SIN"/>
    <d v="2019-05-04T00:00:00"/>
    <x v="149"/>
    <d v="2019-06-07T00:00:00"/>
    <n v="15349"/>
    <n v="18.5"/>
    <n v="8604.08"/>
    <s v="Business"/>
    <n v="228"/>
    <s v="No"/>
  </r>
  <r>
    <s v="OGMKR8"/>
    <s v="JFK"/>
    <s v="SIN"/>
    <d v="2018-04-29T00:00:00"/>
    <x v="214"/>
    <d v="2018-05-31T00:00:00"/>
    <n v="15349"/>
    <n v="18.5"/>
    <n v="8558.24"/>
    <s v="Business"/>
    <n v="343"/>
    <s v="No"/>
  </r>
  <r>
    <s v="QFGJLA"/>
    <s v="LHR"/>
    <s v="PVG"/>
    <d v="2019-04-28T00:00:00"/>
    <x v="116"/>
    <d v="2019-05-14T00:00:00"/>
    <n v="9241"/>
    <n v="10.4"/>
    <n v="8558.43"/>
    <s v="Business"/>
    <n v="422"/>
    <s v="No"/>
  </r>
  <r>
    <s v="MT7ORI"/>
    <s v="JFK"/>
    <s v="ICN"/>
    <d v="2019-03-06T00:00:00"/>
    <x v="283"/>
    <d v="2019-04-03T00:00:00"/>
    <n v="11115"/>
    <n v="13.5"/>
    <n v="8509.0300000000007"/>
    <s v="Business"/>
    <n v="63"/>
    <s v="No"/>
  </r>
  <r>
    <s v="K9D83M"/>
    <s v="JFK"/>
    <s v="PEK"/>
    <d v="2018-11-23T00:00:00"/>
    <x v="284"/>
    <d v="2018-12-23T00:00:00"/>
    <n v="11004"/>
    <n v="13.5"/>
    <n v="8496.6"/>
    <s v="Business"/>
    <n v="284"/>
    <s v="No"/>
  </r>
  <r>
    <s v="ROOPYT"/>
    <s v="JFK"/>
    <s v="IST"/>
    <d v="2018-11-05T00:00:00"/>
    <x v="285"/>
    <d v="2018-12-12T00:00:00"/>
    <n v="8047"/>
    <n v="10"/>
    <n v="8482.57"/>
    <s v="Business"/>
    <n v="513"/>
    <s v="No"/>
  </r>
  <r>
    <s v="MH9AXV"/>
    <s v="LGW"/>
    <s v="SIN"/>
    <d v="2019-08-15T00:00:00"/>
    <x v="286"/>
    <d v="2019-09-03T00:00:00"/>
    <n v="10877"/>
    <n v="13.3"/>
    <n v="8479"/>
    <s v="Business"/>
    <n v="41"/>
    <s v="No"/>
  </r>
  <r>
    <s v="B668SA"/>
    <s v="SIN"/>
    <s v="PEK"/>
    <d v="2019-11-09T00:00:00"/>
    <x v="287"/>
    <d v="2019-11-29T00:00:00"/>
    <n v="4490"/>
    <n v="5.6"/>
    <n v="8465.83"/>
    <s v="Business"/>
    <n v="425"/>
    <s v="No"/>
  </r>
  <r>
    <s v="RR0S5B"/>
    <s v="SIN"/>
    <s v="CDG"/>
    <d v="2018-07-07T00:00:00"/>
    <x v="288"/>
    <d v="2018-07-27T00:00:00"/>
    <n v="10724"/>
    <n v="11.9"/>
    <n v="8464.26"/>
    <s v="Business"/>
    <n v="958"/>
    <s v="No"/>
  </r>
  <r>
    <s v="WBA3Y8"/>
    <s v="JFK"/>
    <s v="PEK"/>
    <d v="2018-03-30T00:00:00"/>
    <x v="289"/>
    <d v="2018-05-02T00:00:00"/>
    <n v="11004"/>
    <n v="13.5"/>
    <n v="8457.3700000000008"/>
    <s v="Business"/>
    <n v="739"/>
    <s v="No"/>
  </r>
  <r>
    <s v="CJBZN2"/>
    <s v="JFK"/>
    <s v="HND"/>
    <d v="2019-09-10T00:00:00"/>
    <x v="269"/>
    <d v="2019-10-01T00:00:00"/>
    <n v="10899"/>
    <n v="13.3"/>
    <n v="8448.85"/>
    <s v="Business"/>
    <n v="805"/>
    <s v="No"/>
  </r>
  <r>
    <s v="TZBTI5"/>
    <s v="JFK"/>
    <s v="SIN"/>
    <d v="2019-09-14T00:00:00"/>
    <x v="186"/>
    <d v="2019-10-05T00:00:00"/>
    <n v="15349"/>
    <n v="18.5"/>
    <n v="8423.2000000000007"/>
    <s v="Business"/>
    <n v="499"/>
    <s v="No"/>
  </r>
  <r>
    <s v="I3XN7D"/>
    <s v="JFK"/>
    <s v="HND"/>
    <d v="2019-02-21T00:00:00"/>
    <x v="119"/>
    <d v="2019-03-10T00:00:00"/>
    <n v="10899"/>
    <n v="13.3"/>
    <n v="8406.06"/>
    <s v="Business"/>
    <n v="638"/>
    <s v="No"/>
  </r>
  <r>
    <s v="NO4CHE"/>
    <s v="JFK"/>
    <s v="DXB"/>
    <d v="2019-07-10T00:00:00"/>
    <x v="290"/>
    <d v="2019-08-01T00:00:00"/>
    <n v="11022"/>
    <n v="13.5"/>
    <n v="8405.52"/>
    <s v="Business"/>
    <n v="13"/>
    <s v="No"/>
  </r>
  <r>
    <s v="XMA67L"/>
    <s v="JFK"/>
    <s v="CTU"/>
    <d v="2019-08-30T00:00:00"/>
    <x v="269"/>
    <d v="2019-10-01T00:00:00"/>
    <n v="12116"/>
    <n v="14.8"/>
    <n v="8405.4500000000007"/>
    <s v="Business"/>
    <n v="141"/>
    <s v="No"/>
  </r>
  <r>
    <s v="GL98RK"/>
    <s v="JFK"/>
    <s v="BKK"/>
    <d v="2019-06-03T00:00:00"/>
    <x v="29"/>
    <d v="2019-06-16T00:00:00"/>
    <n v="13964"/>
    <n v="16.899999999999999"/>
    <n v="8397.35"/>
    <s v="Business"/>
    <n v="321"/>
    <s v="No"/>
  </r>
  <r>
    <s v="XHBGQR"/>
    <s v="LGA"/>
    <s v="IST"/>
    <d v="2018-07-04T00:00:00"/>
    <x v="291"/>
    <d v="2018-08-04T00:00:00"/>
    <n v="8044"/>
    <n v="10"/>
    <n v="8344.5300000000007"/>
    <s v="Business"/>
    <n v="213"/>
    <s v="No"/>
  </r>
  <r>
    <s v="L3P02V"/>
    <s v="LHR"/>
    <s v="SIN"/>
    <d v="2019-02-22T00:00:00"/>
    <x v="292"/>
    <d v="2019-03-21T00:00:00"/>
    <n v="10883"/>
    <n v="12.8"/>
    <n v="8309.2099999999991"/>
    <s v="Business"/>
    <n v="41"/>
    <s v="No"/>
  </r>
  <r>
    <s v="BAY778"/>
    <s v="JFK"/>
    <s v="ICN"/>
    <d v="2018-12-12T00:00:00"/>
    <x v="293"/>
    <d v="2019-01-13T00:00:00"/>
    <n v="11115"/>
    <n v="13.5"/>
    <n v="8299.24"/>
    <s v="Business"/>
    <n v="917"/>
    <s v="No"/>
  </r>
  <r>
    <s v="AEE3PU"/>
    <s v="JFK"/>
    <s v="HND"/>
    <d v="2019-12-10T00:00:00"/>
    <x v="294"/>
    <d v="2020-01-01T00:00:00"/>
    <n v="10899"/>
    <n v="13.3"/>
    <n v="8251.99"/>
    <s v="Business"/>
    <n v="158"/>
    <s v="No"/>
  </r>
  <r>
    <s v="IQAT2S"/>
    <s v="JFK"/>
    <s v="SIN"/>
    <d v="2018-02-26T00:00:00"/>
    <x v="295"/>
    <d v="2018-03-21T00:00:00"/>
    <n v="15349"/>
    <n v="18.5"/>
    <n v="8245.5499999999993"/>
    <s v="Business"/>
    <n v="448"/>
    <s v="No"/>
  </r>
  <r>
    <s v="CDQYD9"/>
    <s v="LGW"/>
    <s v="SZX"/>
    <d v="2019-03-22T00:00:00"/>
    <x v="296"/>
    <d v="2019-04-21T00:00:00"/>
    <n v="9597"/>
    <n v="17.7"/>
    <n v="8243.2099999999991"/>
    <s v="Business"/>
    <n v="549"/>
    <s v="No"/>
  </r>
  <r>
    <s v="AP3RRQ"/>
    <s v="JFK"/>
    <s v="KUL"/>
    <d v="2019-06-12T00:00:00"/>
    <x v="250"/>
    <d v="2019-07-25T00:00:00"/>
    <n v="15178"/>
    <n v="18.3"/>
    <n v="8216.4"/>
    <s v="Business"/>
    <n v="749"/>
    <s v="No"/>
  </r>
  <r>
    <s v="UYI0SG"/>
    <s v="JFK"/>
    <s v="PEK"/>
    <d v="2018-12-16T00:00:00"/>
    <x v="297"/>
    <d v="2019-01-12T00:00:00"/>
    <n v="11004"/>
    <n v="13.5"/>
    <n v="8156.24"/>
    <s v="Business"/>
    <n v="63"/>
    <s v="No"/>
  </r>
  <r>
    <s v="KYEUW3"/>
    <s v="LHR"/>
    <s v="LAS"/>
    <d v="2018-04-13T00:00:00"/>
    <x v="108"/>
    <d v="2018-05-07T00:00:00"/>
    <n v="8395"/>
    <n v="9.5"/>
    <n v="8148.82"/>
    <s v="Business"/>
    <n v="810"/>
    <s v="No"/>
  </r>
  <r>
    <s v="WXUY8C"/>
    <s v="JFK"/>
    <s v="CTU"/>
    <d v="2019-02-26T00:00:00"/>
    <x v="298"/>
    <d v="2019-03-24T00:00:00"/>
    <n v="12116"/>
    <n v="14.8"/>
    <n v="8141.88"/>
    <s v="Business"/>
    <n v="940"/>
    <s v="No"/>
  </r>
  <r>
    <s v="QNBX2Y"/>
    <s v="JFK"/>
    <s v="KUL"/>
    <d v="2017-03-14T00:00:00"/>
    <x v="299"/>
    <d v="2017-03-25T00:00:00"/>
    <n v="15178"/>
    <n v="18.3"/>
    <n v="8135.94"/>
    <s v="Business"/>
    <n v="506"/>
    <s v="No"/>
  </r>
  <r>
    <s v="K49EXU"/>
    <s v="LGW"/>
    <s v="DFW"/>
    <d v="2018-09-11T00:00:00"/>
    <x v="300"/>
    <d v="2018-10-03T00:00:00"/>
    <n v="7660"/>
    <n v="15.8"/>
    <n v="8131.32"/>
    <s v="Business"/>
    <n v="467"/>
    <s v="No"/>
  </r>
  <r>
    <s v="EW3AZQ"/>
    <s v="SIN"/>
    <s v="PHX"/>
    <d v="2017-04-11T00:00:00"/>
    <x v="301"/>
    <d v="2017-05-13T00:00:00"/>
    <n v="14616"/>
    <n v="20.8"/>
    <n v="8085.79"/>
    <s v="Business"/>
    <n v="659"/>
    <s v="No"/>
  </r>
  <r>
    <s v="XXGG5G"/>
    <s v="JFK"/>
    <s v="CTU"/>
    <d v="2019-09-27T00:00:00"/>
    <x v="302"/>
    <d v="2019-10-29T00:00:00"/>
    <n v="12116"/>
    <n v="14.8"/>
    <n v="8066.33"/>
    <s v="Business"/>
    <n v="596"/>
    <s v="No"/>
  </r>
  <r>
    <s v="NKF2ZV"/>
    <s v="LHR"/>
    <s v="BKK"/>
    <d v="2019-06-26T00:00:00"/>
    <x v="74"/>
    <d v="2019-07-30T00:00:00"/>
    <n v="9577"/>
    <n v="10.7"/>
    <n v="8034.3"/>
    <s v="Business"/>
    <n v="422"/>
    <s v="No"/>
  </r>
  <r>
    <s v="BEY8F4"/>
    <s v="LGW"/>
    <s v="HKG"/>
    <d v="2018-11-08T00:00:00"/>
    <x v="303"/>
    <d v="2018-12-10T00:00:00"/>
    <n v="9634"/>
    <n v="11.8"/>
    <n v="8029.68"/>
    <s v="Business"/>
    <n v="101"/>
    <s v="No"/>
  </r>
  <r>
    <s v="P56ONT"/>
    <s v="LGW"/>
    <s v="SIN"/>
    <d v="2019-04-22T00:00:00"/>
    <x v="125"/>
    <d v="2019-05-13T00:00:00"/>
    <n v="10877"/>
    <n v="13.3"/>
    <n v="7987.74"/>
    <s v="Business"/>
    <n v="165"/>
    <s v="No"/>
  </r>
  <r>
    <s v="W9N27O"/>
    <s v="JFK"/>
    <s v="KUL"/>
    <d v="2018-09-11T00:00:00"/>
    <x v="304"/>
    <d v="2018-10-01T00:00:00"/>
    <n v="15178"/>
    <n v="18.3"/>
    <n v="7967.72"/>
    <s v="Business"/>
    <n v="177"/>
    <s v="No"/>
  </r>
  <r>
    <s v="Z1XO14"/>
    <s v="LGW"/>
    <s v="SZX"/>
    <d v="2019-07-14T00:00:00"/>
    <x v="305"/>
    <d v="2019-08-22T00:00:00"/>
    <n v="9597"/>
    <n v="17.7"/>
    <n v="7955.95"/>
    <s v="Business"/>
    <n v="566"/>
    <s v="No"/>
  </r>
  <r>
    <s v="W96EVL"/>
    <s v="JFK"/>
    <s v="CTU"/>
    <d v="2018-06-27T00:00:00"/>
    <x v="306"/>
    <d v="2018-07-13T00:00:00"/>
    <n v="12116"/>
    <n v="14.8"/>
    <n v="7942.03"/>
    <s v="Business"/>
    <n v="204"/>
    <s v="Yes"/>
  </r>
  <r>
    <s v="VJ7GTH"/>
    <s v="LHR"/>
    <s v="XIY"/>
    <d v="2019-09-17T00:00:00"/>
    <x v="307"/>
    <d v="2019-10-09T00:00:00"/>
    <n v="8242"/>
    <n v="13.4"/>
    <n v="7924.97"/>
    <s v="Business"/>
    <n v="417"/>
    <s v="Yes"/>
  </r>
  <r>
    <s v="QJT6N8"/>
    <s v="JFK"/>
    <s v="ICN"/>
    <d v="2017-04-26T00:00:00"/>
    <x v="308"/>
    <d v="2017-06-03T00:00:00"/>
    <n v="11115"/>
    <n v="13.5"/>
    <n v="7922.59"/>
    <s v="Business"/>
    <n v="62"/>
    <s v="No"/>
  </r>
  <r>
    <s v="QB9DPQ"/>
    <s v="LHR"/>
    <s v="CAN"/>
    <d v="2019-09-14T00:00:00"/>
    <x v="309"/>
    <d v="2019-09-28T00:00:00"/>
    <n v="9495"/>
    <n v="10.6"/>
    <n v="7913.18"/>
    <s v="Business"/>
    <n v="417"/>
    <s v="Yes"/>
  </r>
  <r>
    <s v="DHTEUL"/>
    <s v="LHR"/>
    <s v="SYD"/>
    <d v="2019-08-18T00:00:00"/>
    <x v="172"/>
    <d v="2019-09-12T00:00:00"/>
    <n v="17020"/>
    <n v="22.2"/>
    <n v="7896.15"/>
    <s v="Business"/>
    <n v="198"/>
    <s v="No"/>
  </r>
  <r>
    <s v="CDAGHO"/>
    <s v="JFK"/>
    <s v="SIN"/>
    <d v="2019-04-25T00:00:00"/>
    <x v="105"/>
    <d v="2019-05-10T00:00:00"/>
    <n v="15349"/>
    <n v="18.5"/>
    <n v="7872.07"/>
    <s v="Business"/>
    <n v="201"/>
    <s v="No"/>
  </r>
  <r>
    <s v="P6XIBR"/>
    <s v="LGW"/>
    <s v="BKK"/>
    <d v="2018-03-24T00:00:00"/>
    <x v="310"/>
    <d v="2018-04-22T00:00:00"/>
    <n v="9570"/>
    <n v="18.7"/>
    <n v="7860.35"/>
    <s v="Business"/>
    <n v="269"/>
    <s v="No"/>
  </r>
  <r>
    <s v="VDV7RO"/>
    <s v="JFK"/>
    <s v="SIN"/>
    <d v="2019-05-28T00:00:00"/>
    <x v="311"/>
    <d v="2019-06-27T00:00:00"/>
    <n v="15349"/>
    <n v="18.5"/>
    <n v="7858.77"/>
    <s v="Business"/>
    <n v="228"/>
    <s v="No"/>
  </r>
  <r>
    <s v="DO0URG"/>
    <s v="JFK"/>
    <s v="DOH"/>
    <d v="2018-03-01T00:00:00"/>
    <x v="312"/>
    <d v="2018-03-25T00:00:00"/>
    <n v="10789"/>
    <n v="13.2"/>
    <n v="7840.66"/>
    <s v="Business"/>
    <n v="666"/>
    <s v="No"/>
  </r>
  <r>
    <s v="Z4HORP"/>
    <s v="JFK"/>
    <s v="ICN"/>
    <d v="2017-12-13T00:00:00"/>
    <x v="313"/>
    <d v="2018-01-22T00:00:00"/>
    <n v="11115"/>
    <n v="13.5"/>
    <n v="7824.25"/>
    <s v="Business"/>
    <n v="226"/>
    <s v="No"/>
  </r>
  <r>
    <s v="CLD6OX"/>
    <s v="JFK"/>
    <s v="SIN"/>
    <d v="2017-02-06T00:00:00"/>
    <x v="314"/>
    <d v="2017-02-25T00:00:00"/>
    <n v="15349"/>
    <n v="18.5"/>
    <n v="7808.36"/>
    <s v="Business"/>
    <n v="228"/>
    <s v="No"/>
  </r>
  <r>
    <s v="T41OVF"/>
    <s v="LHR"/>
    <s v="KUL"/>
    <d v="2019-09-17T00:00:00"/>
    <x v="21"/>
    <d v="2019-10-11T00:00:00"/>
    <n v="10605"/>
    <n v="11.8"/>
    <n v="7797.61"/>
    <s v="Business"/>
    <n v="388"/>
    <s v="No"/>
  </r>
  <r>
    <s v="OP09D8"/>
    <s v="JFK"/>
    <s v="HND"/>
    <d v="2018-11-07T00:00:00"/>
    <x v="315"/>
    <d v="2018-11-27T00:00:00"/>
    <n v="10899"/>
    <n v="13.3"/>
    <n v="7790.43"/>
    <s v="Business"/>
    <n v="63"/>
    <s v="No"/>
  </r>
  <r>
    <s v="MV0L7D"/>
    <s v="LGW"/>
    <s v="SHA"/>
    <d v="2019-10-18T00:00:00"/>
    <x v="37"/>
    <d v="2019-11-30T00:00:00"/>
    <n v="9223"/>
    <n v="18.399999999999999"/>
    <n v="7785.03"/>
    <s v="Business"/>
    <n v="586"/>
    <s v="No"/>
  </r>
  <r>
    <s v="FYIGOV"/>
    <s v="LGW"/>
    <s v="PHX"/>
    <d v="2018-11-02T00:00:00"/>
    <x v="316"/>
    <d v="2018-11-08T00:00:00"/>
    <n v="8520"/>
    <n v="10.5"/>
    <n v="7783.01"/>
    <s v="Business"/>
    <n v="725"/>
    <s v="No"/>
  </r>
  <r>
    <s v="A884J9"/>
    <s v="JFK"/>
    <s v="HND"/>
    <d v="2019-04-26T00:00:00"/>
    <x v="317"/>
    <d v="2019-05-21T00:00:00"/>
    <n v="10899"/>
    <n v="13.3"/>
    <n v="7770.92"/>
    <s v="Business"/>
    <n v="708"/>
    <s v="No"/>
  </r>
  <r>
    <s v="LCYIP0"/>
    <s v="JFK"/>
    <s v="BKK"/>
    <d v="2017-03-28T00:00:00"/>
    <x v="318"/>
    <d v="2017-05-11T00:00:00"/>
    <n v="13964"/>
    <n v="16.899999999999999"/>
    <n v="7715.95"/>
    <s v="Business"/>
    <n v="109"/>
    <s v="No"/>
  </r>
  <r>
    <s v="KKSHQK"/>
    <s v="JFK"/>
    <s v="ICN"/>
    <d v="2017-09-10T00:00:00"/>
    <x v="319"/>
    <d v="2017-10-09T00:00:00"/>
    <n v="11115"/>
    <n v="13.5"/>
    <n v="7702.56"/>
    <s v="Business"/>
    <n v="428"/>
    <s v="No"/>
  </r>
  <r>
    <s v="GUYKYL"/>
    <s v="LHR"/>
    <s v="SFO"/>
    <d v="2017-09-19T00:00:00"/>
    <x v="320"/>
    <d v="2017-09-28T00:00:00"/>
    <n v="8615"/>
    <n v="9.8000000000000007"/>
    <n v="7669.45"/>
    <s v="Business"/>
    <n v="15"/>
    <s v="No"/>
  </r>
  <r>
    <s v="KS83YW"/>
    <s v="JFK"/>
    <s v="SIN"/>
    <d v="2017-07-12T00:00:00"/>
    <x v="321"/>
    <d v="2017-08-06T00:00:00"/>
    <n v="15349"/>
    <n v="18.5"/>
    <n v="7643.32"/>
    <s v="Business"/>
    <n v="301"/>
    <s v="No"/>
  </r>
  <r>
    <s v="R5MT0G"/>
    <s v="JFK"/>
    <s v="DXB"/>
    <d v="2018-04-10T00:00:00"/>
    <x v="322"/>
    <d v="2018-05-15T00:00:00"/>
    <n v="11022"/>
    <n v="13.5"/>
    <n v="7638.25"/>
    <s v="Business"/>
    <n v="297"/>
    <s v="No"/>
  </r>
  <r>
    <s v="EFR7M8"/>
    <s v="LGW"/>
    <s v="CGK"/>
    <d v="2019-05-04T00:00:00"/>
    <x v="114"/>
    <d v="2019-06-05T00:00:00"/>
    <n v="11708"/>
    <n v="20.9"/>
    <n v="7633.25"/>
    <s v="Business"/>
    <n v="601"/>
    <s v="No"/>
  </r>
  <r>
    <s v="DMJNRA"/>
    <s v="JFK"/>
    <s v="ICN"/>
    <d v="2018-06-02T00:00:00"/>
    <x v="84"/>
    <d v="2018-07-14T00:00:00"/>
    <n v="11115"/>
    <n v="13.5"/>
    <n v="7632.96"/>
    <s v="Business"/>
    <n v="63"/>
    <s v="No"/>
  </r>
  <r>
    <s v="TR0JCL"/>
    <s v="JFK"/>
    <s v="FRA"/>
    <d v="2018-02-07T00:00:00"/>
    <x v="323"/>
    <d v="2018-03-15T00:00:00"/>
    <n v="6205"/>
    <n v="7.8"/>
    <n v="7630.51"/>
    <s v="Business"/>
    <n v="641"/>
    <s v="No"/>
  </r>
  <r>
    <s v="Y906DG"/>
    <s v="SIN"/>
    <s v="XIY"/>
    <d v="2018-02-27T00:00:00"/>
    <x v="324"/>
    <d v="2018-03-19T00:00:00"/>
    <n v="3713"/>
    <n v="7.9"/>
    <n v="7618.01"/>
    <s v="Business"/>
    <n v="874"/>
    <s v="No"/>
  </r>
  <r>
    <s v="O7VZNB"/>
    <s v="SIN"/>
    <s v="JFK"/>
    <d v="2018-03-16T00:00:00"/>
    <x v="325"/>
    <d v="2018-04-15T00:00:00"/>
    <n v="15340"/>
    <n v="23.5"/>
    <n v="7617.01"/>
    <s v="Business"/>
    <n v="423"/>
    <s v="No"/>
  </r>
  <r>
    <s v="RLGAO3"/>
    <s v="JFK"/>
    <s v="KUL"/>
    <d v="2019-02-19T00:00:00"/>
    <x v="326"/>
    <d v="2019-03-15T00:00:00"/>
    <n v="15178"/>
    <n v="18.3"/>
    <n v="7613.79"/>
    <s v="Business"/>
    <n v="732"/>
    <s v="No"/>
  </r>
  <r>
    <s v="SXEQVI"/>
    <s v="LGW"/>
    <s v="MEL"/>
    <d v="2019-06-13T00:00:00"/>
    <x v="237"/>
    <d v="2019-07-02T00:00:00"/>
    <n v="16895"/>
    <n v="20.3"/>
    <n v="7567.42"/>
    <s v="Business"/>
    <n v="858"/>
    <s v="No"/>
  </r>
  <r>
    <s v="XXYGNZ"/>
    <s v="JFK"/>
    <s v="PEK"/>
    <d v="2018-07-25T00:00:00"/>
    <x v="327"/>
    <d v="2018-08-19T00:00:00"/>
    <n v="11004"/>
    <n v="13.5"/>
    <n v="7563.19"/>
    <s v="Business"/>
    <n v="749"/>
    <s v="No"/>
  </r>
  <r>
    <s v="UQBBVQ"/>
    <s v="LGW"/>
    <s v="SIN"/>
    <d v="2019-10-10T00:00:00"/>
    <x v="302"/>
    <d v="2019-10-30T00:00:00"/>
    <n v="10877"/>
    <n v="13.3"/>
    <n v="7550.72"/>
    <s v="Business"/>
    <n v="225"/>
    <s v="No"/>
  </r>
  <r>
    <s v="UESOXM"/>
    <s v="LGW"/>
    <s v="SHA"/>
    <d v="2019-06-17T00:00:00"/>
    <x v="328"/>
    <d v="2019-07-20T00:00:00"/>
    <n v="9223"/>
    <n v="18.399999999999999"/>
    <n v="7541.36"/>
    <s v="Business"/>
    <n v="561"/>
    <s v="No"/>
  </r>
  <r>
    <s v="VYG7GL"/>
    <s v="JFK"/>
    <s v="LHR"/>
    <d v="2019-08-14T00:00:00"/>
    <x v="269"/>
    <d v="2019-10-01T00:00:00"/>
    <n v="5555"/>
    <n v="7.1"/>
    <n v="7526.43"/>
    <s v="Business"/>
    <n v="343"/>
    <s v="No"/>
  </r>
  <r>
    <s v="Z1EYH3"/>
    <s v="JFK"/>
    <s v="HND"/>
    <d v="2019-05-30T00:00:00"/>
    <x v="329"/>
    <d v="2019-06-28T00:00:00"/>
    <n v="10899"/>
    <n v="13.3"/>
    <n v="7518.77"/>
    <s v="Business"/>
    <n v="13"/>
    <s v="No"/>
  </r>
  <r>
    <s v="ZF657Z"/>
    <s v="JFK"/>
    <s v="HND"/>
    <d v="2019-01-23T00:00:00"/>
    <x v="147"/>
    <d v="2019-02-06T00:00:00"/>
    <n v="10899"/>
    <n v="13.3"/>
    <n v="7504.4"/>
    <s v="Business"/>
    <n v="158"/>
    <s v="No"/>
  </r>
  <r>
    <s v="SZACEQ"/>
    <s v="JFK"/>
    <s v="KUL"/>
    <d v="2018-02-07T00:00:00"/>
    <x v="330"/>
    <d v="2018-03-04T00:00:00"/>
    <n v="15178"/>
    <n v="18.3"/>
    <n v="7479.53"/>
    <s v="Business"/>
    <n v="808"/>
    <s v="No"/>
  </r>
  <r>
    <s v="WOH13R"/>
    <s v="LGW"/>
    <s v="JFK"/>
    <d v="2019-10-12T00:00:00"/>
    <x v="331"/>
    <d v="2019-11-20T00:00:00"/>
    <n v="5568"/>
    <n v="12.7"/>
    <n v="7469.72"/>
    <s v="Business"/>
    <n v="41"/>
    <s v="No"/>
  </r>
  <r>
    <s v="Z5SCLS"/>
    <s v="JFK"/>
    <s v="ICN"/>
    <d v="2019-11-21T00:00:00"/>
    <x v="332"/>
    <d v="2019-12-16T00:00:00"/>
    <n v="11115"/>
    <n v="13.5"/>
    <n v="7469.95"/>
    <s v="Business"/>
    <n v="12"/>
    <s v="No"/>
  </r>
  <r>
    <s v="NVF7UB"/>
    <s v="JFK"/>
    <s v="DOH"/>
    <d v="2019-05-24T00:00:00"/>
    <x v="230"/>
    <d v="2019-06-07T00:00:00"/>
    <n v="10789"/>
    <n v="13.2"/>
    <n v="7467.34"/>
    <s v="Business"/>
    <n v="663"/>
    <s v="No"/>
  </r>
  <r>
    <s v="WZ10Z4"/>
    <s v="JFK"/>
    <s v="KUL"/>
    <d v="2019-02-11T00:00:00"/>
    <x v="333"/>
    <d v="2019-03-10T00:00:00"/>
    <n v="15178"/>
    <n v="18.3"/>
    <n v="7434.57"/>
    <s v="Business"/>
    <n v="650"/>
    <s v="No"/>
  </r>
  <r>
    <s v="H602G6"/>
    <s v="JFK"/>
    <s v="CTU"/>
    <d v="2019-06-02T00:00:00"/>
    <x v="334"/>
    <d v="2019-06-15T00:00:00"/>
    <n v="12116"/>
    <n v="14.8"/>
    <n v="7370.39"/>
    <s v="Business"/>
    <n v="144"/>
    <s v="No"/>
  </r>
  <r>
    <s v="MNUWI2"/>
    <s v="SIN"/>
    <s v="LHR"/>
    <d v="2019-05-20T00:00:00"/>
    <x v="335"/>
    <d v="2019-07-08T00:00:00"/>
    <n v="10883"/>
    <n v="12.8"/>
    <n v="7369.44"/>
    <s v="Business"/>
    <n v="224"/>
    <s v="No"/>
  </r>
  <r>
    <s v="P9V5F8"/>
    <s v="LGW"/>
    <s v="BOM"/>
    <d v="2019-05-11T00:00:00"/>
    <x v="134"/>
    <d v="2019-05-17T00:00:00"/>
    <n v="7193"/>
    <n v="15.3"/>
    <n v="7367.23"/>
    <s v="Business"/>
    <n v="636"/>
    <s v="No"/>
  </r>
  <r>
    <s v="GBHAHF"/>
    <s v="SIN"/>
    <s v="JFK"/>
    <d v="2018-10-28T00:00:00"/>
    <x v="336"/>
    <d v="2018-12-06T00:00:00"/>
    <n v="15340"/>
    <n v="23.5"/>
    <n v="7365.11"/>
    <s v="Business"/>
    <n v="465"/>
    <s v="No"/>
  </r>
  <r>
    <s v="ZV3IAD"/>
    <s v="LHR"/>
    <s v="SEA"/>
    <d v="2019-03-19T00:00:00"/>
    <x v="337"/>
    <d v="2019-04-05T00:00:00"/>
    <n v="7702"/>
    <n v="8.9"/>
    <n v="7361.3"/>
    <s v="Business"/>
    <n v="884"/>
    <s v="No"/>
  </r>
  <r>
    <s v="TAG7W9"/>
    <s v="JFK"/>
    <s v="BOM"/>
    <d v="2019-08-16T00:00:00"/>
    <x v="172"/>
    <d v="2019-09-15T00:00:00"/>
    <n v="12551"/>
    <n v="15.3"/>
    <n v="7344.57"/>
    <s v="Business"/>
    <n v="384"/>
    <s v="No"/>
  </r>
  <r>
    <s v="TZWWVL"/>
    <s v="JFK"/>
    <s v="BKK"/>
    <d v="2018-05-20T00:00:00"/>
    <x v="338"/>
    <d v="2018-06-13T00:00:00"/>
    <n v="13964"/>
    <n v="16.899999999999999"/>
    <n v="7331.06"/>
    <s v="Business"/>
    <n v="226"/>
    <s v="No"/>
  </r>
  <r>
    <s v="HO5OW4"/>
    <s v="LGW"/>
    <s v="DEL"/>
    <d v="2019-10-09T00:00:00"/>
    <x v="339"/>
    <d v="2019-10-24T00:00:00"/>
    <n v="6732"/>
    <n v="8.5"/>
    <n v="7320.65"/>
    <s v="Business"/>
    <n v="15"/>
    <s v="No"/>
  </r>
  <r>
    <s v="A1FO7T"/>
    <s v="JFK"/>
    <s v="PEK"/>
    <d v="2018-08-06T00:00:00"/>
    <x v="340"/>
    <d v="2018-09-08T00:00:00"/>
    <n v="11004"/>
    <n v="13.5"/>
    <n v="7320.54"/>
    <s v="Business"/>
    <n v="732"/>
    <s v="No"/>
  </r>
  <r>
    <s v="NSJ2OF"/>
    <s v="JFK"/>
    <s v="PEK"/>
    <d v="2017-12-30T00:00:00"/>
    <x v="71"/>
    <d v="2018-01-20T00:00:00"/>
    <n v="11004"/>
    <n v="13.5"/>
    <n v="7295.7"/>
    <s v="Business"/>
    <n v="159"/>
    <s v="No"/>
  </r>
  <r>
    <s v="WAE8NJ"/>
    <s v="JFK"/>
    <s v="ICN"/>
    <d v="2019-11-10T00:00:00"/>
    <x v="341"/>
    <d v="2019-12-07T00:00:00"/>
    <n v="11115"/>
    <n v="13.5"/>
    <n v="7291.68"/>
    <s v="Business"/>
    <n v="638"/>
    <s v="No"/>
  </r>
  <r>
    <s v="BVJMVT"/>
    <s v="LHR"/>
    <s v="CAN"/>
    <d v="2019-05-04T00:00:00"/>
    <x v="144"/>
    <d v="2019-06-05T00:00:00"/>
    <n v="9495"/>
    <n v="10.6"/>
    <n v="7288.39"/>
    <s v="Business"/>
    <n v="566"/>
    <s v="No"/>
  </r>
  <r>
    <s v="OXZ2RT"/>
    <s v="JFK"/>
    <s v="BCN"/>
    <d v="2017-02-09T00:00:00"/>
    <x v="342"/>
    <d v="2017-02-27T00:00:00"/>
    <n v="6166"/>
    <n v="7.8"/>
    <n v="7207.1"/>
    <s v="Business"/>
    <n v="808"/>
    <s v="No"/>
  </r>
  <r>
    <s v="JPV2LW"/>
    <s v="LHR"/>
    <s v="SYD"/>
    <d v="2019-05-25T00:00:00"/>
    <x v="100"/>
    <d v="2019-06-24T00:00:00"/>
    <n v="17020"/>
    <n v="22.2"/>
    <n v="7199.81"/>
    <s v="Business"/>
    <n v="89"/>
    <s v="No"/>
  </r>
  <r>
    <s v="TRQEBL"/>
    <s v="LGW"/>
    <s v="HKG"/>
    <d v="2019-05-21T00:00:00"/>
    <x v="311"/>
    <d v="2019-06-15T00:00:00"/>
    <n v="9634"/>
    <n v="11.8"/>
    <n v="7160.81"/>
    <s v="Business"/>
    <n v="741"/>
    <s v="No"/>
  </r>
  <r>
    <s v="QNPL04"/>
    <s v="LGW"/>
    <s v="KUL"/>
    <d v="2019-09-28T00:00:00"/>
    <x v="343"/>
    <d v="2019-10-22T00:00:00"/>
    <n v="10593"/>
    <n v="17.7"/>
    <n v="7122.95"/>
    <s v="Business"/>
    <n v="950"/>
    <s v="No"/>
  </r>
  <r>
    <s v="EVGWY1"/>
    <s v="SIN"/>
    <s v="MIA"/>
    <d v="2018-12-19T00:00:00"/>
    <x v="147"/>
    <d v="2019-02-07T00:00:00"/>
    <n v="16961"/>
    <n v="21.1"/>
    <n v="7098.46"/>
    <s v="Business"/>
    <n v="403"/>
    <s v="No"/>
  </r>
  <r>
    <s v="I47X1H"/>
    <s v="JFK"/>
    <s v="MEL"/>
    <d v="2018-10-18T00:00:00"/>
    <x v="344"/>
    <d v="2018-11-27T00:00:00"/>
    <n v="16695"/>
    <n v="20.100000000000001"/>
    <n v="7095.99"/>
    <s v="Business"/>
    <n v="638"/>
    <s v="No"/>
  </r>
  <r>
    <s v="L6JRO0"/>
    <s v="JFK"/>
    <s v="SIN"/>
    <d v="2019-07-01T00:00:00"/>
    <x v="345"/>
    <d v="2019-07-30T00:00:00"/>
    <n v="15349"/>
    <n v="18.5"/>
    <n v="7091.06"/>
    <s v="Business"/>
    <n v="792"/>
    <s v="No"/>
  </r>
  <r>
    <s v="X42O19"/>
    <s v="SIN"/>
    <s v="EWR"/>
    <d v="2019-05-28T00:00:00"/>
    <x v="73"/>
    <d v="2019-06-24T00:00:00"/>
    <n v="15336"/>
    <n v="18.5"/>
    <n v="7076.95"/>
    <s v="Business"/>
    <n v="423"/>
    <s v="No"/>
  </r>
  <r>
    <s v="QKBBW1"/>
    <s v="JFK"/>
    <s v="CTU"/>
    <d v="2018-11-29T00:00:00"/>
    <x v="346"/>
    <d v="2018-12-24T00:00:00"/>
    <n v="12116"/>
    <n v="14.8"/>
    <n v="7066.19"/>
    <s v="Business"/>
    <n v="942"/>
    <s v="No"/>
  </r>
  <r>
    <s v="HNEINK"/>
    <s v="SIN"/>
    <s v="JFK"/>
    <d v="2017-07-05T00:00:00"/>
    <x v="347"/>
    <d v="2017-08-01T00:00:00"/>
    <n v="15340"/>
    <n v="23.5"/>
    <n v="7046.95"/>
    <s v="Business"/>
    <n v="659"/>
    <s v="No"/>
  </r>
  <r>
    <s v="GFK9DC"/>
    <s v="SIN"/>
    <s v="JFK"/>
    <d v="2019-09-25T00:00:00"/>
    <x v="348"/>
    <d v="2019-11-19T00:00:00"/>
    <n v="15340"/>
    <n v="23.5"/>
    <n v="7043.83"/>
    <s v="Business"/>
    <n v="456"/>
    <s v="No"/>
  </r>
  <r>
    <s v="SR38N3"/>
    <s v="LHR"/>
    <s v="SFO"/>
    <d v="2017-04-11T00:00:00"/>
    <x v="349"/>
    <d v="2017-05-06T00:00:00"/>
    <n v="8615"/>
    <n v="9.8000000000000007"/>
    <n v="7038.42"/>
    <s v="Business"/>
    <n v="858"/>
    <s v="No"/>
  </r>
  <r>
    <s v="L3AKOP"/>
    <s v="JFK"/>
    <s v="PEK"/>
    <d v="2018-10-30T00:00:00"/>
    <x v="350"/>
    <d v="2018-11-20T00:00:00"/>
    <n v="11004"/>
    <n v="13.5"/>
    <n v="7036.39"/>
    <s v="Business"/>
    <n v="321"/>
    <s v="No"/>
  </r>
  <r>
    <s v="MO9OSG"/>
    <s v="LHR"/>
    <s v="SEA"/>
    <d v="2018-06-05T00:00:00"/>
    <x v="27"/>
    <d v="2018-06-28T00:00:00"/>
    <n v="7702"/>
    <n v="8.9"/>
    <n v="7022.3"/>
    <s v="Business"/>
    <n v="105"/>
    <s v="No"/>
  </r>
  <r>
    <s v="CLI0QZ"/>
    <s v="JFK"/>
    <s v="KUL"/>
    <d v="2019-10-29T00:00:00"/>
    <x v="110"/>
    <d v="2019-11-21T00:00:00"/>
    <n v="15178"/>
    <n v="18.3"/>
    <n v="6980.66"/>
    <s v="Business"/>
    <n v="159"/>
    <s v="No"/>
  </r>
  <r>
    <s v="FRJVIB"/>
    <s v="JFK"/>
    <s v="KUL"/>
    <d v="2019-04-26T00:00:00"/>
    <x v="134"/>
    <d v="2019-05-17T00:00:00"/>
    <n v="15178"/>
    <n v="18.3"/>
    <n v="6963.67"/>
    <s v="Business"/>
    <n v="158"/>
    <s v="No"/>
  </r>
  <r>
    <s v="A7CKTY"/>
    <s v="JFK"/>
    <s v="BOM"/>
    <d v="2018-05-06T00:00:00"/>
    <x v="351"/>
    <d v="2018-07-09T00:00:00"/>
    <n v="12551"/>
    <n v="15.3"/>
    <n v="6958.67"/>
    <s v="Business"/>
    <n v="158"/>
    <s v="No"/>
  </r>
  <r>
    <s v="X7OJH6"/>
    <s v="LHR"/>
    <s v="JFK"/>
    <d v="2017-09-04T00:00:00"/>
    <x v="319"/>
    <d v="2017-10-09T00:00:00"/>
    <n v="5539"/>
    <n v="6.7"/>
    <n v="6957.4"/>
    <s v="Business"/>
    <n v="41"/>
    <s v="No"/>
  </r>
  <r>
    <s v="R0GGGP"/>
    <s v="LGW"/>
    <s v="LAS"/>
    <d v="2019-10-24T00:00:00"/>
    <x v="255"/>
    <d v="2019-11-17T00:00:00"/>
    <n v="8432"/>
    <n v="9.6"/>
    <n v="6956.39"/>
    <s v="Business"/>
    <n v="422"/>
    <s v="No"/>
  </r>
  <r>
    <s v="HKDRCU"/>
    <s v="JFK"/>
    <s v="DOH"/>
    <d v="2019-10-19T00:00:00"/>
    <x v="110"/>
    <d v="2019-11-17T00:00:00"/>
    <n v="10789"/>
    <n v="13.2"/>
    <n v="6941.66"/>
    <s v="Business"/>
    <n v="451"/>
    <s v="No"/>
  </r>
  <r>
    <s v="FC0QGJ"/>
    <s v="JFK"/>
    <s v="CTU"/>
    <d v="2019-02-01T00:00:00"/>
    <x v="352"/>
    <d v="2019-02-25T00:00:00"/>
    <n v="12116"/>
    <n v="14.8"/>
    <n v="6920.11"/>
    <s v="Business"/>
    <n v="159"/>
    <s v="No"/>
  </r>
  <r>
    <s v="NVADSQ"/>
    <s v="LGA"/>
    <s v="SVO"/>
    <d v="2019-05-08T00:00:00"/>
    <x v="353"/>
    <d v="2019-05-25T00:00:00"/>
    <n v="7494"/>
    <n v="9.3000000000000007"/>
    <n v="6888.94"/>
    <s v="Business"/>
    <n v="451"/>
    <s v="No"/>
  </r>
  <r>
    <s v="TDBVN7"/>
    <s v="LHR"/>
    <s v="ICN"/>
    <d v="2018-06-20T00:00:00"/>
    <x v="354"/>
    <d v="2018-07-02T00:00:00"/>
    <n v="8861"/>
    <n v="10.6"/>
    <n v="6875.46"/>
    <s v="Business"/>
    <n v="467"/>
    <s v="No"/>
  </r>
  <r>
    <s v="GA2JUB"/>
    <s v="JFK"/>
    <s v="PEK"/>
    <d v="2018-02-08T00:00:00"/>
    <x v="355"/>
    <d v="2018-03-01T00:00:00"/>
    <n v="11004"/>
    <n v="13.5"/>
    <n v="6863.11"/>
    <s v="Business"/>
    <n v="666"/>
    <s v="No"/>
  </r>
  <r>
    <s v="NLXOD9"/>
    <s v="JFK"/>
    <s v="DOH"/>
    <d v="2017-04-02T00:00:00"/>
    <x v="356"/>
    <d v="2017-05-02T00:00:00"/>
    <n v="10789"/>
    <n v="13.2"/>
    <n v="6861.85"/>
    <s v="Business"/>
    <n v="752"/>
    <s v="No"/>
  </r>
  <r>
    <s v="AUEEZ1"/>
    <s v="JFK"/>
    <s v="PEK"/>
    <d v="2019-10-21T00:00:00"/>
    <x v="357"/>
    <d v="2019-11-24T00:00:00"/>
    <n v="11004"/>
    <n v="13.5"/>
    <n v="6833.61"/>
    <s v="Business"/>
    <n v="940"/>
    <s v="No"/>
  </r>
  <r>
    <s v="GGUYW5"/>
    <s v="SIN"/>
    <s v="LAS"/>
    <d v="2018-03-10T00:00:00"/>
    <x v="358"/>
    <d v="2018-04-08T00:00:00"/>
    <n v="14209"/>
    <n v="18.399999999999999"/>
    <n v="6828.95"/>
    <s v="Business"/>
    <n v="403"/>
    <s v="No"/>
  </r>
  <r>
    <s v="F35LV8"/>
    <s v="JFK"/>
    <s v="MEL"/>
    <d v="2017-01-11T00:00:00"/>
    <x v="359"/>
    <d v="2017-01-27T00:00:00"/>
    <n v="16695"/>
    <n v="20.100000000000001"/>
    <n v="6802.43"/>
    <s v="Business"/>
    <n v="131"/>
    <s v="Yes"/>
  </r>
  <r>
    <s v="YPWNIN"/>
    <s v="JFK"/>
    <s v="BKK"/>
    <d v="2018-08-29T00:00:00"/>
    <x v="360"/>
    <d v="2018-09-09T00:00:00"/>
    <n v="13964"/>
    <n v="16.899999999999999"/>
    <n v="6778.15"/>
    <s v="Business"/>
    <n v="650"/>
    <s v="No"/>
  </r>
  <r>
    <s v="E4NADR"/>
    <s v="SIN"/>
    <s v="DEN"/>
    <d v="2018-12-20T00:00:00"/>
    <x v="361"/>
    <d v="2019-02-07T00:00:00"/>
    <n v="14584"/>
    <n v="21.7"/>
    <n v="6776.58"/>
    <s v="Business"/>
    <n v="465"/>
    <s v="No"/>
  </r>
  <r>
    <s v="DRBMU8"/>
    <s v="LHR"/>
    <s v="HKG"/>
    <d v="2019-11-04T00:00:00"/>
    <x v="362"/>
    <d v="2019-11-23T00:00:00"/>
    <n v="9630"/>
    <n v="10.8"/>
    <n v="6725.17"/>
    <s v="Business"/>
    <n v="494"/>
    <s v="No"/>
  </r>
  <r>
    <s v="TCKLHX"/>
    <s v="JFK"/>
    <s v="PEK"/>
    <d v="2019-01-22T00:00:00"/>
    <x v="363"/>
    <d v="2019-01-29T00:00:00"/>
    <n v="11004"/>
    <n v="13.5"/>
    <n v="6705.64"/>
    <s v="Business"/>
    <n v="202"/>
    <s v="No"/>
  </r>
  <r>
    <s v="S1QVP1"/>
    <s v="LHR"/>
    <s v="DFW"/>
    <d v="2018-09-08T00:00:00"/>
    <x v="178"/>
    <d v="2018-10-09T00:00:00"/>
    <n v="7627"/>
    <n v="8.8000000000000007"/>
    <n v="6697.59"/>
    <s v="Business"/>
    <n v="101"/>
    <s v="No"/>
  </r>
  <r>
    <s v="SZZ1TF"/>
    <s v="LGW"/>
    <s v="SZX"/>
    <d v="2019-07-16T00:00:00"/>
    <x v="290"/>
    <d v="2019-08-04T00:00:00"/>
    <n v="9597"/>
    <n v="17.7"/>
    <n v="6697.07"/>
    <s v="Business"/>
    <n v="950"/>
    <s v="No"/>
  </r>
  <r>
    <s v="L72X93"/>
    <s v="LHR"/>
    <s v="BKK"/>
    <d v="2019-01-06T00:00:00"/>
    <x v="364"/>
    <d v="2019-02-23T00:00:00"/>
    <n v="9577"/>
    <n v="10.7"/>
    <n v="6685.95"/>
    <s v="Business"/>
    <n v="171"/>
    <s v="No"/>
  </r>
  <r>
    <s v="N6O4NJ"/>
    <s v="JFK"/>
    <s v="DXB"/>
    <d v="2018-01-21T00:00:00"/>
    <x v="365"/>
    <d v="2018-02-21T00:00:00"/>
    <n v="11022"/>
    <n v="13.5"/>
    <n v="6668.72"/>
    <s v="Business"/>
    <n v="197"/>
    <s v="No"/>
  </r>
  <r>
    <s v="QM6XXZ"/>
    <s v="SIN"/>
    <s v="DFW"/>
    <d v="2017-07-31T00:00:00"/>
    <x v="54"/>
    <d v="2017-08-26T00:00:00"/>
    <n v="15613"/>
    <n v="23.8"/>
    <n v="6666.58"/>
    <s v="Business"/>
    <n v="655"/>
    <s v="No"/>
  </r>
  <r>
    <s v="NWM761"/>
    <s v="JFK"/>
    <s v="BOM"/>
    <d v="2018-02-22T00:00:00"/>
    <x v="366"/>
    <d v="2018-03-19T00:00:00"/>
    <n v="12551"/>
    <n v="15.3"/>
    <n v="6641.32"/>
    <s v="Business"/>
    <n v="144"/>
    <s v="No"/>
  </r>
  <r>
    <s v="HAR7HL"/>
    <s v="JFK"/>
    <s v="BKK"/>
    <d v="2019-10-07T00:00:00"/>
    <x v="112"/>
    <d v="2019-11-04T00:00:00"/>
    <n v="13964"/>
    <n v="16.899999999999999"/>
    <n v="6625.22"/>
    <s v="Business"/>
    <n v="513"/>
    <s v="No"/>
  </r>
  <r>
    <s v="BQ55HA"/>
    <s v="SIN"/>
    <s v="LHR"/>
    <d v="2018-11-07T00:00:00"/>
    <x v="367"/>
    <d v="2018-11-15T00:00:00"/>
    <n v="10883"/>
    <n v="12.8"/>
    <n v="6620.02"/>
    <s v="Business"/>
    <n v="912"/>
    <s v="No"/>
  </r>
  <r>
    <s v="SGKRIN"/>
    <s v="JFK"/>
    <s v="CTU"/>
    <d v="2018-01-11T00:00:00"/>
    <x v="232"/>
    <d v="2018-02-13T00:00:00"/>
    <n v="12116"/>
    <n v="14.8"/>
    <n v="6616.56"/>
    <s v="Business"/>
    <n v="363"/>
    <s v="No"/>
  </r>
  <r>
    <s v="DT8AG5"/>
    <s v="LHR"/>
    <s v="CGK"/>
    <d v="2017-10-11T00:00:00"/>
    <x v="368"/>
    <d v="2017-11-10T00:00:00"/>
    <n v="11721"/>
    <n v="13.9"/>
    <n v="6590.65"/>
    <s v="Business"/>
    <n v="269"/>
    <s v="No"/>
  </r>
  <r>
    <s v="X8F67J"/>
    <s v="SIN"/>
    <s v="IAH"/>
    <d v="2018-11-22T00:00:00"/>
    <x v="369"/>
    <d v="2018-12-15T00:00:00"/>
    <n v="15971"/>
    <n v="18.100000000000001"/>
    <n v="6566.98"/>
    <s v="Business"/>
    <n v="912"/>
    <s v="No"/>
  </r>
  <r>
    <s v="WLY3NR"/>
    <s v="LHR"/>
    <s v="SVO"/>
    <d v="2018-11-13T00:00:00"/>
    <x v="370"/>
    <d v="2018-11-17T00:00:00"/>
    <n v="2508"/>
    <n v="3.7"/>
    <n v="6554.9"/>
    <s v="Business"/>
    <n v="52"/>
    <s v="No"/>
  </r>
  <r>
    <s v="YU9HXI"/>
    <s v="LGW"/>
    <s v="BKK"/>
    <d v="2019-09-10T00:00:00"/>
    <x v="21"/>
    <d v="2019-10-18T00:00:00"/>
    <n v="9570"/>
    <n v="18.7"/>
    <n v="6534.01"/>
    <s v="Business"/>
    <n v="707"/>
    <s v="No"/>
  </r>
  <r>
    <s v="N4K42K"/>
    <s v="JFK"/>
    <s v="ICN"/>
    <d v="2019-07-30T00:00:00"/>
    <x v="305"/>
    <d v="2019-08-24T00:00:00"/>
    <n v="11115"/>
    <n v="13.5"/>
    <n v="6518.69"/>
    <s v="Business"/>
    <n v="12"/>
    <s v="No"/>
  </r>
  <r>
    <s v="OVGCKI"/>
    <s v="JFK"/>
    <s v="BOM"/>
    <d v="2018-03-20T00:00:00"/>
    <x v="371"/>
    <d v="2018-04-27T00:00:00"/>
    <n v="12551"/>
    <n v="15.3"/>
    <n v="6486.97"/>
    <s v="Business"/>
    <n v="252"/>
    <s v="No"/>
  </r>
  <r>
    <s v="W8NS2T"/>
    <s v="JFK"/>
    <s v="PEK"/>
    <d v="2017-03-29T00:00:00"/>
    <x v="372"/>
    <d v="2017-04-20T00:00:00"/>
    <n v="11004"/>
    <n v="13.5"/>
    <n v="6433.76"/>
    <s v="Business"/>
    <n v="808"/>
    <s v="No"/>
  </r>
  <r>
    <s v="IWPKHJ"/>
    <s v="JFK"/>
    <s v="KUL"/>
    <d v="2018-10-14T00:00:00"/>
    <x v="373"/>
    <d v="2018-11-08T00:00:00"/>
    <n v="15178"/>
    <n v="18.3"/>
    <n v="6427.1"/>
    <s v="Business"/>
    <n v="770"/>
    <s v="No"/>
  </r>
  <r>
    <s v="WFX00N"/>
    <s v="JFK"/>
    <s v="BOM"/>
    <d v="2019-01-13T00:00:00"/>
    <x v="6"/>
    <d v="2019-01-24T00:00:00"/>
    <n v="12551"/>
    <n v="15.3"/>
    <n v="6424.87"/>
    <s v="Business"/>
    <n v="711"/>
    <s v="No"/>
  </r>
  <r>
    <s v="V3ZKJP"/>
    <s v="JFK"/>
    <s v="KUL"/>
    <d v="2017-03-23T00:00:00"/>
    <x v="374"/>
    <d v="2017-04-19T00:00:00"/>
    <n v="15178"/>
    <n v="18.3"/>
    <n v="6406.97"/>
    <s v="Business"/>
    <n v="459"/>
    <s v="No"/>
  </r>
  <r>
    <s v="TUR1CJ"/>
    <s v="LHR"/>
    <s v="CGK"/>
    <d v="2018-10-05T00:00:00"/>
    <x v="67"/>
    <d v="2018-11-06T00:00:00"/>
    <n v="11721"/>
    <n v="13.9"/>
    <n v="6399.39"/>
    <s v="Business"/>
    <n v="725"/>
    <s v="No"/>
  </r>
  <r>
    <s v="EW12OA"/>
    <s v="JFK"/>
    <s v="CTU"/>
    <d v="2018-04-12T00:00:00"/>
    <x v="214"/>
    <d v="2018-05-29T00:00:00"/>
    <n v="12116"/>
    <n v="14.8"/>
    <n v="6396.28"/>
    <s v="Business"/>
    <n v="284"/>
    <s v="No"/>
  </r>
  <r>
    <s v="BD3B05"/>
    <s v="JFK"/>
    <s v="DOH"/>
    <d v="2019-01-17T00:00:00"/>
    <x v="375"/>
    <d v="2019-03-05T00:00:00"/>
    <n v="10789"/>
    <n v="13.2"/>
    <n v="6388.8"/>
    <s v="Business"/>
    <n v="159"/>
    <s v="No"/>
  </r>
  <r>
    <s v="FUXRQI"/>
    <s v="JFK"/>
    <s v="ICN"/>
    <d v="2019-01-18T00:00:00"/>
    <x v="120"/>
    <d v="2019-02-17T00:00:00"/>
    <n v="11115"/>
    <n v="13.5"/>
    <n v="6365.66"/>
    <s v="Business"/>
    <n v="871"/>
    <s v="No"/>
  </r>
  <r>
    <s v="H9P4F7"/>
    <s v="JFK"/>
    <s v="ICN"/>
    <d v="2017-05-31T00:00:00"/>
    <x v="376"/>
    <d v="2017-07-12T00:00:00"/>
    <n v="11115"/>
    <n v="13.5"/>
    <n v="6348.2"/>
    <s v="Business"/>
    <n v="479"/>
    <s v="No"/>
  </r>
  <r>
    <s v="R66S0Z"/>
    <s v="JFK"/>
    <s v="ICN"/>
    <d v="2018-09-18T00:00:00"/>
    <x v="377"/>
    <d v="2018-10-13T00:00:00"/>
    <n v="11115"/>
    <n v="13.5"/>
    <n v="6328.44"/>
    <s v="Business"/>
    <n v="284"/>
    <s v="No"/>
  </r>
  <r>
    <s v="J0TFPF"/>
    <s v="SIN"/>
    <s v="MUC"/>
    <d v="2019-10-30T00:00:00"/>
    <x v="16"/>
    <d v="2019-12-01T00:00:00"/>
    <n v="10058"/>
    <n v="11.2"/>
    <n v="6299.59"/>
    <s v="Business"/>
    <n v="874"/>
    <s v="No"/>
  </r>
  <r>
    <s v="BI9RKO"/>
    <s v="LGW"/>
    <s v="HND"/>
    <d v="2019-11-27T00:00:00"/>
    <x v="378"/>
    <d v="2019-12-22T00:00:00"/>
    <n v="9636"/>
    <n v="11.9"/>
    <n v="6298.55"/>
    <s v="Business"/>
    <n v="884"/>
    <s v="No"/>
  </r>
  <r>
    <s v="UK207P"/>
    <s v="JFK"/>
    <s v="DXB"/>
    <d v="2019-01-14T00:00:00"/>
    <x v="47"/>
    <d v="2019-02-13T00:00:00"/>
    <n v="11022"/>
    <n v="13.5"/>
    <n v="6282.11"/>
    <s v="Business"/>
    <n v="60"/>
    <s v="No"/>
  </r>
  <r>
    <s v="FNLEI8"/>
    <s v="LHR"/>
    <s v="SEA"/>
    <d v="2018-07-19T00:00:00"/>
    <x v="379"/>
    <d v="2018-08-13T00:00:00"/>
    <n v="7702"/>
    <n v="8.9"/>
    <n v="6271.71"/>
    <s v="Business"/>
    <n v="280"/>
    <s v="No"/>
  </r>
  <r>
    <s v="LIB9PG"/>
    <s v="LHR"/>
    <s v="ORD"/>
    <d v="2019-02-26T00:00:00"/>
    <x v="209"/>
    <d v="2019-03-18T00:00:00"/>
    <n v="6343"/>
    <n v="7.5"/>
    <n v="6264.84"/>
    <s v="Business"/>
    <n v="102"/>
    <s v="No"/>
  </r>
  <r>
    <s v="ZHW0KW"/>
    <s v="LHR"/>
    <s v="IST"/>
    <d v="2018-01-18T00:00:00"/>
    <x v="380"/>
    <d v="2018-02-10T00:00:00"/>
    <n v="2488"/>
    <n v="3.6"/>
    <n v="6257.68"/>
    <s v="Business"/>
    <n v="89"/>
    <s v="No"/>
  </r>
  <r>
    <s v="YH4APT"/>
    <s v="LHR"/>
    <s v="FCO"/>
    <d v="2019-05-19T00:00:00"/>
    <x v="202"/>
    <d v="2019-06-01T00:00:00"/>
    <n v="1443"/>
    <n v="2.6"/>
    <n v="6223.47"/>
    <s v="Business"/>
    <n v="810"/>
    <s v="No"/>
  </r>
  <r>
    <s v="S65HXH"/>
    <s v="JFK"/>
    <s v="ICN"/>
    <d v="2018-11-10T00:00:00"/>
    <x v="381"/>
    <d v="2018-11-18T00:00:00"/>
    <n v="11115"/>
    <n v="13.5"/>
    <n v="6186.6"/>
    <s v="Business"/>
    <n v="895"/>
    <s v="No"/>
  </r>
  <r>
    <s v="RL9UOZ"/>
    <s v="LHR"/>
    <s v="MCO"/>
    <d v="2019-07-21T00:00:00"/>
    <x v="382"/>
    <d v="2019-08-29T00:00:00"/>
    <n v="6965"/>
    <n v="15.1"/>
    <n v="6150.69"/>
    <s v="Business"/>
    <n v="845"/>
    <s v="No"/>
  </r>
  <r>
    <s v="HHX9CS"/>
    <s v="JFK"/>
    <s v="ICN"/>
    <d v="2019-05-13T00:00:00"/>
    <x v="383"/>
    <d v="2019-06-20T00:00:00"/>
    <n v="11115"/>
    <n v="13.5"/>
    <n v="6143.64"/>
    <s v="Business"/>
    <n v="213"/>
    <s v="No"/>
  </r>
  <r>
    <s v="U1H183"/>
    <s v="LHR"/>
    <s v="KUL"/>
    <d v="2019-02-24T00:00:00"/>
    <x v="260"/>
    <d v="2019-03-28T00:00:00"/>
    <n v="10605"/>
    <n v="11.8"/>
    <n v="6131.52"/>
    <s v="Business"/>
    <n v="15"/>
    <s v="No"/>
  </r>
  <r>
    <s v="XK4ADZ"/>
    <s v="LGW"/>
    <s v="ORD"/>
    <d v="2019-09-16T00:00:00"/>
    <x v="384"/>
    <d v="2019-10-11T00:00:00"/>
    <n v="6377"/>
    <n v="10.5"/>
    <n v="6124.15"/>
    <s v="Business"/>
    <n v="561"/>
    <s v="No"/>
  </r>
  <r>
    <s v="PW7V7S"/>
    <s v="JFK"/>
    <s v="BOM"/>
    <d v="2019-03-05T00:00:00"/>
    <x v="257"/>
    <d v="2019-04-12T00:00:00"/>
    <n v="12551"/>
    <n v="15.3"/>
    <n v="6083.84"/>
    <s v="Business"/>
    <n v="239"/>
    <s v="No"/>
  </r>
  <r>
    <s v="TQNMKK"/>
    <s v="LGW"/>
    <s v="DFW"/>
    <d v="2019-09-05T00:00:00"/>
    <x v="21"/>
    <d v="2019-10-05T00:00:00"/>
    <n v="7660"/>
    <n v="15.8"/>
    <n v="6033.9"/>
    <s v="Business"/>
    <n v="467"/>
    <s v="No"/>
  </r>
  <r>
    <s v="RDZEUC"/>
    <s v="LHR"/>
    <s v="MIA"/>
    <d v="2017-07-23T00:00:00"/>
    <x v="385"/>
    <d v="2018-01-02T00:00:00"/>
    <n v="7108"/>
    <n v="8.3000000000000007"/>
    <n v="6031.59"/>
    <s v="Business"/>
    <n v="198"/>
    <s v="No"/>
  </r>
  <r>
    <s v="GLTGVY"/>
    <s v="LHR"/>
    <s v="DFW"/>
    <d v="2017-05-30T00:00:00"/>
    <x v="258"/>
    <d v="2017-06-30T00:00:00"/>
    <n v="7627"/>
    <n v="8.8000000000000007"/>
    <n v="5988.47"/>
    <s v="Business"/>
    <n v="120"/>
    <s v="No"/>
  </r>
  <r>
    <s v="J1UPZ4"/>
    <s v="SIN"/>
    <s v="ATL"/>
    <d v="2017-09-24T00:00:00"/>
    <x v="386"/>
    <d v="2017-11-15T00:00:00"/>
    <n v="16026"/>
    <n v="24.2"/>
    <n v="5976.36"/>
    <s v="Business"/>
    <n v="659"/>
    <s v="No"/>
  </r>
  <r>
    <s v="G5YHYN"/>
    <s v="JFK"/>
    <s v="DOH"/>
    <d v="2018-08-06T00:00:00"/>
    <x v="387"/>
    <d v="2018-09-03T00:00:00"/>
    <n v="10789"/>
    <n v="13.2"/>
    <n v="5956.32"/>
    <s v="Business"/>
    <n v="805"/>
    <s v="No"/>
  </r>
  <r>
    <s v="M0ZFT3"/>
    <s v="LHR"/>
    <s v="JFK"/>
    <d v="2019-03-21T00:00:00"/>
    <x v="253"/>
    <d v="2019-04-10T00:00:00"/>
    <n v="5539"/>
    <n v="6.7"/>
    <n v="5929.63"/>
    <s v="Business"/>
    <n v="165"/>
    <s v="No"/>
  </r>
  <r>
    <s v="FXW9PY"/>
    <s v="LGW"/>
    <s v="SEA"/>
    <d v="2018-07-04T00:00:00"/>
    <x v="388"/>
    <d v="2018-07-22T00:00:00"/>
    <n v="7741"/>
    <n v="9.9"/>
    <n v="5928.35"/>
    <s v="Business"/>
    <n v="431"/>
    <s v="No"/>
  </r>
  <r>
    <s v="BYKQCT"/>
    <s v="JFK"/>
    <s v="HND"/>
    <d v="2018-04-25T00:00:00"/>
    <x v="389"/>
    <d v="2018-06-16T00:00:00"/>
    <n v="10899"/>
    <n v="13.3"/>
    <n v="5923.32"/>
    <s v="Business"/>
    <n v="363"/>
    <s v="No"/>
  </r>
  <r>
    <s v="Y8N3OE"/>
    <s v="JFK"/>
    <s v="PEK"/>
    <d v="2019-03-20T00:00:00"/>
    <x v="390"/>
    <d v="2019-04-23T00:00:00"/>
    <n v="11004"/>
    <n v="13.5"/>
    <n v="5905.16"/>
    <s v="Business"/>
    <n v="272"/>
    <s v="No"/>
  </r>
  <r>
    <s v="KL0985"/>
    <s v="JFK"/>
    <s v="BKK"/>
    <d v="2019-07-18T00:00:00"/>
    <x v="391"/>
    <d v="2019-08-21T00:00:00"/>
    <n v="13964"/>
    <n v="16.899999999999999"/>
    <n v="5864.63"/>
    <s v="Business"/>
    <n v="284"/>
    <s v="No"/>
  </r>
  <r>
    <s v="RM5SA5"/>
    <s v="LGW"/>
    <s v="CGK"/>
    <d v="2018-01-04T00:00:00"/>
    <x v="392"/>
    <d v="2018-02-03T00:00:00"/>
    <n v="11708"/>
    <n v="20.9"/>
    <n v="5856.26"/>
    <s v="Business"/>
    <n v="549"/>
    <s v="No"/>
  </r>
  <r>
    <s v="MFA8VA"/>
    <s v="SIN"/>
    <s v="FCO"/>
    <d v="2018-01-13T00:00:00"/>
    <x v="393"/>
    <d v="2018-02-05T00:00:00"/>
    <n v="10052"/>
    <n v="11.2"/>
    <n v="5833.45"/>
    <s v="Business"/>
    <n v="919"/>
    <s v="No"/>
  </r>
  <r>
    <s v="HHLNZ3"/>
    <s v="JFK"/>
    <s v="SIN"/>
    <d v="2019-05-13T00:00:00"/>
    <x v="230"/>
    <d v="2019-06-10T00:00:00"/>
    <n v="15349"/>
    <n v="18.5"/>
    <n v="5804.51"/>
    <s v="Business"/>
    <n v="382"/>
    <s v="No"/>
  </r>
  <r>
    <s v="WM6HW7"/>
    <s v="LGA"/>
    <s v="LGW"/>
    <d v="2018-02-16T00:00:00"/>
    <x v="324"/>
    <d v="2018-03-11T00:00:00"/>
    <n v="5565"/>
    <n v="8.6999999999999993"/>
    <n v="5772.45"/>
    <s v="Business"/>
    <n v="855"/>
    <s v="No"/>
  </r>
  <r>
    <s v="BEJLJ9"/>
    <s v="JFK"/>
    <s v="KUL"/>
    <d v="2017-04-27T00:00:00"/>
    <x v="258"/>
    <d v="2017-06-19T00:00:00"/>
    <n v="15178"/>
    <n v="18.3"/>
    <n v="5737.05"/>
    <s v="Business"/>
    <n v="760"/>
    <s v="No"/>
  </r>
  <r>
    <s v="PX634N"/>
    <s v="LGW"/>
    <s v="CAN"/>
    <d v="2019-07-24T00:00:00"/>
    <x v="246"/>
    <d v="2019-08-14T00:00:00"/>
    <n v="9499"/>
    <n v="15.6"/>
    <n v="5681.92"/>
    <s v="Business"/>
    <n v="171"/>
    <s v="No"/>
  </r>
  <r>
    <s v="ANADVA"/>
    <s v="JFK"/>
    <s v="PEK"/>
    <d v="2018-08-22T00:00:00"/>
    <x v="394"/>
    <d v="2018-10-09T00:00:00"/>
    <n v="11004"/>
    <n v="13.5"/>
    <n v="5676.75"/>
    <s v="Business"/>
    <n v="60"/>
    <s v="No"/>
  </r>
  <r>
    <s v="TI8B73"/>
    <s v="LHR"/>
    <s v="DFW"/>
    <d v="2018-07-14T00:00:00"/>
    <x v="327"/>
    <d v="2018-08-17T00:00:00"/>
    <n v="7627"/>
    <n v="8.8000000000000007"/>
    <n v="5676.26"/>
    <s v="Business"/>
    <n v="689"/>
    <s v="No"/>
  </r>
  <r>
    <s v="JZSR5V"/>
    <s v="JFK"/>
    <s v="PEK"/>
    <d v="2018-08-21T00:00:00"/>
    <x v="395"/>
    <d v="2018-09-16T00:00:00"/>
    <n v="11004"/>
    <n v="13.5"/>
    <n v="5664.8"/>
    <s v="Business"/>
    <n v="808"/>
    <s v="No"/>
  </r>
  <r>
    <s v="A3UKA7"/>
    <s v="LGW"/>
    <s v="CTU"/>
    <d v="2019-06-06T00:00:00"/>
    <x v="383"/>
    <d v="2019-06-17T00:00:00"/>
    <n v="8303"/>
    <n v="14.5"/>
    <n v="5580.65"/>
    <s v="Business"/>
    <n v="393"/>
    <s v="No"/>
  </r>
  <r>
    <s v="TCJEFN"/>
    <s v="JFK"/>
    <s v="BKK"/>
    <d v="2018-07-28T00:00:00"/>
    <x v="183"/>
    <d v="2018-09-04T00:00:00"/>
    <n v="13964"/>
    <n v="16.899999999999999"/>
    <n v="5564.43"/>
    <s v="Business"/>
    <n v="638"/>
    <s v="No"/>
  </r>
  <r>
    <s v="RQ8WDM"/>
    <s v="LGW"/>
    <s v="DEL"/>
    <d v="2019-12-02T00:00:00"/>
    <x v="83"/>
    <d v="2019-12-21T00:00:00"/>
    <n v="6732"/>
    <n v="8.5"/>
    <n v="5559.43"/>
    <s v="Business"/>
    <n v="388"/>
    <s v="No"/>
  </r>
  <r>
    <s v="VGTH86"/>
    <s v="LHR"/>
    <s v="DFW"/>
    <d v="2018-02-18T00:00:00"/>
    <x v="396"/>
    <d v="2018-03-17T00:00:00"/>
    <n v="7627"/>
    <n v="8.8000000000000007"/>
    <n v="5554.56"/>
    <s v="Business"/>
    <n v="560"/>
    <s v="No"/>
  </r>
  <r>
    <s v="A9DP10"/>
    <s v="JFK"/>
    <s v="KUL"/>
    <d v="2019-10-23T00:00:00"/>
    <x v="397"/>
    <d v="2019-12-12T00:00:00"/>
    <n v="15178"/>
    <n v="18.3"/>
    <n v="5545.15"/>
    <s v="Business"/>
    <n v="752"/>
    <s v="No"/>
  </r>
  <r>
    <s v="I5Q9F9"/>
    <s v="JFK"/>
    <s v="CTU"/>
    <d v="2018-12-12T00:00:00"/>
    <x v="6"/>
    <d v="2019-01-24T00:00:00"/>
    <n v="12116"/>
    <n v="14.8"/>
    <n v="5539.3"/>
    <s v="Business"/>
    <n v="663"/>
    <s v="No"/>
  </r>
  <r>
    <s v="PQENLX"/>
    <s v="LGW"/>
    <s v="SYD"/>
    <d v="2019-05-13T00:00:00"/>
    <x v="159"/>
    <d v="2019-06-20T00:00:00"/>
    <n v="17017"/>
    <n v="20.5"/>
    <n v="5534.39"/>
    <s v="Business"/>
    <n v="135"/>
    <s v="No"/>
  </r>
  <r>
    <s v="SJ74M4"/>
    <s v="LHR"/>
    <s v="SIN"/>
    <d v="2018-12-09T00:00:00"/>
    <x v="142"/>
    <d v="2019-02-11T00:00:00"/>
    <n v="10883"/>
    <n v="12.8"/>
    <n v="5528.13"/>
    <s v="Business"/>
    <n v="225"/>
    <s v="No"/>
  </r>
  <r>
    <s v="TRBXBK"/>
    <s v="JFK"/>
    <s v="KUL"/>
    <d v="2018-08-15T00:00:00"/>
    <x v="398"/>
    <d v="2018-09-20T00:00:00"/>
    <n v="15178"/>
    <n v="18.3"/>
    <n v="5509.13"/>
    <s v="Business"/>
    <n v="770"/>
    <s v="No"/>
  </r>
  <r>
    <s v="GEUAYX"/>
    <s v="JFK"/>
    <s v="SIN"/>
    <d v="2019-11-13T00:00:00"/>
    <x v="16"/>
    <d v="2019-12-03T00:00:00"/>
    <n v="15349"/>
    <n v="18.5"/>
    <n v="5501.84"/>
    <s v="Business"/>
    <n v="463"/>
    <s v="No"/>
  </r>
  <r>
    <s v="O93AOB"/>
    <s v="LGW"/>
    <s v="BKK"/>
    <d v="2018-12-05T00:00:00"/>
    <x v="399"/>
    <d v="2019-01-26T00:00:00"/>
    <n v="9570"/>
    <n v="18.7"/>
    <n v="5395.26"/>
    <s v="Business"/>
    <n v="217"/>
    <s v="No"/>
  </r>
  <r>
    <s v="T81ZMI"/>
    <s v="JFK"/>
    <s v="LHR"/>
    <d v="2018-05-11T00:00:00"/>
    <x v="400"/>
    <d v="2018-06-13T00:00:00"/>
    <n v="5555"/>
    <n v="7.1"/>
    <n v="5388.14"/>
    <s v="Business"/>
    <n v="343"/>
    <s v="No"/>
  </r>
  <r>
    <s v="YD8727"/>
    <s v="LGW"/>
    <s v="SVO"/>
    <d v="2018-10-06T00:00:00"/>
    <x v="401"/>
    <d v="2018-10-30T00:00:00"/>
    <n v="2507"/>
    <n v="8.6999999999999993"/>
    <n v="5368.38"/>
    <s v="Business"/>
    <n v="135"/>
    <s v="No"/>
  </r>
  <r>
    <s v="EONJD1"/>
    <s v="JFK"/>
    <s v="HND"/>
    <d v="2018-10-14T00:00:00"/>
    <x v="190"/>
    <d v="2018-11-16T00:00:00"/>
    <n v="10899"/>
    <n v="13.3"/>
    <n v="5351.19"/>
    <s v="Business"/>
    <n v="352"/>
    <s v="No"/>
  </r>
  <r>
    <s v="M7N9CP"/>
    <s v="JFK"/>
    <s v="DXB"/>
    <d v="2018-01-27T00:00:00"/>
    <x v="76"/>
    <d v="2018-03-04T00:00:00"/>
    <n v="11022"/>
    <n v="13.5"/>
    <n v="5351.03"/>
    <s v="Business"/>
    <n v="18"/>
    <s v="No"/>
  </r>
  <r>
    <s v="G7Q0PT"/>
    <s v="JFK"/>
    <s v="BKK"/>
    <d v="2019-04-27T00:00:00"/>
    <x v="32"/>
    <d v="2019-06-02T00:00:00"/>
    <n v="13964"/>
    <n v="16.899999999999999"/>
    <n v="5328.38"/>
    <s v="Business"/>
    <n v="297"/>
    <s v="No"/>
  </r>
  <r>
    <s v="KSF40P"/>
    <s v="LHR"/>
    <s v="LAS"/>
    <d v="2019-09-07T00:00:00"/>
    <x v="402"/>
    <d v="2019-10-10T00:00:00"/>
    <n v="8395"/>
    <n v="9.5"/>
    <n v="5325.01"/>
    <s v="Business"/>
    <n v="135"/>
    <s v="No"/>
  </r>
  <r>
    <s v="R0M15L"/>
    <s v="JFK"/>
    <s v="ICN"/>
    <d v="2018-03-27T00:00:00"/>
    <x v="289"/>
    <d v="2018-04-27T00:00:00"/>
    <n v="11115"/>
    <n v="13.5"/>
    <n v="5310.45"/>
    <s v="Business"/>
    <n v="916"/>
    <s v="No"/>
  </r>
  <r>
    <s v="C8BL1D"/>
    <s v="LGA"/>
    <s v="LAX"/>
    <d v="2018-10-01T00:00:00"/>
    <x v="403"/>
    <d v="2018-10-09T00:00:00"/>
    <n v="3974"/>
    <n v="5.2"/>
    <n v="5276.74"/>
    <s v="Business"/>
    <n v="463"/>
    <s v="No"/>
  </r>
  <r>
    <s v="Q5CWSK"/>
    <s v="LGW"/>
    <s v="XIY"/>
    <d v="2019-11-12T00:00:00"/>
    <x v="16"/>
    <d v="2019-12-06T00:00:00"/>
    <n v="8248"/>
    <n v="12.4"/>
    <n v="5268"/>
    <s v="Business"/>
    <n v="267"/>
    <s v="No"/>
  </r>
  <r>
    <s v="V9CPKC"/>
    <s v="JFK"/>
    <s v="PEK"/>
    <d v="2018-02-27T00:00:00"/>
    <x v="104"/>
    <d v="2018-04-21T00:00:00"/>
    <n v="11004"/>
    <n v="13.5"/>
    <n v="5259.34"/>
    <s v="Business"/>
    <n v="279"/>
    <s v="No"/>
  </r>
  <r>
    <s v="UPML52"/>
    <s v="LGA"/>
    <s v="LHR"/>
    <d v="2019-04-05T00:00:00"/>
    <x v="41"/>
    <d v="2019-05-01T00:00:00"/>
    <n v="5536"/>
    <n v="11.7"/>
    <n v="5242.99"/>
    <s v="Business"/>
    <n v="860"/>
    <s v="No"/>
  </r>
  <r>
    <s v="TKU644"/>
    <s v="JFK"/>
    <s v="HND"/>
    <d v="2018-02-22T00:00:00"/>
    <x v="325"/>
    <d v="2018-04-12T00:00:00"/>
    <n v="10899"/>
    <n v="13.3"/>
    <n v="5216.8100000000004"/>
    <s v="Business"/>
    <n v="895"/>
    <s v="No"/>
  </r>
  <r>
    <s v="LBARIU"/>
    <s v="JFK"/>
    <s v="BKK"/>
    <d v="2017-12-10T00:00:00"/>
    <x v="404"/>
    <d v="2018-01-12T00:00:00"/>
    <n v="13964"/>
    <n v="16.899999999999999"/>
    <n v="5157.8100000000004"/>
    <s v="Business"/>
    <n v="855"/>
    <s v="No"/>
  </r>
  <r>
    <s v="DGJJY6"/>
    <s v="SIN"/>
    <s v="ATL"/>
    <d v="2018-05-18T00:00:00"/>
    <x v="389"/>
    <d v="2018-06-16T00:00:00"/>
    <n v="16026"/>
    <n v="24.2"/>
    <n v="5154.55"/>
    <s v="Business"/>
    <n v="403"/>
    <s v="No"/>
  </r>
  <r>
    <s v="TWEWU9"/>
    <s v="LGW"/>
    <s v="CTU"/>
    <d v="2019-06-03T00:00:00"/>
    <x v="405"/>
    <d v="2019-07-06T00:00:00"/>
    <n v="8303"/>
    <n v="14.5"/>
    <n v="5133.5600000000004"/>
    <s v="Business"/>
    <n v="171"/>
    <s v="No"/>
  </r>
  <r>
    <s v="FM4W2R"/>
    <s v="JFK"/>
    <s v="BKK"/>
    <d v="2018-10-11T00:00:00"/>
    <x v="406"/>
    <d v="2018-10-25T00:00:00"/>
    <n v="13964"/>
    <n v="16.899999999999999"/>
    <n v="5115.22"/>
    <s v="Business"/>
    <n v="962"/>
    <s v="No"/>
  </r>
  <r>
    <s v="QD5CIR"/>
    <s v="LGW"/>
    <s v="ORD"/>
    <d v="2017-04-09T00:00:00"/>
    <x v="193"/>
    <d v="2017-05-12T00:00:00"/>
    <n v="6377"/>
    <n v="10.5"/>
    <n v="5094.95"/>
    <s v="Business"/>
    <n v="217"/>
    <s v="No"/>
  </r>
  <r>
    <s v="MMFY4V"/>
    <s v="LHR"/>
    <s v="CAN"/>
    <d v="2019-12-03T00:00:00"/>
    <x v="83"/>
    <d v="2019-12-24T00:00:00"/>
    <n v="9495"/>
    <n v="10.6"/>
    <n v="5092.49"/>
    <s v="Business"/>
    <n v="560"/>
    <s v="No"/>
  </r>
  <r>
    <s v="H518OF"/>
    <s v="LGW"/>
    <s v="LAX"/>
    <d v="2017-08-13T00:00:00"/>
    <x v="407"/>
    <d v="2017-09-07T00:00:00"/>
    <n v="8797"/>
    <n v="13.9"/>
    <n v="5078.1499999999996"/>
    <s v="Business"/>
    <n v="944"/>
    <s v="No"/>
  </r>
  <r>
    <s v="Z7CZVJ"/>
    <s v="LGW"/>
    <s v="PVG"/>
    <d v="2019-05-18T00:00:00"/>
    <x v="408"/>
    <d v="2019-06-13T00:00:00"/>
    <n v="9252"/>
    <n v="13.4"/>
    <n v="5044.9399999999996"/>
    <s v="Business"/>
    <n v="884"/>
    <s v="No"/>
  </r>
  <r>
    <s v="B5F3DJ"/>
    <s v="SIN"/>
    <s v="EWR"/>
    <d v="2017-11-10T00:00:00"/>
    <x v="81"/>
    <d v="2017-12-01T00:00:00"/>
    <n v="15336"/>
    <n v="18.5"/>
    <n v="5000.22"/>
    <s v="Business"/>
    <n v="456"/>
    <s v="No"/>
  </r>
  <r>
    <s v="BV114E"/>
    <s v="JFK"/>
    <s v="PEK"/>
    <d v="2017-04-24T00:00:00"/>
    <x v="409"/>
    <d v="2017-05-31T00:00:00"/>
    <n v="11004"/>
    <n v="13.5"/>
    <n v="5000.42"/>
    <s v="Business"/>
    <n v="871"/>
    <s v="No"/>
  </r>
  <r>
    <s v="C4NDAU"/>
    <s v="JFK"/>
    <s v="SIN"/>
    <d v="2017-06-11T00:00:00"/>
    <x v="410"/>
    <d v="2017-08-14T00:00:00"/>
    <n v="15349"/>
    <n v="18.5"/>
    <n v="4996.37"/>
    <s v="Business"/>
    <n v="195"/>
    <s v="No"/>
  </r>
  <r>
    <s v="G5K5CC"/>
    <s v="JFK"/>
    <s v="BKK"/>
    <d v="2019-02-02T00:00:00"/>
    <x v="411"/>
    <d v="2019-02-28T00:00:00"/>
    <n v="13964"/>
    <n v="16.899999999999999"/>
    <n v="4976.5"/>
    <s v="Business"/>
    <n v="478"/>
    <s v="No"/>
  </r>
  <r>
    <s v="STBBNJ"/>
    <s v="JFK"/>
    <s v="ICN"/>
    <d v="2017-02-01T00:00:00"/>
    <x v="412"/>
    <d v="2017-03-24T00:00:00"/>
    <n v="11115"/>
    <n v="13.5"/>
    <n v="4931.5600000000004"/>
    <s v="Business"/>
    <n v="266"/>
    <s v="No"/>
  </r>
  <r>
    <s v="UL57UV"/>
    <s v="LHR"/>
    <s v="SHA"/>
    <d v="2019-11-13T00:00:00"/>
    <x v="413"/>
    <d v="2019-12-13T00:00:00"/>
    <n v="9212"/>
    <n v="12.4"/>
    <n v="4904.83"/>
    <s v="Business"/>
    <n v="15"/>
    <s v="No"/>
  </r>
  <r>
    <s v="R8G05A"/>
    <s v="LHR"/>
    <s v="BOM"/>
    <d v="2019-01-19T00:00:00"/>
    <x v="414"/>
    <d v="2019-03-07T00:00:00"/>
    <n v="7213"/>
    <n v="8.4"/>
    <n v="4867.1400000000003"/>
    <s v="Business"/>
    <n v="707"/>
    <s v="No"/>
  </r>
  <r>
    <s v="ZJMC69"/>
    <s v="JFK"/>
    <s v="HND"/>
    <d v="2019-06-13T00:00:00"/>
    <x v="290"/>
    <d v="2019-08-01T00:00:00"/>
    <n v="10899"/>
    <n v="13.3"/>
    <n v="4855.3599999999997"/>
    <s v="Business"/>
    <n v="63"/>
    <s v="No"/>
  </r>
  <r>
    <s v="H7H5YX"/>
    <s v="LHR"/>
    <s v="SEA"/>
    <d v="2018-05-17T00:00:00"/>
    <x v="415"/>
    <d v="2018-06-07T00:00:00"/>
    <n v="7702"/>
    <n v="8.9"/>
    <n v="4839.03"/>
    <s v="Business"/>
    <n v="52"/>
    <s v="No"/>
  </r>
  <r>
    <s v="Q5NV5K"/>
    <s v="LGA"/>
    <s v="LHR"/>
    <d v="2017-11-10T00:00:00"/>
    <x v="416"/>
    <d v="2018-01-30T00:00:00"/>
    <n v="5536"/>
    <n v="11.7"/>
    <n v="4834.3999999999996"/>
    <s v="Business"/>
    <n v="158"/>
    <s v="No"/>
  </r>
  <r>
    <s v="KTNHUQ"/>
    <s v="JFK"/>
    <s v="DOH"/>
    <d v="2017-01-05T00:00:00"/>
    <x v="417"/>
    <d v="2017-02-07T00:00:00"/>
    <n v="10789"/>
    <n v="13.2"/>
    <n v="4830.6099999999997"/>
    <s v="Business"/>
    <n v="808"/>
    <s v="No"/>
  </r>
  <r>
    <s v="CMKXEC"/>
    <s v="LHR"/>
    <s v="PHX"/>
    <d v="2018-11-24T00:00:00"/>
    <x v="418"/>
    <d v="2019-01-02T00:00:00"/>
    <n v="8462"/>
    <n v="9.6"/>
    <n v="4822.76"/>
    <s v="Business"/>
    <n v="996"/>
    <s v="No"/>
  </r>
  <r>
    <s v="V2CI33"/>
    <s v="LHR"/>
    <s v="BOM"/>
    <d v="2019-11-20T00:00:00"/>
    <x v="7"/>
    <d v="2019-12-03T00:00:00"/>
    <n v="7213"/>
    <n v="8.4"/>
    <n v="4821.99"/>
    <s v="Business"/>
    <n v="944"/>
    <s v="No"/>
  </r>
  <r>
    <s v="ON4SRB"/>
    <s v="JFK"/>
    <s v="HND"/>
    <d v="2019-10-24T00:00:00"/>
    <x v="110"/>
    <d v="2019-11-20T00:00:00"/>
    <n v="10899"/>
    <n v="13.3"/>
    <n v="4817.63"/>
    <s v="Business"/>
    <n v="384"/>
    <s v="No"/>
  </r>
  <r>
    <s v="J1P33Q"/>
    <s v="JFK"/>
    <s v="SIN"/>
    <d v="2018-01-05T00:00:00"/>
    <x v="366"/>
    <d v="2018-03-19T00:00:00"/>
    <n v="15349"/>
    <n v="18.5"/>
    <n v="4807.8599999999997"/>
    <s v="Business"/>
    <n v="792"/>
    <s v="No"/>
  </r>
  <r>
    <s v="GGQW2E"/>
    <s v="JFK"/>
    <s v="SIN"/>
    <d v="2019-04-13T00:00:00"/>
    <x v="188"/>
    <d v="2019-07-14T00:00:00"/>
    <n v="15349"/>
    <n v="18.5"/>
    <n v="4807.2700000000004"/>
    <s v="Business"/>
    <n v="463"/>
    <s v="No"/>
  </r>
  <r>
    <s v="HB4KMK"/>
    <s v="LHR"/>
    <s v="DFW"/>
    <d v="2017-11-08T00:00:00"/>
    <x v="419"/>
    <d v="2017-11-14T00:00:00"/>
    <n v="7627"/>
    <n v="8.8000000000000007"/>
    <n v="4793"/>
    <s v="Business"/>
    <n v="31"/>
    <s v="No"/>
  </r>
  <r>
    <s v="GL6AH6"/>
    <s v="LHR"/>
    <s v="SIN"/>
    <d v="2018-12-28T00:00:00"/>
    <x v="420"/>
    <d v="2019-01-30T00:00:00"/>
    <n v="10883"/>
    <n v="12.8"/>
    <n v="4785.83"/>
    <s v="Business"/>
    <n v="225"/>
    <s v="No"/>
  </r>
  <r>
    <s v="E9V7PJ"/>
    <s v="LHR"/>
    <s v="BKK"/>
    <d v="2019-02-21T00:00:00"/>
    <x v="256"/>
    <d v="2019-03-23T00:00:00"/>
    <n v="9577"/>
    <n v="10.7"/>
    <n v="4768.42"/>
    <s v="Business"/>
    <n v="393"/>
    <s v="No"/>
  </r>
  <r>
    <s v="EY8H4H"/>
    <s v="JFK"/>
    <s v="BOM"/>
    <d v="2018-05-17T00:00:00"/>
    <x v="421"/>
    <d v="2018-06-22T00:00:00"/>
    <n v="12551"/>
    <n v="15.3"/>
    <n v="4734.2"/>
    <s v="Business"/>
    <n v="131"/>
    <s v="Yes"/>
  </r>
  <r>
    <s v="ZRORH6"/>
    <s v="LGW"/>
    <s v="HKG"/>
    <d v="2019-11-13T00:00:00"/>
    <x v="413"/>
    <d v="2019-12-13T00:00:00"/>
    <n v="9634"/>
    <n v="11.8"/>
    <n v="4733.3900000000003"/>
    <s v="Business"/>
    <n v="435"/>
    <s v="No"/>
  </r>
  <r>
    <s v="JFSIW1"/>
    <s v="LHR"/>
    <s v="CGK"/>
    <d v="2019-10-13T00:00:00"/>
    <x v="37"/>
    <d v="2019-11-21T00:00:00"/>
    <n v="11721"/>
    <n v="13.9"/>
    <n v="4695.16"/>
    <s v="Business"/>
    <n v="171"/>
    <s v="No"/>
  </r>
  <r>
    <s v="K0QDUX"/>
    <s v="JFK"/>
    <s v="LHR"/>
    <d v="2018-11-20T00:00:00"/>
    <x v="422"/>
    <d v="2019-01-27T00:00:00"/>
    <n v="5555"/>
    <n v="7.1"/>
    <n v="4691.6899999999996"/>
    <s v="Business"/>
    <n v="228"/>
    <s v="No"/>
  </r>
  <r>
    <s v="MB7ITE"/>
    <s v="LGA"/>
    <s v="LHR"/>
    <d v="2017-02-04T00:00:00"/>
    <x v="423"/>
    <d v="2017-06-09T00:00:00"/>
    <n v="5536"/>
    <n v="11.7"/>
    <n v="4690.04"/>
    <s v="Business"/>
    <n v="13"/>
    <s v="No"/>
  </r>
  <r>
    <s v="SSWCKR"/>
    <s v="JFK"/>
    <s v="BKK"/>
    <d v="2017-09-08T00:00:00"/>
    <x v="424"/>
    <d v="2017-10-09T00:00:00"/>
    <n v="13964"/>
    <n v="16.899999999999999"/>
    <n v="4684.3500000000004"/>
    <s v="Business"/>
    <n v="252"/>
    <s v="No"/>
  </r>
  <r>
    <s v="CPQLCB"/>
    <s v="LHR"/>
    <s v="PEK"/>
    <d v="2019-03-19T00:00:00"/>
    <x v="425"/>
    <d v="2019-04-09T00:00:00"/>
    <n v="8153"/>
    <n v="9.3000000000000007"/>
    <n v="4674.91"/>
    <s v="Business"/>
    <n v="52"/>
    <s v="No"/>
  </r>
  <r>
    <s v="MQ73GW"/>
    <s v="LHR"/>
    <s v="DFW"/>
    <d v="2018-02-01T00:00:00"/>
    <x v="426"/>
    <d v="2018-03-02T00:00:00"/>
    <n v="7627"/>
    <n v="8.8000000000000007"/>
    <n v="4673.2700000000004"/>
    <s v="Business"/>
    <n v="636"/>
    <s v="No"/>
  </r>
  <r>
    <s v="RN1XOI"/>
    <s v="LGW"/>
    <s v="CAN"/>
    <d v="2019-03-05T00:00:00"/>
    <x v="200"/>
    <d v="2019-03-15T00:00:00"/>
    <n v="9499"/>
    <n v="15.6"/>
    <n v="4671.76"/>
    <s v="Business"/>
    <n v="11"/>
    <s v="No"/>
  </r>
  <r>
    <s v="LXDQP5"/>
    <s v="JFK"/>
    <s v="SIN"/>
    <d v="2017-03-16T00:00:00"/>
    <x v="5"/>
    <d v="2017-04-28T00:00:00"/>
    <n v="15349"/>
    <n v="18.5"/>
    <n v="4634.1000000000004"/>
    <s v="Business"/>
    <n v="563"/>
    <s v="No"/>
  </r>
  <r>
    <s v="VBILNQ"/>
    <s v="LGW"/>
    <s v="SZX"/>
    <d v="2019-08-29T00:00:00"/>
    <x v="269"/>
    <d v="2020-01-12T00:00:00"/>
    <n v="9597"/>
    <n v="17.7"/>
    <n v="4628.42"/>
    <s v="Business"/>
    <n v="512"/>
    <s v="No"/>
  </r>
  <r>
    <s v="P6G0QU"/>
    <s v="JFK"/>
    <s v="PEK"/>
    <d v="2019-01-12T00:00:00"/>
    <x v="427"/>
    <d v="2019-02-13T00:00:00"/>
    <n v="11004"/>
    <n v="13.5"/>
    <n v="4627.1400000000003"/>
    <s v="Business"/>
    <n v="13"/>
    <s v="No"/>
  </r>
  <r>
    <s v="QZJ5YS"/>
    <s v="JFK"/>
    <s v="SIN"/>
    <d v="2017-07-13T00:00:00"/>
    <x v="428"/>
    <d v="2017-10-24T00:00:00"/>
    <n v="15349"/>
    <n v="18.5"/>
    <n v="4616.78"/>
    <s v="Business"/>
    <n v="463"/>
    <s v="No"/>
  </r>
  <r>
    <s v="NI1U8Y"/>
    <s v="LHR"/>
    <s v="DFW"/>
    <d v="2017-09-24T00:00:00"/>
    <x v="428"/>
    <d v="2017-10-22T00:00:00"/>
    <n v="7627"/>
    <n v="8.8000000000000007"/>
    <n v="4569.7"/>
    <s v="Business"/>
    <n v="212"/>
    <s v="No"/>
  </r>
  <r>
    <s v="PRODZJ"/>
    <s v="LHR"/>
    <s v="CLT"/>
    <d v="2018-09-24T00:00:00"/>
    <x v="429"/>
    <d v="2018-10-25T00:00:00"/>
    <n v="6409"/>
    <n v="7.6"/>
    <n v="4558.41"/>
    <s v="Business"/>
    <n v="549"/>
    <s v="No"/>
  </r>
  <r>
    <s v="YDNZIB"/>
    <s v="LGW"/>
    <s v="SIN"/>
    <d v="2019-01-12T00:00:00"/>
    <x v="430"/>
    <d v="2019-02-20T00:00:00"/>
    <n v="10877"/>
    <n v="13.3"/>
    <n v="4553.74"/>
    <s v="Business"/>
    <n v="41"/>
    <s v="No"/>
  </r>
  <r>
    <s v="N6DY6B"/>
    <s v="LGA"/>
    <s v="SFO"/>
    <d v="2017-11-01T00:00:00"/>
    <x v="431"/>
    <d v="2017-11-05T00:00:00"/>
    <n v="4151"/>
    <n v="4.5"/>
    <n v="4547.46"/>
    <s v="Business"/>
    <n v="596"/>
    <s v="No"/>
  </r>
  <r>
    <s v="LRN9VX"/>
    <s v="JFK"/>
    <s v="PEK"/>
    <d v="2017-07-12T00:00:00"/>
    <x v="155"/>
    <d v="2017-08-15T00:00:00"/>
    <n v="11004"/>
    <n v="13.5"/>
    <n v="4545.66"/>
    <s v="Business"/>
    <n v="352"/>
    <s v="No"/>
  </r>
  <r>
    <s v="SF8WTB"/>
    <s v="LHR"/>
    <s v="JFK"/>
    <d v="2017-09-25T00:00:00"/>
    <x v="248"/>
    <d v="2017-10-31T00:00:00"/>
    <n v="5539"/>
    <n v="6.7"/>
    <n v="4530.62"/>
    <s v="Business"/>
    <n v="165"/>
    <s v="No"/>
  </r>
  <r>
    <s v="W641G7"/>
    <s v="JFK"/>
    <s v="AMS"/>
    <d v="2019-02-27T00:00:00"/>
    <x v="432"/>
    <d v="2019-04-18T00:00:00"/>
    <n v="5863"/>
    <n v="7.4"/>
    <n v="4504.26"/>
    <s v="Business"/>
    <n v="478"/>
    <s v="No"/>
  </r>
  <r>
    <s v="BDBJS9"/>
    <s v="SIN"/>
    <s v="SEA"/>
    <d v="2018-04-10T00:00:00"/>
    <x v="433"/>
    <d v="2018-04-21T00:00:00"/>
    <n v="12979"/>
    <n v="21.1"/>
    <n v="4502.1400000000003"/>
    <s v="Business"/>
    <n v="77"/>
    <s v="No"/>
  </r>
  <r>
    <s v="NV99X7"/>
    <s v="LHR"/>
    <s v="DFW"/>
    <d v="2018-01-07T00:00:00"/>
    <x v="434"/>
    <d v="2018-02-12T00:00:00"/>
    <n v="7627"/>
    <n v="8.8000000000000007"/>
    <n v="4465.28"/>
    <s v="Business"/>
    <n v="636"/>
    <s v="No"/>
  </r>
  <r>
    <s v="TRFKUG"/>
    <s v="LGW"/>
    <s v="SIN"/>
    <d v="2019-08-27T00:00:00"/>
    <x v="435"/>
    <d v="2019-09-19T00:00:00"/>
    <n v="10877"/>
    <n v="13.3"/>
    <n v="4408.13"/>
    <s v="Business"/>
    <n v="165"/>
    <s v="No"/>
  </r>
  <r>
    <s v="HO198G"/>
    <s v="LHR"/>
    <s v="LAS"/>
    <d v="2017-02-06T00:00:00"/>
    <x v="59"/>
    <d v="2017-03-07T00:00:00"/>
    <n v="8395"/>
    <n v="9.5"/>
    <n v="4407.74"/>
    <s v="Business"/>
    <n v="269"/>
    <s v="No"/>
  </r>
  <r>
    <s v="UFZHLZ"/>
    <s v="JFK"/>
    <s v="LGW"/>
    <d v="2018-01-25T00:00:00"/>
    <x v="85"/>
    <d v="2018-02-22T00:00:00"/>
    <n v="5584"/>
    <n v="7.1"/>
    <n v="4397.57"/>
    <s v="Business"/>
    <n v="7"/>
    <s v="No"/>
  </r>
  <r>
    <s v="F1R0M6"/>
    <s v="LHR"/>
    <s v="EWR"/>
    <d v="2017-10-14T00:00:00"/>
    <x v="436"/>
    <d v="2017-11-01T00:00:00"/>
    <n v="5561"/>
    <n v="6.7"/>
    <n v="4394.03"/>
    <s v="Business"/>
    <n v="751"/>
    <s v="No"/>
  </r>
  <r>
    <s v="TXJZXY"/>
    <s v="LGW"/>
    <s v="KUL"/>
    <d v="2019-11-12T00:00:00"/>
    <x v="16"/>
    <d v="2019-11-28T00:00:00"/>
    <n v="10593"/>
    <n v="17.7"/>
    <n v="4380.07"/>
    <s v="Business"/>
    <n v="845"/>
    <s v="No"/>
  </r>
  <r>
    <s v="LQ5YB1"/>
    <s v="LGA"/>
    <s v="LGW"/>
    <d v="2018-05-05T00:00:00"/>
    <x v="437"/>
    <d v="2018-06-11T00:00:00"/>
    <n v="5565"/>
    <n v="8.6999999999999993"/>
    <n v="4363.24"/>
    <s v="Business"/>
    <n v="530"/>
    <s v="No"/>
  </r>
  <r>
    <s v="X4SO16"/>
    <s v="LHR"/>
    <s v="BKK"/>
    <d v="2018-06-23T00:00:00"/>
    <x v="438"/>
    <d v="2018-08-05T00:00:00"/>
    <n v="9577"/>
    <n v="10.7"/>
    <n v="4362.49"/>
    <s v="Business"/>
    <n v="280"/>
    <s v="No"/>
  </r>
  <r>
    <s v="L3TM5W"/>
    <s v="LGA"/>
    <s v="LGW"/>
    <d v="2017-02-26T00:00:00"/>
    <x v="439"/>
    <d v="2017-05-31T00:00:00"/>
    <n v="5565"/>
    <n v="8.6999999999999993"/>
    <n v="4314.32"/>
    <s v="Business"/>
    <n v="301"/>
    <s v="No"/>
  </r>
  <r>
    <s v="IKI10D"/>
    <s v="LHR"/>
    <s v="EWR"/>
    <d v="2017-05-26T00:00:00"/>
    <x v="440"/>
    <d v="2017-06-11T00:00:00"/>
    <n v="5561"/>
    <n v="6.7"/>
    <n v="4296.3"/>
    <s v="Business"/>
    <n v="741"/>
    <s v="No"/>
  </r>
  <r>
    <s v="C5HD2G"/>
    <s v="JFK"/>
    <s v="PEK"/>
    <d v="2018-10-02T00:00:00"/>
    <x v="406"/>
    <d v="2018-10-28T00:00:00"/>
    <n v="11004"/>
    <n v="13.5"/>
    <n v="4276.0600000000004"/>
    <s v="Business"/>
    <n v="266"/>
    <s v="No"/>
  </r>
  <r>
    <s v="GU8KVN"/>
    <s v="LHR"/>
    <s v="YYZ"/>
    <d v="2018-03-23T00:00:00"/>
    <x v="441"/>
    <d v="2018-04-09T00:00:00"/>
    <n v="5707"/>
    <n v="6.9"/>
    <n v="4273.6499999999996"/>
    <s v="Business"/>
    <n v="388"/>
    <s v="No"/>
  </r>
  <r>
    <s v="S69ULX"/>
    <s v="LGW"/>
    <s v="JFK"/>
    <d v="2019-07-14T00:00:00"/>
    <x v="442"/>
    <d v="2019-08-04T00:00:00"/>
    <n v="5568"/>
    <n v="12.7"/>
    <n v="4244.68"/>
    <s v="Business"/>
    <n v="707"/>
    <s v="No"/>
  </r>
  <r>
    <s v="EEH41L"/>
    <s v="LHR"/>
    <s v="EWR"/>
    <d v="2019-12-17T00:00:00"/>
    <x v="443"/>
    <d v="2019-12-30T00:00:00"/>
    <n v="5561"/>
    <n v="6.7"/>
    <n v="4244.45"/>
    <s v="Business"/>
    <n v="460"/>
    <s v="No"/>
  </r>
  <r>
    <s v="QOSWEL"/>
    <s v="JFK"/>
    <s v="ICN"/>
    <d v="2019-06-05T00:00:00"/>
    <x v="444"/>
    <d v="2019-07-10T00:00:00"/>
    <n v="11115"/>
    <n v="13.5"/>
    <n v="4237.75"/>
    <s v="Business"/>
    <n v="962"/>
    <s v="No"/>
  </r>
  <r>
    <s v="QOZOCC"/>
    <s v="JFK"/>
    <s v="LGW"/>
    <d v="2019-04-22T00:00:00"/>
    <x v="116"/>
    <d v="2019-05-20T00:00:00"/>
    <n v="5584"/>
    <n v="7.1"/>
    <n v="4231.05"/>
    <s v="Business"/>
    <n v="499"/>
    <s v="No"/>
  </r>
  <r>
    <s v="O7CRNI"/>
    <s v="LHR"/>
    <s v="IAH"/>
    <d v="2019-04-22T00:00:00"/>
    <x v="95"/>
    <d v="2019-05-16T00:00:00"/>
    <n v="7762"/>
    <n v="8.9"/>
    <n v="4217.79"/>
    <s v="Business"/>
    <n v="212"/>
    <s v="No"/>
  </r>
  <r>
    <s v="WCRBBT"/>
    <s v="LGW"/>
    <s v="SIN"/>
    <d v="2018-04-10T00:00:00"/>
    <x v="445"/>
    <d v="2018-05-14T00:00:00"/>
    <n v="10877"/>
    <n v="13.3"/>
    <n v="4205.0200000000004"/>
    <s v="Business"/>
    <n v="165"/>
    <s v="No"/>
  </r>
  <r>
    <s v="BHNUK2"/>
    <s v="JFK"/>
    <s v="PEK"/>
    <d v="2018-02-18T00:00:00"/>
    <x v="323"/>
    <d v="2018-03-18T00:00:00"/>
    <n v="11004"/>
    <n v="13.5"/>
    <n v="4096.01"/>
    <s v="Business"/>
    <n v="479"/>
    <s v="No"/>
  </r>
  <r>
    <s v="SRDVXW"/>
    <s v="JFK"/>
    <s v="KUL"/>
    <d v="2018-12-11T00:00:00"/>
    <x v="446"/>
    <d v="2019-01-18T00:00:00"/>
    <n v="15178"/>
    <n v="18.3"/>
    <n v="4076.85"/>
    <s v="Business"/>
    <n v="728"/>
    <s v="No"/>
  </r>
  <r>
    <s v="TNB51P"/>
    <s v="LGA"/>
    <s v="CDG"/>
    <d v="2017-10-20T00:00:00"/>
    <x v="447"/>
    <d v="2017-11-20T00:00:00"/>
    <n v="5830"/>
    <n v="11.3"/>
    <n v="4062.32"/>
    <s v="Business"/>
    <n v="728"/>
    <s v="No"/>
  </r>
  <r>
    <s v="NKI0GW"/>
    <s v="LHR"/>
    <s v="JFK"/>
    <d v="2019-02-18T00:00:00"/>
    <x v="132"/>
    <d v="2020-01-05T00:00:00"/>
    <n v="5539"/>
    <n v="6.7"/>
    <n v="4050.09"/>
    <s v="Business"/>
    <n v="454"/>
    <s v="No"/>
  </r>
  <r>
    <s v="KI6D3N"/>
    <s v="LHR"/>
    <s v="SIN"/>
    <d v="2017-12-30T00:00:00"/>
    <x v="232"/>
    <d v="2018-02-09T00:00:00"/>
    <n v="10883"/>
    <n v="12.8"/>
    <n v="4050.79"/>
    <s v="Business"/>
    <n v="41"/>
    <s v="No"/>
  </r>
  <r>
    <s v="TFNYHG"/>
    <s v="LHR"/>
    <s v="CGK"/>
    <d v="2019-01-07T00:00:00"/>
    <x v="448"/>
    <d v="2019-01-19T00:00:00"/>
    <n v="11721"/>
    <n v="13.9"/>
    <n v="4033.11"/>
    <s v="Business"/>
    <n v="139"/>
    <s v="No"/>
  </r>
  <r>
    <s v="HC2I2K"/>
    <s v="JFK"/>
    <s v="KUL"/>
    <d v="2018-07-31T00:00:00"/>
    <x v="449"/>
    <d v="2018-09-24T00:00:00"/>
    <n v="15178"/>
    <n v="18.3"/>
    <n v="4027.18"/>
    <s v="Business"/>
    <n v="201"/>
    <s v="No"/>
  </r>
  <r>
    <s v="MQUS3N"/>
    <s v="LGW"/>
    <s v="MCO"/>
    <d v="2017-12-31T00:00:00"/>
    <x v="450"/>
    <d v="2018-01-13T00:00:00"/>
    <n v="7005"/>
    <n v="8.8000000000000007"/>
    <n v="4026.11"/>
    <s v="Business"/>
    <n v="431"/>
    <s v="No"/>
  </r>
  <r>
    <s v="EHJS3Z"/>
    <s v="LHR"/>
    <s v="JFK"/>
    <d v="2018-12-08T00:00:00"/>
    <x v="346"/>
    <d v="2018-12-23T00:00:00"/>
    <n v="5539"/>
    <n v="6.7"/>
    <n v="4007.2"/>
    <s v="Business"/>
    <n v="225"/>
    <s v="No"/>
  </r>
  <r>
    <s v="BT38KB"/>
    <s v="JFK"/>
    <s v="SIN"/>
    <d v="2019-02-15T00:00:00"/>
    <x v="383"/>
    <d v="2019-06-15T00:00:00"/>
    <n v="15349"/>
    <n v="18.5"/>
    <n v="4006.59"/>
    <s v="Business"/>
    <n v="463"/>
    <s v="No"/>
  </r>
  <r>
    <s v="L8SJ6F"/>
    <s v="JFK"/>
    <s v="BKK"/>
    <d v="2018-09-14T00:00:00"/>
    <x v="451"/>
    <d v="2018-10-17T00:00:00"/>
    <n v="13964"/>
    <n v="16.899999999999999"/>
    <n v="3974.61"/>
    <s v="Business"/>
    <n v="201"/>
    <s v="No"/>
  </r>
  <r>
    <s v="U12ZLX"/>
    <s v="JFK"/>
    <s v="HND"/>
    <d v="2017-05-31T00:00:00"/>
    <x v="203"/>
    <d v="2017-07-24T00:00:00"/>
    <n v="10899"/>
    <n v="13.3"/>
    <n v="3972.06"/>
    <s v="Business"/>
    <n v="506"/>
    <s v="No"/>
  </r>
  <r>
    <s v="JGGR3T"/>
    <s v="JFK"/>
    <s v="KUL"/>
    <d v="2018-05-10T00:00:00"/>
    <x v="452"/>
    <d v="2018-06-20T00:00:00"/>
    <n v="15178"/>
    <n v="18.3"/>
    <n v="3956.9"/>
    <s v="Business"/>
    <n v="201"/>
    <s v="No"/>
  </r>
  <r>
    <s v="RDZ9YG"/>
    <s v="LGW"/>
    <s v="SVO"/>
    <d v="2018-10-28T00:00:00"/>
    <x v="190"/>
    <d v="2018-11-09T00:00:00"/>
    <n v="2507"/>
    <n v="8.6999999999999993"/>
    <n v="3911.21"/>
    <s v="Business"/>
    <n v="460"/>
    <s v="No"/>
  </r>
  <r>
    <s v="OTVHLP"/>
    <s v="LGA"/>
    <s v="LHR"/>
    <d v="2018-08-02T00:00:00"/>
    <x v="344"/>
    <d v="2018-11-28T00:00:00"/>
    <n v="5536"/>
    <n v="11.7"/>
    <n v="3890.31"/>
    <s v="Business"/>
    <n v="805"/>
    <s v="No"/>
  </r>
  <r>
    <s v="O5HYNX"/>
    <s v="JFK"/>
    <s v="BKK"/>
    <d v="2017-06-13T00:00:00"/>
    <x v="453"/>
    <d v="2017-07-24T00:00:00"/>
    <n v="13964"/>
    <n v="16.899999999999999"/>
    <n v="3875.29"/>
    <s v="Business"/>
    <n v="239"/>
    <s v="No"/>
  </r>
  <r>
    <s v="OPG7Q6"/>
    <s v="JFK"/>
    <s v="ICN"/>
    <d v="2018-05-05T00:00:00"/>
    <x v="454"/>
    <d v="2018-06-05T00:00:00"/>
    <n v="11115"/>
    <n v="13.5"/>
    <n v="3870.87"/>
    <s v="Business"/>
    <n v="496"/>
    <s v="No"/>
  </r>
  <r>
    <s v="NPUJG0"/>
    <s v="LHR"/>
    <s v="JFK"/>
    <d v="2017-12-28T00:00:00"/>
    <x v="455"/>
    <d v="2018-02-22T00:00:00"/>
    <n v="5539"/>
    <n v="6.7"/>
    <n v="3855.95"/>
    <s v="Business"/>
    <n v="165"/>
    <s v="No"/>
  </r>
  <r>
    <s v="LEHQWG"/>
    <s v="JFK"/>
    <s v="IST"/>
    <d v="2019-04-29T00:00:00"/>
    <x v="32"/>
    <d v="2019-05-31T00:00:00"/>
    <n v="8047"/>
    <n v="10"/>
    <n v="3854.52"/>
    <s v="Business"/>
    <n v="202"/>
    <s v="No"/>
  </r>
  <r>
    <s v="CZR6I3"/>
    <s v="LHR"/>
    <s v="JFK"/>
    <d v="2019-12-18T00:00:00"/>
    <x v="456"/>
    <d v="2020-01-03T00:00:00"/>
    <n v="5539"/>
    <n v="6.7"/>
    <n v="3840.11"/>
    <s v="Business"/>
    <n v="41"/>
    <s v="No"/>
  </r>
  <r>
    <s v="KATP74"/>
    <s v="JFK"/>
    <s v="HND"/>
    <d v="2019-03-15T00:00:00"/>
    <x v="296"/>
    <d v="2019-04-19T00:00:00"/>
    <n v="10899"/>
    <n v="13.3"/>
    <n v="3835.96"/>
    <s v="Business"/>
    <n v="158"/>
    <s v="No"/>
  </r>
  <r>
    <s v="I2FPF5"/>
    <s v="LHR"/>
    <s v="MCO"/>
    <d v="2018-06-01T00:00:00"/>
    <x v="168"/>
    <d v="2018-07-25T00:00:00"/>
    <n v="6965"/>
    <n v="15.1"/>
    <n v="3831.23"/>
    <s v="Business"/>
    <n v="217"/>
    <s v="No"/>
  </r>
  <r>
    <s v="HXJY3J"/>
    <s v="LGW"/>
    <s v="LAS"/>
    <d v="2019-09-09T00:00:00"/>
    <x v="66"/>
    <d v="2019-10-07T00:00:00"/>
    <n v="8432"/>
    <n v="9.6"/>
    <n v="3829.57"/>
    <s v="Business"/>
    <n v="810"/>
    <s v="No"/>
  </r>
  <r>
    <s v="PZ7DQJ"/>
    <s v="LHR"/>
    <s v="SHA"/>
    <d v="2019-02-19T00:00:00"/>
    <x v="457"/>
    <d v="2019-03-29T00:00:00"/>
    <n v="9212"/>
    <n v="12.4"/>
    <n v="3818.95"/>
    <s v="Business"/>
    <n v="689"/>
    <s v="No"/>
  </r>
  <r>
    <s v="I9QA6Z"/>
    <s v="LGW"/>
    <s v="IAH"/>
    <d v="2019-02-28T00:00:00"/>
    <x v="256"/>
    <d v="2019-04-11T00:00:00"/>
    <n v="7794"/>
    <n v="12.9"/>
    <n v="3816.15"/>
    <s v="Business"/>
    <n v="703"/>
    <s v="No"/>
  </r>
  <r>
    <s v="GMD9GG"/>
    <s v="LGW"/>
    <s v="JFK"/>
    <d v="2019-11-16T00:00:00"/>
    <x v="99"/>
    <d v="2019-11-23T00:00:00"/>
    <n v="5568"/>
    <n v="12.7"/>
    <n v="3802.03"/>
    <s v="Business"/>
    <n v="165"/>
    <s v="No"/>
  </r>
  <r>
    <s v="L22ZNX"/>
    <s v="JFK"/>
    <s v="FCO"/>
    <d v="2017-07-05T00:00:00"/>
    <x v="458"/>
    <d v="2017-07-28T00:00:00"/>
    <n v="6884"/>
    <n v="8.6"/>
    <n v="3794.88"/>
    <s v="Business"/>
    <n v="442"/>
    <s v="No"/>
  </r>
  <r>
    <s v="N44HSN"/>
    <s v="JFK"/>
    <s v="KUL"/>
    <d v="2018-04-05T00:00:00"/>
    <x v="165"/>
    <d v="2018-05-05T00:00:00"/>
    <n v="15178"/>
    <n v="18.3"/>
    <n v="3770.1"/>
    <s v="Business"/>
    <n v="239"/>
    <s v="No"/>
  </r>
  <r>
    <s v="FXF0NO"/>
    <s v="LGW"/>
    <s v="JFK"/>
    <d v="2019-03-17T00:00:00"/>
    <x v="457"/>
    <d v="2019-03-30T00:00:00"/>
    <n v="5568"/>
    <n v="12.7"/>
    <n v="3763.68"/>
    <s v="Business"/>
    <n v="165"/>
    <s v="No"/>
  </r>
  <r>
    <s v="DKHB4N"/>
    <s v="JFK"/>
    <s v="SIN"/>
    <d v="2017-02-17T00:00:00"/>
    <x v="459"/>
    <d v="2017-04-24T00:00:00"/>
    <n v="15349"/>
    <n v="18.5"/>
    <n v="3739.08"/>
    <s v="Business"/>
    <n v="382"/>
    <s v="No"/>
  </r>
  <r>
    <s v="K9FL2F"/>
    <s v="LGA"/>
    <s v="SEA"/>
    <d v="2017-10-05T00:00:00"/>
    <x v="266"/>
    <d v="2017-10-18T00:00:00"/>
    <n v="3883"/>
    <n v="5.0999999999999996"/>
    <n v="3719.14"/>
    <s v="Business"/>
    <n v="202"/>
    <s v="No"/>
  </r>
  <r>
    <s v="LSEO02"/>
    <s v="LGA"/>
    <s v="LHR"/>
    <d v="2017-03-02T00:00:00"/>
    <x v="440"/>
    <d v="2017-06-13T00:00:00"/>
    <n v="5536"/>
    <n v="11.7"/>
    <n v="3712.74"/>
    <s v="Business"/>
    <n v="62"/>
    <s v="No"/>
  </r>
  <r>
    <s v="SY2KAU"/>
    <s v="JFK"/>
    <s v="SYD"/>
    <d v="2018-05-25T00:00:00"/>
    <x v="27"/>
    <d v="2018-06-24T00:00:00"/>
    <n v="16013"/>
    <n v="19.3"/>
    <n v="3701.89"/>
    <s v="Business"/>
    <n v="805"/>
    <s v="No"/>
  </r>
  <r>
    <s v="O8MMZJ"/>
    <s v="LGW"/>
    <s v="PEK"/>
    <d v="2019-04-17T00:00:00"/>
    <x v="44"/>
    <d v="2019-05-31T00:00:00"/>
    <n v="8187"/>
    <n v="10.1"/>
    <n v="3683.13"/>
    <s v="Business"/>
    <n v="566"/>
    <s v="No"/>
  </r>
  <r>
    <s v="S9Z7A4"/>
    <s v="LGW"/>
    <s v="EWR"/>
    <d v="2018-08-18T00:00:00"/>
    <x v="460"/>
    <d v="2018-09-18T00:00:00"/>
    <n v="5606"/>
    <n v="7.1"/>
    <n v="3681.99"/>
    <s v="Business"/>
    <n v="120"/>
    <s v="No"/>
  </r>
  <r>
    <s v="NZY10P"/>
    <s v="LHR"/>
    <s v="DFW"/>
    <d v="2019-02-25T00:00:00"/>
    <x v="461"/>
    <d v="2019-03-20T00:00:00"/>
    <n v="7627"/>
    <n v="8.8000000000000007"/>
    <n v="3672.76"/>
    <s v="Business"/>
    <n v="235"/>
    <s v="No"/>
  </r>
  <r>
    <s v="GOKJOG"/>
    <s v="JFK"/>
    <s v="ICN"/>
    <d v="2017-02-10T00:00:00"/>
    <x v="462"/>
    <d v="2017-03-07T00:00:00"/>
    <n v="11115"/>
    <n v="13.5"/>
    <n v="3667.96"/>
    <s v="Business"/>
    <n v="200"/>
    <s v="No"/>
  </r>
  <r>
    <s v="O0S80Z"/>
    <s v="LHR"/>
    <s v="SZX"/>
    <d v="2019-04-07T00:00:00"/>
    <x v="105"/>
    <d v="2019-05-15T00:00:00"/>
    <n v="9594"/>
    <n v="16.7"/>
    <n v="3654.36"/>
    <s v="Business"/>
    <n v="89"/>
    <s v="No"/>
  </r>
  <r>
    <s v="NDPJX1"/>
    <s v="SIN"/>
    <s v="SYD"/>
    <d v="2019-10-29T00:00:00"/>
    <x v="463"/>
    <d v="2019-11-15T00:00:00"/>
    <n v="6293"/>
    <n v="7.4"/>
    <n v="3651.22"/>
    <s v="Business"/>
    <n v="403"/>
    <s v="No"/>
  </r>
  <r>
    <s v="JLB8IK"/>
    <s v="LGW"/>
    <s v="SEA"/>
    <d v="2017-12-30T00:00:00"/>
    <x v="464"/>
    <d v="2018-02-09T00:00:00"/>
    <n v="7741"/>
    <n v="9.9"/>
    <n v="3642.66"/>
    <s v="Business"/>
    <n v="212"/>
    <s v="No"/>
  </r>
  <r>
    <s v="N7EQ9N"/>
    <s v="LGW"/>
    <s v="MIA"/>
    <d v="2017-01-25T00:00:00"/>
    <x v="465"/>
    <d v="2017-02-26T00:00:00"/>
    <n v="7146"/>
    <n v="8.9"/>
    <n v="3574.17"/>
    <s v="Business"/>
    <n v="235"/>
    <s v="No"/>
  </r>
  <r>
    <s v="MUI9Z6"/>
    <s v="JFK"/>
    <s v="CDG"/>
    <d v="2018-04-07T00:00:00"/>
    <x v="466"/>
    <d v="2018-05-04T00:00:00"/>
    <n v="5849"/>
    <n v="7.3"/>
    <n v="3541.13"/>
    <s v="Business"/>
    <n v="749"/>
    <s v="No"/>
  </r>
  <r>
    <s v="K5CLQA"/>
    <s v="JFK"/>
    <s v="LHR"/>
    <d v="2019-01-03T00:00:00"/>
    <x v="13"/>
    <d v="2019-04-10T00:00:00"/>
    <n v="5555"/>
    <n v="7.1"/>
    <n v="3532.2"/>
    <s v="Business"/>
    <n v="7"/>
    <s v="Yes"/>
  </r>
  <r>
    <s v="FQCI1K"/>
    <s v="LGW"/>
    <s v="DEN"/>
    <d v="2017-07-04T00:00:00"/>
    <x v="467"/>
    <d v="2017-08-09T00:00:00"/>
    <n v="7553"/>
    <n v="9.4"/>
    <n v="3494.73"/>
    <s v="Business"/>
    <n v="460"/>
    <s v="Yes"/>
  </r>
  <r>
    <s v="CFXZFB"/>
    <s v="LHR"/>
    <s v="CTU"/>
    <d v="2018-10-11T00:00:00"/>
    <x v="82"/>
    <d v="2018-11-02T00:00:00"/>
    <n v="8302"/>
    <n v="9.5"/>
    <n v="3440.39"/>
    <s v="Business"/>
    <n v="494"/>
    <s v="Yes"/>
  </r>
  <r>
    <s v="OOFA5S"/>
    <s v="LHR"/>
    <s v="LAX"/>
    <d v="2018-02-04T00:00:00"/>
    <x v="468"/>
    <d v="2018-03-04T00:00:00"/>
    <n v="8759"/>
    <n v="9.9"/>
    <n v="3438.85"/>
    <s v="Business"/>
    <n v="280"/>
    <s v="Yes"/>
  </r>
  <r>
    <s v="P0TB1W"/>
    <s v="JFK"/>
    <s v="LGW"/>
    <d v="2019-08-04T00:00:00"/>
    <x v="264"/>
    <d v="2019-09-18T00:00:00"/>
    <n v="5584"/>
    <n v="7.1"/>
    <n v="3391.85"/>
    <s v="Business"/>
    <n v="343"/>
    <s v="Yes"/>
  </r>
  <r>
    <s v="F5712K"/>
    <s v="SIN"/>
    <s v="IST"/>
    <d v="2017-02-25T00:00:00"/>
    <x v="469"/>
    <d v="2017-04-07T00:00:00"/>
    <n v="8679"/>
    <n v="9.8000000000000007"/>
    <n v="3384.85"/>
    <s v="Business"/>
    <n v="952"/>
    <s v="Yes"/>
  </r>
  <r>
    <s v="PIQM59"/>
    <s v="JFK"/>
    <s v="SIN"/>
    <d v="2018-02-16T00:00:00"/>
    <x v="454"/>
    <d v="2018-06-20T00:00:00"/>
    <n v="15349"/>
    <n v="18.5"/>
    <n v="3338.17"/>
    <s v="Business"/>
    <n v="854"/>
    <s v="Yes"/>
  </r>
  <r>
    <s v="PQLKM5"/>
    <s v="LGW"/>
    <s v="JFK"/>
    <d v="2019-05-13T00:00:00"/>
    <x v="470"/>
    <d v="2019-06-15T00:00:00"/>
    <n v="5568"/>
    <n v="12.7"/>
    <n v="3313.8"/>
    <s v="Business"/>
    <n v="636"/>
    <s v="Yes"/>
  </r>
  <r>
    <s v="T3DUIN"/>
    <s v="LHR"/>
    <s v="BOM"/>
    <d v="2019-06-12T00:00:00"/>
    <x v="311"/>
    <d v="2019-06-19T00:00:00"/>
    <n v="7213"/>
    <n v="8.4"/>
    <n v="3311.05"/>
    <s v="Business"/>
    <n v="725"/>
    <s v="Yes"/>
  </r>
  <r>
    <s v="R9SFRZ"/>
    <s v="LGW"/>
    <s v="IST"/>
    <d v="2018-04-18T00:00:00"/>
    <x v="108"/>
    <d v="2018-04-30T00:00:00"/>
    <n v="2461"/>
    <n v="3.6"/>
    <n v="3303.74"/>
    <s v="Business"/>
    <n v="422"/>
    <s v="Yes"/>
  </r>
  <r>
    <s v="H0ZKFA"/>
    <s v="LGW"/>
    <s v="LAX"/>
    <d v="2017-09-21T00:00:00"/>
    <x v="471"/>
    <d v="2017-11-06T00:00:00"/>
    <n v="8797"/>
    <n v="13.9"/>
    <n v="3293.89"/>
    <s v="Business"/>
    <n v="549"/>
    <s v="No"/>
  </r>
  <r>
    <s v="G93DCW"/>
    <s v="LGW"/>
    <s v="LAS"/>
    <d v="2019-04-05T00:00:00"/>
    <x v="472"/>
    <d v="2019-05-03T00:00:00"/>
    <n v="8432"/>
    <n v="9.6"/>
    <n v="3272.93"/>
    <s v="Business"/>
    <n v="586"/>
    <s v="No"/>
  </r>
  <r>
    <s v="JU8YZD"/>
    <s v="LHR"/>
    <s v="DEL"/>
    <d v="2018-01-26T00:00:00"/>
    <x v="473"/>
    <d v="2018-03-08T00:00:00"/>
    <n v="6731"/>
    <n v="7.9"/>
    <n v="3269.67"/>
    <s v="Business"/>
    <n v="460"/>
    <s v="No"/>
  </r>
  <r>
    <s v="H8ARDU"/>
    <s v="JFK"/>
    <s v="FCO"/>
    <d v="2019-02-05T00:00:00"/>
    <x v="474"/>
    <d v="2019-03-21T00:00:00"/>
    <n v="6884"/>
    <n v="8.6"/>
    <n v="3217.61"/>
    <s v="Business"/>
    <n v="478"/>
    <s v="No"/>
  </r>
  <r>
    <s v="HEYIUM"/>
    <s v="LHR"/>
    <s v="HND"/>
    <d v="2019-11-06T00:00:00"/>
    <x v="16"/>
    <d v="2019-12-14T00:00:00"/>
    <n v="9591"/>
    <n v="10.7"/>
    <n v="3216.13"/>
    <s v="Business"/>
    <n v="102"/>
    <s v="No"/>
  </r>
  <r>
    <s v="HZI454"/>
    <s v="LGW"/>
    <s v="BOM"/>
    <d v="2019-02-11T00:00:00"/>
    <x v="475"/>
    <d v="2019-03-22T00:00:00"/>
    <n v="7193"/>
    <n v="15.3"/>
    <n v="3203.28"/>
    <s v="Business"/>
    <n v="725"/>
    <s v="No"/>
  </r>
  <r>
    <s v="KIJ6CW"/>
    <s v="LHR"/>
    <s v="JFK"/>
    <d v="2017-06-24T00:00:00"/>
    <x v="476"/>
    <d v="2017-08-22T00:00:00"/>
    <n v="5539"/>
    <n v="6.7"/>
    <n v="3202.05"/>
    <s v="Business"/>
    <n v="165"/>
    <s v="No"/>
  </r>
  <r>
    <s v="P325XE"/>
    <s v="LHR"/>
    <s v="PVG"/>
    <d v="2019-06-24T00:00:00"/>
    <x v="477"/>
    <d v="2019-06-27T00:00:00"/>
    <n v="9241"/>
    <n v="10.4"/>
    <n v="3192.76"/>
    <s v="Business"/>
    <n v="636"/>
    <s v="No"/>
  </r>
  <r>
    <s v="PG5LWO"/>
    <s v="LHR"/>
    <s v="EWR"/>
    <d v="2017-08-30T00:00:00"/>
    <x v="320"/>
    <d v="2017-09-29T00:00:00"/>
    <n v="5561"/>
    <n v="6.7"/>
    <n v="3192.93"/>
    <s v="Business"/>
    <n v="212"/>
    <s v="No"/>
  </r>
  <r>
    <s v="KDPYS2"/>
    <s v="LHR"/>
    <s v="PVG"/>
    <d v="2019-03-02T00:00:00"/>
    <x v="478"/>
    <d v="2019-04-01T00:00:00"/>
    <n v="9241"/>
    <n v="10.4"/>
    <n v="3149.31"/>
    <s v="Business"/>
    <n v="950"/>
    <s v="No"/>
  </r>
  <r>
    <s v="HET4SW"/>
    <s v="SIN"/>
    <s v="LHR"/>
    <d v="2017-04-29T00:00:00"/>
    <x v="479"/>
    <d v="2017-06-04T00:00:00"/>
    <n v="10883"/>
    <n v="12.8"/>
    <n v="3141.85"/>
    <s v="Business"/>
    <n v="912"/>
    <s v="No"/>
  </r>
  <r>
    <s v="HA7MNN"/>
    <s v="LGA"/>
    <s v="LGW"/>
    <d v="2017-09-16T00:00:00"/>
    <x v="272"/>
    <d v="2017-11-20T00:00:00"/>
    <n v="5565"/>
    <n v="8.6999999999999993"/>
    <n v="3126.85"/>
    <s v="Business"/>
    <n v="301"/>
    <s v="No"/>
  </r>
  <r>
    <s v="EOZT11"/>
    <s v="LHR"/>
    <s v="BOM"/>
    <d v="2018-12-04T00:00:00"/>
    <x v="480"/>
    <d v="2019-01-30T00:00:00"/>
    <n v="7213"/>
    <n v="8.4"/>
    <n v="3122.11"/>
    <s v="Business"/>
    <n v="393"/>
    <s v="No"/>
  </r>
  <r>
    <s v="ED8VZY"/>
    <s v="JFK"/>
    <s v="LHR"/>
    <d v="2017-10-27T00:00:00"/>
    <x v="481"/>
    <d v="2018-01-27T00:00:00"/>
    <n v="5555"/>
    <n v="7.1"/>
    <n v="3112.37"/>
    <s v="Business"/>
    <n v="228"/>
    <s v="No"/>
  </r>
  <r>
    <s v="GSTE5M"/>
    <s v="LGA"/>
    <s v="CDG"/>
    <d v="2017-09-16T00:00:00"/>
    <x v="482"/>
    <d v="2017-11-05T00:00:00"/>
    <n v="5830"/>
    <n v="11.3"/>
    <n v="3097.2"/>
    <s v="Business"/>
    <n v="352"/>
    <s v="No"/>
  </r>
  <r>
    <s v="Q8F9YJ"/>
    <s v="SIN"/>
    <s v="SHA"/>
    <d v="2018-04-04T00:00:00"/>
    <x v="78"/>
    <d v="2018-05-02T00:00:00"/>
    <n v="3786"/>
    <n v="6.9"/>
    <n v="3074.48"/>
    <s v="Business"/>
    <n v="425"/>
    <s v="No"/>
  </r>
  <r>
    <s v="PBNJCX"/>
    <s v="LGW"/>
    <s v="SHA"/>
    <d v="2019-02-21T00:00:00"/>
    <x v="457"/>
    <d v="2019-04-07T00:00:00"/>
    <n v="9223"/>
    <n v="18.399999999999999"/>
    <n v="3066.39"/>
    <s v="Business"/>
    <n v="710"/>
    <s v="No"/>
  </r>
  <r>
    <s v="EKPMUV"/>
    <s v="LGW"/>
    <s v="SEA"/>
    <d v="2016-12-24T00:00:00"/>
    <x v="483"/>
    <d v="2017-02-09T00:00:00"/>
    <n v="7741"/>
    <n v="9.9"/>
    <n v="3036.68"/>
    <s v="Business"/>
    <n v="393"/>
    <s v="No"/>
  </r>
  <r>
    <s v="APZORV"/>
    <s v="LHR"/>
    <s v="KMG"/>
    <d v="2019-03-04T00:00:00"/>
    <x v="484"/>
    <d v="2019-07-03T00:00:00"/>
    <n v="8716"/>
    <n v="16.899999999999999"/>
    <n v="3028.44"/>
    <s v="Business"/>
    <n v="967"/>
    <s v="No"/>
  </r>
  <r>
    <s v="GGNNT4"/>
    <s v="JFK"/>
    <s v="LGW"/>
    <d v="2019-10-14T00:00:00"/>
    <x v="485"/>
    <d v="2019-12-09T00:00:00"/>
    <n v="5584"/>
    <n v="7.1"/>
    <n v="3026.81"/>
    <s v="Business"/>
    <n v="7"/>
    <s v="Yes"/>
  </r>
  <r>
    <s v="M8C2BJ"/>
    <s v="LGW"/>
    <s v="IST"/>
    <d v="2019-01-17T00:00:00"/>
    <x v="6"/>
    <d v="2019-01-21T00:00:00"/>
    <n v="2461"/>
    <n v="3.6"/>
    <n v="3007.36"/>
    <s v="Business"/>
    <n v="393"/>
    <s v="No"/>
  </r>
  <r>
    <s v="ZYMM97"/>
    <s v="JFK"/>
    <s v="ICN"/>
    <d v="2018-12-06T00:00:00"/>
    <x v="49"/>
    <d v="2019-01-17T00:00:00"/>
    <n v="11115"/>
    <n v="13.5"/>
    <n v="2997.61"/>
    <s v="Business"/>
    <n v="808"/>
    <s v="No"/>
  </r>
  <r>
    <s v="ODI69Y"/>
    <s v="LGW"/>
    <s v="JFK"/>
    <d v="2019-02-22T00:00:00"/>
    <x v="486"/>
    <d v="2019-03-26T00:00:00"/>
    <n v="5568"/>
    <n v="12.7"/>
    <n v="2990.74"/>
    <s v="Business"/>
    <n v="225"/>
    <s v="No"/>
  </r>
  <r>
    <s v="BPMHK5"/>
    <s v="LGW"/>
    <s v="JFK"/>
    <d v="2017-12-03T00:00:00"/>
    <x v="487"/>
    <d v="2017-12-24T00:00:00"/>
    <n v="5568"/>
    <n v="12.7"/>
    <n v="2979.97"/>
    <s v="Business"/>
    <n v="41"/>
    <s v="No"/>
  </r>
  <r>
    <s v="C2J24A"/>
    <s v="SIN"/>
    <s v="ICN"/>
    <d v="2019-05-15T00:00:00"/>
    <x v="44"/>
    <d v="2019-06-03T00:00:00"/>
    <n v="4627"/>
    <n v="5.8"/>
    <n v="2924.43"/>
    <s v="Business"/>
    <n v="659"/>
    <s v="No"/>
  </r>
  <r>
    <s v="QAZCS0"/>
    <s v="SIN"/>
    <s v="BOM"/>
    <d v="2019-05-30T00:00:00"/>
    <x v="156"/>
    <d v="2019-06-27T00:00:00"/>
    <n v="3921"/>
    <n v="5.0999999999999996"/>
    <n v="2902.02"/>
    <s v="Business"/>
    <n v="912"/>
    <s v="No"/>
  </r>
  <r>
    <s v="ZTO55J"/>
    <s v="LGW"/>
    <s v="IST"/>
    <d v="2019-03-07T00:00:00"/>
    <x v="60"/>
    <d v="2019-09-11T00:00:00"/>
    <n v="2461"/>
    <n v="3.6"/>
    <n v="2894.18"/>
    <s v="Business"/>
    <n v="417"/>
    <s v="Yes"/>
  </r>
  <r>
    <s v="YVL8U1"/>
    <s v="LHR"/>
    <s v="MUC"/>
    <d v="2017-07-09T00:00:00"/>
    <x v="467"/>
    <d v="2017-07-31T00:00:00"/>
    <n v="941"/>
    <n v="2.1"/>
    <n v="2882.19"/>
    <s v="Business"/>
    <n v="858"/>
    <s v="No"/>
  </r>
  <r>
    <s v="IGQC6N"/>
    <s v="LGA"/>
    <s v="MUC"/>
    <d v="2019-08-05T00:00:00"/>
    <x v="66"/>
    <d v="2019-10-03T00:00:00"/>
    <n v="6495"/>
    <n v="8.1999999999999993"/>
    <n v="2868.52"/>
    <s v="Business"/>
    <n v="860"/>
    <s v="No"/>
  </r>
  <r>
    <s v="UL0ZFG"/>
    <s v="LGW"/>
    <s v="PVG"/>
    <d v="2019-09-14T00:00:00"/>
    <x v="122"/>
    <d v="2019-09-29T00:00:00"/>
    <n v="9252"/>
    <n v="13.4"/>
    <n v="2840.03"/>
    <s v="Business"/>
    <n v="435"/>
    <s v="No"/>
  </r>
  <r>
    <s v="JZ1F7O"/>
    <s v="LGA"/>
    <s v="SEA"/>
    <d v="2019-05-03T00:00:00"/>
    <x v="134"/>
    <d v="2019-05-15T00:00:00"/>
    <n v="3883"/>
    <n v="5.0999999999999996"/>
    <n v="2799.83"/>
    <s v="Business"/>
    <n v="942"/>
    <s v="No"/>
  </r>
  <r>
    <s v="C2WF8Z"/>
    <s v="LGA"/>
    <s v="DEN"/>
    <d v="2018-10-17T00:00:00"/>
    <x v="488"/>
    <d v="2018-10-26T00:00:00"/>
    <n v="2606"/>
    <n v="3.6"/>
    <n v="2761.16"/>
    <s v="Business"/>
    <n v="749"/>
    <s v="No"/>
  </r>
  <r>
    <s v="OISJS7"/>
    <s v="LHR"/>
    <s v="JFK"/>
    <d v="2018-01-15T00:00:00"/>
    <x v="489"/>
    <d v="2018-02-12T00:00:00"/>
    <n v="5539"/>
    <n v="6.7"/>
    <n v="2721.33"/>
    <s v="Business"/>
    <n v="41"/>
    <s v="No"/>
  </r>
  <r>
    <s v="IAJ27G"/>
    <s v="LHR"/>
    <s v="SFO"/>
    <d v="2019-02-02T00:00:00"/>
    <x v="490"/>
    <d v="2019-03-09T00:00:00"/>
    <n v="8615"/>
    <n v="9.8000000000000007"/>
    <n v="2716.77"/>
    <s v="Business"/>
    <n v="549"/>
    <s v="No"/>
  </r>
  <r>
    <s v="YI85YZ"/>
    <s v="LGW"/>
    <s v="FRA"/>
    <d v="2018-11-12T00:00:00"/>
    <x v="52"/>
    <d v="2018-11-26T00:00:00"/>
    <n v="630"/>
    <n v="8.8000000000000007"/>
    <n v="2712.36"/>
    <s v="Business"/>
    <n v="120"/>
    <s v="No"/>
  </r>
  <r>
    <s v="MSW3GE"/>
    <s v="JFK"/>
    <s v="ICN"/>
    <d v="2017-03-21T00:00:00"/>
    <x v="374"/>
    <d v="2017-04-22T00:00:00"/>
    <n v="11115"/>
    <n v="13.5"/>
    <n v="2697.3"/>
    <s v="Business"/>
    <n v="478"/>
    <s v="No"/>
  </r>
  <r>
    <s v="XR3PY1"/>
    <s v="LHR"/>
    <s v="MUC"/>
    <d v="2019-02-15T00:00:00"/>
    <x v="491"/>
    <d v="2019-03-01T00:00:00"/>
    <n v="941"/>
    <n v="2.1"/>
    <n v="2687.69"/>
    <s v="Business"/>
    <n v="561"/>
    <s v="No"/>
  </r>
  <r>
    <s v="IPS7J2"/>
    <s v="JFK"/>
    <s v="LGW"/>
    <d v="2017-08-04T00:00:00"/>
    <x v="492"/>
    <d v="2017-10-24T00:00:00"/>
    <n v="5584"/>
    <n v="7.1"/>
    <n v="2683.75"/>
    <s v="Business"/>
    <n v="228"/>
    <s v="No"/>
  </r>
  <r>
    <s v="RNGR44"/>
    <s v="JFK"/>
    <s v="BKK"/>
    <d v="2018-01-06T00:00:00"/>
    <x v="493"/>
    <d v="2018-02-20T00:00:00"/>
    <n v="13964"/>
    <n v="16.899999999999999"/>
    <n v="2661.24"/>
    <s v="Business"/>
    <n v="760"/>
    <s v="No"/>
  </r>
  <r>
    <s v="EO4TXM"/>
    <s v="LGA"/>
    <s v="FCO"/>
    <d v="2018-01-17T00:00:00"/>
    <x v="494"/>
    <d v="2018-02-16T00:00:00"/>
    <n v="6864"/>
    <n v="13.6"/>
    <n v="2657.14"/>
    <s v="Business"/>
    <n v="752"/>
    <s v="No"/>
  </r>
  <r>
    <s v="UV7H6A"/>
    <s v="LGA"/>
    <s v="SFO"/>
    <d v="2018-08-24T00:00:00"/>
    <x v="47"/>
    <d v="2019-02-13T00:00:00"/>
    <n v="4151"/>
    <n v="4.5"/>
    <n v="2646.91"/>
    <s v="Business"/>
    <n v="739"/>
    <s v="No"/>
  </r>
  <r>
    <s v="V1EJ0Q"/>
    <s v="LGA"/>
    <s v="LAX"/>
    <d v="2017-05-31T00:00:00"/>
    <x v="495"/>
    <d v="2017-06-19T00:00:00"/>
    <n v="3974"/>
    <n v="5.2"/>
    <n v="2624.34"/>
    <s v="Business"/>
    <n v="708"/>
    <s v="No"/>
  </r>
  <r>
    <s v="GJA3TN"/>
    <s v="LGW"/>
    <s v="JFK"/>
    <d v="2017-07-25T00:00:00"/>
    <x v="496"/>
    <d v="2017-09-19T00:00:00"/>
    <n v="5568"/>
    <n v="12.7"/>
    <n v="2606.88"/>
    <s v="Business"/>
    <n v="165"/>
    <s v="No"/>
  </r>
  <r>
    <s v="CD6B1I"/>
    <s v="LGW"/>
    <s v="ORD"/>
    <d v="2019-01-12T00:00:00"/>
    <x v="399"/>
    <d v="2019-01-21T00:00:00"/>
    <n v="6377"/>
    <n v="10.5"/>
    <n v="2510.12"/>
    <s v="Business"/>
    <n v="217"/>
    <s v="No"/>
  </r>
  <r>
    <s v="AXL4V6"/>
    <s v="LHR"/>
    <s v="MIA"/>
    <d v="2019-07-26T00:00:00"/>
    <x v="139"/>
    <d v="2019-12-12T00:00:00"/>
    <n v="7108"/>
    <n v="8.3000000000000007"/>
    <n v="2509.88"/>
    <s v="Business"/>
    <n v="267"/>
    <s v="No"/>
  </r>
  <r>
    <s v="IKYGS7"/>
    <s v="SIN"/>
    <s v="DEN"/>
    <d v="2017-08-24T00:00:00"/>
    <x v="497"/>
    <d v="2017-09-05T00:00:00"/>
    <n v="14584"/>
    <n v="21.7"/>
    <n v="2506.59"/>
    <s v="Business"/>
    <n v="77"/>
    <s v="No"/>
  </r>
  <r>
    <s v="V6BG6F"/>
    <s v="LGW"/>
    <s v="SZX"/>
    <d v="2018-08-17T00:00:00"/>
    <x v="498"/>
    <d v="2018-12-03T00:00:00"/>
    <n v="9597"/>
    <n v="17.7"/>
    <n v="2479.9499999999998"/>
    <s v="Business"/>
    <n v="198"/>
    <s v="No"/>
  </r>
  <r>
    <s v="MIUGDT"/>
    <s v="LHR"/>
    <s v="JFK"/>
    <d v="2018-05-08T00:00:00"/>
    <x v="499"/>
    <d v="2018-06-23T00:00:00"/>
    <n v="5539"/>
    <n v="6.7"/>
    <n v="2439.21"/>
    <s v="Business"/>
    <n v="41"/>
    <s v="No"/>
  </r>
  <r>
    <s v="ATP8V5"/>
    <s v="LHR"/>
    <s v="IAH"/>
    <d v="2019-07-20T00:00:00"/>
    <x v="97"/>
    <d v="2019-11-03T00:00:00"/>
    <n v="7762"/>
    <n v="8.9"/>
    <n v="2436.4299999999998"/>
    <s v="Business"/>
    <n v="105"/>
    <s v="No"/>
  </r>
  <r>
    <s v="DYREZ0"/>
    <s v="LHR"/>
    <s v="DEN"/>
    <d v="2017-08-26T00:00:00"/>
    <x v="500"/>
    <d v="2017-09-22T00:00:00"/>
    <n v="7496"/>
    <n v="8.6"/>
    <n v="2424.5"/>
    <s v="Business"/>
    <n v="586"/>
    <s v="No"/>
  </r>
  <r>
    <s v="JGP5SW"/>
    <s v="JFK"/>
    <s v="LHR"/>
    <d v="2018-02-10T00:00:00"/>
    <x v="501"/>
    <d v="2018-05-14T00:00:00"/>
    <n v="5555"/>
    <n v="7.1"/>
    <n v="2418.35"/>
    <s v="Business"/>
    <n v="228"/>
    <s v="No"/>
  </r>
  <r>
    <s v="A0Y3ZX"/>
    <s v="LHR"/>
    <s v="BOM"/>
    <d v="2019-03-13T00:00:00"/>
    <x v="259"/>
    <d v="2019-05-19T00:00:00"/>
    <n v="7213"/>
    <n v="8.4"/>
    <n v="2414.54"/>
    <s v="Business"/>
    <n v="601"/>
    <s v="No"/>
  </r>
  <r>
    <s v="EMSDDR"/>
    <s v="LGA"/>
    <s v="FCO"/>
    <d v="2018-12-16T00:00:00"/>
    <x v="502"/>
    <d v="2019-01-15T00:00:00"/>
    <n v="6864"/>
    <n v="13.6"/>
    <n v="2391.62"/>
    <s v="Business"/>
    <n v="202"/>
    <s v="No"/>
  </r>
  <r>
    <s v="J4QPL3"/>
    <s v="JFK"/>
    <s v="FCO"/>
    <d v="2018-10-18T00:00:00"/>
    <x v="503"/>
    <d v="2018-11-13T00:00:00"/>
    <n v="6884"/>
    <n v="8.6"/>
    <n v="2389.36"/>
    <s v="Business"/>
    <n v="16"/>
    <s v="No"/>
  </r>
  <r>
    <s v="F6IA7B"/>
    <s v="LGW"/>
    <s v="KUL"/>
    <d v="2019-11-13T00:00:00"/>
    <x v="504"/>
    <d v="2019-12-13T00:00:00"/>
    <n v="10593"/>
    <n v="17.7"/>
    <n v="2293.42"/>
    <s v="Business"/>
    <n v="561"/>
    <s v="No"/>
  </r>
  <r>
    <s v="DFXZHN"/>
    <s v="LHR"/>
    <s v="CLT"/>
    <d v="2018-02-12T00:00:00"/>
    <x v="493"/>
    <d v="2018-02-23T00:00:00"/>
    <n v="6409"/>
    <n v="7.6"/>
    <n v="2241.91"/>
    <s v="Economy"/>
    <n v="845"/>
    <s v="No"/>
  </r>
  <r>
    <s v="BZFM8M"/>
    <s v="LGW"/>
    <s v="IAH"/>
    <d v="2018-10-31T00:00:00"/>
    <x v="505"/>
    <d v="2018-11-15T00:00:00"/>
    <n v="7794"/>
    <n v="12.9"/>
    <n v="2209.6"/>
    <s v="Business"/>
    <n v="101"/>
    <s v="No"/>
  </r>
  <r>
    <s v="WFJ6H9"/>
    <s v="LHR"/>
    <s v="SIN"/>
    <d v="2019-04-30T00:00:00"/>
    <x v="146"/>
    <d v="2019-05-31T00:00:00"/>
    <n v="10883"/>
    <n v="12.8"/>
    <n v="2206.56"/>
    <s v="Business"/>
    <n v="41"/>
    <s v="No"/>
  </r>
  <r>
    <s v="C7DU5Z"/>
    <s v="LGA"/>
    <s v="SEA"/>
    <d v="2017-01-23T00:00:00"/>
    <x v="506"/>
    <d v="2017-04-07T00:00:00"/>
    <n v="3883"/>
    <n v="5.0999999999999996"/>
    <n v="2177.62"/>
    <s v="Business"/>
    <n v="325"/>
    <s v="No"/>
  </r>
  <r>
    <s v="NM1KWQ"/>
    <s v="LGA"/>
    <s v="MAD"/>
    <d v="2017-11-20T00:00:00"/>
    <x v="507"/>
    <d v="2017-12-10T00:00:00"/>
    <n v="5763"/>
    <n v="8.9"/>
    <n v="2172.08"/>
    <s v="Business"/>
    <n v="39"/>
    <s v="No"/>
  </r>
  <r>
    <s v="FRKSXR"/>
    <s v="LGW"/>
    <s v="SZX"/>
    <d v="2019-07-08T00:00:00"/>
    <x v="508"/>
    <d v="2019-09-21T00:00:00"/>
    <n v="9597"/>
    <n v="17.7"/>
    <n v="2152.71"/>
    <s v="Business"/>
    <n v="188"/>
    <s v="No"/>
  </r>
  <r>
    <s v="GJRYMW"/>
    <s v="LGW"/>
    <s v="SIN"/>
    <d v="2018-10-07T00:00:00"/>
    <x v="12"/>
    <d v="2019-03-02T00:00:00"/>
    <n v="10877"/>
    <n v="13.3"/>
    <n v="2125.96"/>
    <s v="Business"/>
    <n v="165"/>
    <s v="No"/>
  </r>
  <r>
    <s v="GAL2TZ"/>
    <s v="JFK"/>
    <s v="MAD"/>
    <d v="2017-02-24T00:00:00"/>
    <x v="509"/>
    <d v="2017-03-15T00:00:00"/>
    <n v="5775"/>
    <n v="7.3"/>
    <n v="2114.9499999999998"/>
    <s v="Business"/>
    <n v="506"/>
    <s v="No"/>
  </r>
  <r>
    <s v="MU6MET"/>
    <s v="SIN"/>
    <s v="PEK"/>
    <d v="2019-04-13T00:00:00"/>
    <x v="510"/>
    <d v="2019-05-11T00:00:00"/>
    <n v="4490"/>
    <n v="5.6"/>
    <n v="2101.8200000000002"/>
    <s v="Business"/>
    <n v="952"/>
    <s v="No"/>
  </r>
  <r>
    <s v="UIJ1F5"/>
    <s v="LHR"/>
    <s v="IST"/>
    <d v="2019-08-10T00:00:00"/>
    <x v="171"/>
    <d v="2019-08-29T00:00:00"/>
    <n v="2488"/>
    <n v="3.6"/>
    <n v="2058.62"/>
    <s v="Business"/>
    <n v="188"/>
    <s v="No"/>
  </r>
  <r>
    <s v="BX3MA8"/>
    <s v="SIN"/>
    <s v="SHA"/>
    <d v="2018-01-02T00:00:00"/>
    <x v="511"/>
    <d v="2018-01-16T00:00:00"/>
    <n v="3786"/>
    <n v="6.9"/>
    <n v="1984.79"/>
    <s v="Business"/>
    <n v="403"/>
    <s v="No"/>
  </r>
  <r>
    <s v="S18TAL"/>
    <s v="LGW"/>
    <s v="SVO"/>
    <d v="2017-02-23T00:00:00"/>
    <x v="512"/>
    <d v="2017-03-22T00:00:00"/>
    <n v="2507"/>
    <n v="8.6999999999999993"/>
    <n v="1975.6"/>
    <s v="Business"/>
    <n v="15"/>
    <s v="No"/>
  </r>
  <r>
    <s v="B0XFTD"/>
    <s v="LGW"/>
    <s v="BKK"/>
    <d v="2019-04-14T00:00:00"/>
    <x v="408"/>
    <d v="2019-06-13T00:00:00"/>
    <n v="9570"/>
    <n v="18.7"/>
    <n v="1939.7"/>
    <s v="Business"/>
    <n v="636"/>
    <s v="No"/>
  </r>
  <r>
    <s v="GI0OXD"/>
    <s v="LGW"/>
    <s v="CTU"/>
    <d v="2017-02-23T00:00:00"/>
    <x v="236"/>
    <d v="2017-03-09T00:00:00"/>
    <n v="8303"/>
    <n v="14.5"/>
    <n v="1931.45"/>
    <s v="Economy"/>
    <n v="31"/>
    <s v="No"/>
  </r>
  <r>
    <s v="EB7OE2"/>
    <s v="JFK"/>
    <s v="AMS"/>
    <d v="2018-04-15T00:00:00"/>
    <x v="168"/>
    <d v="2018-07-30T00:00:00"/>
    <n v="5863"/>
    <n v="7.4"/>
    <n v="1913.61"/>
    <s v="Business"/>
    <n v="200"/>
    <s v="No"/>
  </r>
  <r>
    <s v="HJOOY7"/>
    <s v="LHR"/>
    <s v="MIA"/>
    <d v="2018-09-23T00:00:00"/>
    <x v="513"/>
    <d v="2018-10-06T00:00:00"/>
    <n v="7108"/>
    <n v="8.3000000000000007"/>
    <n v="1886.43"/>
    <s v="Economy"/>
    <n v="905"/>
    <s v="No"/>
  </r>
  <r>
    <s v="WTDP3E"/>
    <s v="LGW"/>
    <s v="MAD"/>
    <d v="2019-07-19T00:00:00"/>
    <x v="343"/>
    <d v="2019-10-17T00:00:00"/>
    <n v="1215"/>
    <n v="2.4"/>
    <n v="1859.59"/>
    <s v="Business"/>
    <n v="967"/>
    <s v="No"/>
  </r>
  <r>
    <s v="N1KLWP"/>
    <s v="LGA"/>
    <s v="BCN"/>
    <d v="2018-07-05T00:00:00"/>
    <x v="514"/>
    <d v="2018-08-13T00:00:00"/>
    <n v="6150"/>
    <n v="14.3"/>
    <n v="1816.66"/>
    <s v="Business"/>
    <n v="448"/>
    <s v="No"/>
  </r>
  <r>
    <s v="CUED9Y"/>
    <s v="LGW"/>
    <s v="EWR"/>
    <d v="2019-08-21T00:00:00"/>
    <x v="286"/>
    <d v="2019-08-31T00:00:00"/>
    <n v="5606"/>
    <n v="7.1"/>
    <n v="1790.05"/>
    <s v="Business"/>
    <n v="549"/>
    <s v="No"/>
  </r>
  <r>
    <s v="BA9ES9"/>
    <s v="JFK"/>
    <s v="LHR"/>
    <d v="2017-07-03T00:00:00"/>
    <x v="320"/>
    <d v="2017-09-29T00:00:00"/>
    <n v="5555"/>
    <n v="7.1"/>
    <n v="1764.57"/>
    <s v="Business"/>
    <n v="211"/>
    <s v="No"/>
  </r>
  <r>
    <s v="PBUCF4"/>
    <s v="LHR"/>
    <s v="DFW"/>
    <d v="2019-02-23T00:00:00"/>
    <x v="326"/>
    <d v="2019-03-08T00:00:00"/>
    <n v="7627"/>
    <n v="8.8000000000000007"/>
    <n v="1759.77"/>
    <s v="Economy"/>
    <n v="280"/>
    <s v="No"/>
  </r>
  <r>
    <s v="HJKHUC"/>
    <s v="LHR"/>
    <s v="CAN"/>
    <d v="2019-07-18T00:00:00"/>
    <x v="515"/>
    <d v="2019-08-12T00:00:00"/>
    <n v="9495"/>
    <n v="10.6"/>
    <n v="1703.19"/>
    <s v="Business"/>
    <n v="171"/>
    <s v="No"/>
  </r>
  <r>
    <s v="VQ7VUN"/>
    <s v="SIN"/>
    <s v="PVG"/>
    <d v="2019-03-24T00:00:00"/>
    <x v="121"/>
    <d v="2019-04-27T00:00:00"/>
    <n v="3805"/>
    <n v="5.5"/>
    <n v="1636.05"/>
    <s v="Business"/>
    <n v="952"/>
    <s v="No"/>
  </r>
  <r>
    <s v="SW2ZEN"/>
    <s v="SIN"/>
    <s v="XIY"/>
    <d v="2019-04-04T00:00:00"/>
    <x v="86"/>
    <d v="2019-05-27T00:00:00"/>
    <n v="3713"/>
    <n v="7.9"/>
    <n v="1624.24"/>
    <s v="Business"/>
    <n v="436"/>
    <s v="No"/>
  </r>
  <r>
    <s v="DFMEAZ"/>
    <s v="LGW"/>
    <s v="CGK"/>
    <d v="2019-08-21T00:00:00"/>
    <x v="210"/>
    <d v="2019-09-14T00:00:00"/>
    <n v="11708"/>
    <n v="20.9"/>
    <n v="1617.68"/>
    <s v="Business"/>
    <n v="89"/>
    <s v="No"/>
  </r>
  <r>
    <s v="WJHBIA"/>
    <s v="LHR"/>
    <s v="BKK"/>
    <d v="2018-11-07T00:00:00"/>
    <x v="516"/>
    <d v="2018-12-05T00:00:00"/>
    <n v="9577"/>
    <n v="10.7"/>
    <n v="1615.59"/>
    <s v="Business"/>
    <n v="512"/>
    <s v="No"/>
  </r>
  <r>
    <s v="CA8P0D"/>
    <s v="LGA"/>
    <s v="LAS"/>
    <d v="2019-10-04T00:00:00"/>
    <x v="87"/>
    <d v="2019-11-16T00:00:00"/>
    <n v="3608"/>
    <n v="4.8"/>
    <n v="1589.87"/>
    <s v="Business"/>
    <n v="805"/>
    <s v="No"/>
  </r>
  <r>
    <s v="PXN0KV"/>
    <s v="LHR"/>
    <s v="ORD"/>
    <d v="2017-10-31T00:00:00"/>
    <x v="517"/>
    <d v="2017-11-12T00:00:00"/>
    <n v="6343"/>
    <n v="7.5"/>
    <n v="1574.62"/>
    <s v="Economy"/>
    <n v="135"/>
    <s v="No"/>
  </r>
  <r>
    <s v="PH1E8X"/>
    <s v="LGA"/>
    <s v="SFO"/>
    <d v="2019-11-20T00:00:00"/>
    <x v="518"/>
    <d v="2019-11-25T00:00:00"/>
    <n v="4151"/>
    <n v="4.5"/>
    <n v="1563.84"/>
    <s v="Business"/>
    <n v="428"/>
    <s v="No"/>
  </r>
  <r>
    <s v="VMU9IY"/>
    <s v="LHR"/>
    <s v="FCO"/>
    <d v="2017-09-02T00:00:00"/>
    <x v="80"/>
    <d v="2017-09-29T00:00:00"/>
    <n v="1443"/>
    <n v="2.6"/>
    <n v="1537.51"/>
    <s v="Business"/>
    <n v="601"/>
    <s v="No"/>
  </r>
  <r>
    <s v="OPTF6X"/>
    <s v="LGW"/>
    <s v="JFK"/>
    <d v="2017-03-11T00:00:00"/>
    <x v="519"/>
    <d v="2017-04-07T00:00:00"/>
    <n v="5568"/>
    <n v="12.7"/>
    <n v="1478.04"/>
    <s v="Business"/>
    <n v="41"/>
    <s v="No"/>
  </r>
  <r>
    <s v="FIBRU5"/>
    <s v="SIN"/>
    <s v="PEK"/>
    <d v="2019-01-12T00:00:00"/>
    <x v="520"/>
    <d v="2019-02-14T00:00:00"/>
    <n v="4490"/>
    <n v="5.6"/>
    <n v="1471.88"/>
    <s v="Business"/>
    <n v="874"/>
    <s v="No"/>
  </r>
  <r>
    <s v="P57193"/>
    <s v="LGW"/>
    <s v="PVG"/>
    <d v="2018-12-24T00:00:00"/>
    <x v="521"/>
    <d v="2019-01-23T00:00:00"/>
    <n v="9252"/>
    <n v="13.4"/>
    <n v="1459.61"/>
    <s v="Business"/>
    <n v="967"/>
    <s v="No"/>
  </r>
  <r>
    <s v="IC5P8S"/>
    <s v="LGA"/>
    <s v="LAS"/>
    <d v="2018-02-02T00:00:00"/>
    <x v="522"/>
    <d v="2018-03-03T00:00:00"/>
    <n v="3608"/>
    <n v="4.8"/>
    <n v="1443.93"/>
    <s v="Business"/>
    <n v="25"/>
    <s v="No"/>
  </r>
  <r>
    <s v="DGSVI0"/>
    <s v="LGW"/>
    <s v="DFW"/>
    <d v="2019-08-05T00:00:00"/>
    <x v="171"/>
    <d v="2019-08-31T00:00:00"/>
    <n v="7660"/>
    <n v="15.8"/>
    <n v="1417.19"/>
    <s v="Business"/>
    <n v="454"/>
    <s v="No"/>
  </r>
  <r>
    <s v="IJ4UDY"/>
    <s v="LGW"/>
    <s v="CTU"/>
    <d v="2017-05-21T00:00:00"/>
    <x v="109"/>
    <d v="2017-06-23T00:00:00"/>
    <n v="8303"/>
    <n v="14.5"/>
    <n v="1414.25"/>
    <s v="Business"/>
    <n v="417"/>
    <s v="No"/>
  </r>
  <r>
    <s v="MT3E5G"/>
    <s v="LGA"/>
    <s v="LAS"/>
    <d v="2019-10-18T00:00:00"/>
    <x v="124"/>
    <d v="2019-10-23T00:00:00"/>
    <n v="3608"/>
    <n v="4.8"/>
    <n v="1387.03"/>
    <s v="Business"/>
    <n v="596"/>
    <s v="No"/>
  </r>
  <r>
    <s v="DEBH5W"/>
    <s v="JFK"/>
    <s v="LHR"/>
    <d v="2017-09-23T00:00:00"/>
    <x v="523"/>
    <d v="2017-12-25T00:00:00"/>
    <n v="5555"/>
    <n v="7.1"/>
    <n v="1383.58"/>
    <s v="Business"/>
    <n v="463"/>
    <s v="No"/>
  </r>
  <r>
    <s v="JG4F8N"/>
    <s v="LGA"/>
    <s v="SFO"/>
    <d v="2018-08-09T00:00:00"/>
    <x v="327"/>
    <d v="2018-08-12T00:00:00"/>
    <n v="4151"/>
    <n v="4.5"/>
    <n v="1382.11"/>
    <s v="Economy"/>
    <n v="382"/>
    <s v="No"/>
  </r>
  <r>
    <s v="Y4N9QR"/>
    <s v="SIN"/>
    <s v="XIY"/>
    <d v="2019-09-20T00:00:00"/>
    <x v="117"/>
    <d v="2019-11-08T00:00:00"/>
    <n v="3713"/>
    <n v="7.9"/>
    <n v="1373.32"/>
    <s v="Business"/>
    <n v="912"/>
    <s v="No"/>
  </r>
  <r>
    <s v="ST3T6U"/>
    <s v="LGA"/>
    <s v="SEA"/>
    <d v="2018-12-03T00:00:00"/>
    <x v="284"/>
    <d v="2018-12-20T00:00:00"/>
    <n v="3883"/>
    <n v="5.0999999999999996"/>
    <n v="1352.87"/>
    <s v="Business"/>
    <n v="252"/>
    <s v="No"/>
  </r>
  <r>
    <s v="KI0G6S"/>
    <s v="LGA"/>
    <s v="LAX"/>
    <d v="2018-11-11T00:00:00"/>
    <x v="524"/>
    <d v="2018-12-20T00:00:00"/>
    <n v="3974"/>
    <n v="5.2"/>
    <n v="1327.34"/>
    <s v="Business"/>
    <n v="204"/>
    <s v="Yes"/>
  </r>
  <r>
    <s v="YBXV87"/>
    <s v="LHR"/>
    <s v="MUC"/>
    <d v="2017-01-09T00:00:00"/>
    <x v="20"/>
    <d v="2017-02-03T00:00:00"/>
    <n v="941"/>
    <n v="2.1"/>
    <n v="1309.23"/>
    <s v="Business"/>
    <n v="967"/>
    <s v="No"/>
  </r>
  <r>
    <s v="MO0Z6X"/>
    <s v="LGA"/>
    <s v="SEA"/>
    <d v="2019-03-03T00:00:00"/>
    <x v="475"/>
    <d v="2019-03-07T00:00:00"/>
    <n v="3883"/>
    <n v="5.0999999999999996"/>
    <n v="1264.54"/>
    <s v="Economy"/>
    <n v="650"/>
    <s v="No"/>
  </r>
  <r>
    <s v="NO5308"/>
    <s v="LHR"/>
    <s v="DFW"/>
    <d v="2019-06-23T00:00:00"/>
    <x v="525"/>
    <d v="2019-07-20T00:00:00"/>
    <n v="7627"/>
    <n v="8.8000000000000007"/>
    <n v="1255.81"/>
    <s v="Economy"/>
    <n v="858"/>
    <s v="No"/>
  </r>
  <r>
    <s v="BVHDH7"/>
    <s v="LGA"/>
    <s v="LHR"/>
    <d v="2018-06-30T00:00:00"/>
    <x v="387"/>
    <d v="2018-09-04T00:00:00"/>
    <n v="5536"/>
    <n v="11.7"/>
    <n v="1237.49"/>
    <s v="Business"/>
    <n v="451"/>
    <s v="No"/>
  </r>
  <r>
    <s v="N2VM9L"/>
    <s v="LGA"/>
    <s v="SEA"/>
    <d v="2017-11-09T00:00:00"/>
    <x v="272"/>
    <d v="2017-11-18T00:00:00"/>
    <n v="3883"/>
    <n v="5.0999999999999996"/>
    <n v="1220.5"/>
    <s v="Economy"/>
    <n v="159"/>
    <s v="No"/>
  </r>
  <r>
    <s v="HXBOWP"/>
    <s v="LGW"/>
    <s v="SVO"/>
    <d v="2018-12-28T00:00:00"/>
    <x v="211"/>
    <d v="2020-01-04T00:00:00"/>
    <n v="2507"/>
    <n v="8.6999999999999993"/>
    <n v="1199.52"/>
    <s v="Business"/>
    <n v="212"/>
    <s v="No"/>
  </r>
  <r>
    <s v="DBKEPD"/>
    <s v="LGA"/>
    <s v="SVO"/>
    <d v="2017-02-10T00:00:00"/>
    <x v="526"/>
    <d v="2017-05-10T00:00:00"/>
    <n v="7494"/>
    <n v="9.3000000000000007"/>
    <n v="1193.6300000000001"/>
    <s v="Business"/>
    <n v="297"/>
    <s v="No"/>
  </r>
  <r>
    <s v="NO9NOX"/>
    <s v="LHR"/>
    <s v="SVO"/>
    <d v="2018-04-06T00:00:00"/>
    <x v="527"/>
    <d v="2018-04-27T00:00:00"/>
    <n v="2508"/>
    <n v="3.7"/>
    <n v="1193.96"/>
    <s v="Business"/>
    <n v="422"/>
    <s v="No"/>
  </r>
  <r>
    <s v="HV0CRX"/>
    <s v="SIN"/>
    <s v="DEL"/>
    <d v="2019-07-01T00:00:00"/>
    <x v="328"/>
    <d v="2019-07-22T00:00:00"/>
    <n v="4159"/>
    <n v="5.3"/>
    <n v="1185.48"/>
    <s v="Economy"/>
    <n v="436"/>
    <s v="No"/>
  </r>
  <r>
    <s v="MRGEH1"/>
    <s v="LHR"/>
    <s v="ORD"/>
    <d v="2017-09-30T00:00:00"/>
    <x v="319"/>
    <d v="2017-10-07T00:00:00"/>
    <n v="6343"/>
    <n v="7.5"/>
    <n v="1184.33"/>
    <s v="Economy"/>
    <n v="105"/>
    <s v="No"/>
  </r>
  <r>
    <s v="G3BV0Y"/>
    <s v="LGA"/>
    <s v="LAX"/>
    <d v="2017-06-05T00:00:00"/>
    <x v="495"/>
    <d v="2017-06-25T00:00:00"/>
    <n v="3974"/>
    <n v="5.2"/>
    <n v="1183.1199999999999"/>
    <s v="Economy"/>
    <n v="16"/>
    <s v="No"/>
  </r>
  <r>
    <s v="K87WG4"/>
    <s v="LHR"/>
    <s v="JFK"/>
    <d v="2018-03-04T00:00:00"/>
    <x v="323"/>
    <d v="2018-03-22T00:00:00"/>
    <n v="5539"/>
    <n v="6.7"/>
    <n v="1171.48"/>
    <s v="Economy"/>
    <n v="41"/>
    <s v="No"/>
  </r>
  <r>
    <s v="UQ66QO"/>
    <s v="LGW"/>
    <s v="DFW"/>
    <d v="2018-12-04T00:00:00"/>
    <x v="528"/>
    <d v="2018-12-11T00:00:00"/>
    <n v="7660"/>
    <n v="15.8"/>
    <n v="1161.82"/>
    <s v="Economy"/>
    <n v="705"/>
    <s v="No"/>
  </r>
  <r>
    <s v="A9RB0J"/>
    <s v="JFK"/>
    <s v="MAD"/>
    <d v="2019-11-24T00:00:00"/>
    <x v="397"/>
    <d v="2019-12-10T00:00:00"/>
    <n v="5775"/>
    <n v="7.3"/>
    <n v="1161.8"/>
    <s v="Economy"/>
    <n v="201"/>
    <s v="No"/>
  </r>
  <r>
    <s v="BFEZWS"/>
    <s v="JFK"/>
    <s v="FCO"/>
    <d v="2019-09-23T00:00:00"/>
    <x v="529"/>
    <d v="2019-10-14T00:00:00"/>
    <n v="6884"/>
    <n v="8.6"/>
    <n v="1154.8"/>
    <s v="Business"/>
    <n v="871"/>
    <s v="No"/>
  </r>
  <r>
    <s v="ZQW8QY"/>
    <s v="LHR"/>
    <s v="JFK"/>
    <d v="2017-04-23T00:00:00"/>
    <x v="530"/>
    <d v="2017-05-09T00:00:00"/>
    <n v="5539"/>
    <n v="6.7"/>
    <n v="1134.23"/>
    <s v="Economy"/>
    <n v="41"/>
    <s v="No"/>
  </r>
  <r>
    <s v="DDF233"/>
    <s v="LHR"/>
    <s v="DFW"/>
    <d v="2017-10-07T00:00:00"/>
    <x v="277"/>
    <d v="2017-11-08T00:00:00"/>
    <n v="7627"/>
    <n v="8.8000000000000007"/>
    <n v="1120.19"/>
    <s v="Economy"/>
    <n v="393"/>
    <s v="No"/>
  </r>
  <r>
    <s v="HBAU20"/>
    <s v="LGW"/>
    <s v="SVO"/>
    <d v="2019-03-10T00:00:00"/>
    <x v="101"/>
    <d v="2019-08-13T00:00:00"/>
    <n v="2507"/>
    <n v="8.6999999999999993"/>
    <n v="1110.92"/>
    <s v="Business"/>
    <n v="705"/>
    <s v="No"/>
  </r>
  <r>
    <s v="HE9L3F"/>
    <s v="LGA"/>
    <s v="SFO"/>
    <d v="2019-09-18T00:00:00"/>
    <x v="307"/>
    <d v="2019-09-29T00:00:00"/>
    <n v="4151"/>
    <n v="4.5"/>
    <n v="1108.1500000000001"/>
    <s v="Economy"/>
    <n v="451"/>
    <s v="No"/>
  </r>
  <r>
    <s v="LMHKQX"/>
    <s v="LGW"/>
    <s v="ATL"/>
    <d v="2017-04-23T00:00:00"/>
    <x v="5"/>
    <d v="2017-05-01T00:00:00"/>
    <n v="6790"/>
    <n v="8.9"/>
    <n v="1105.3599999999999"/>
    <s v="Economy"/>
    <n v="120"/>
    <s v="No"/>
  </r>
  <r>
    <s v="VH1Y5G"/>
    <s v="LGA"/>
    <s v="SFO"/>
    <d v="2019-07-12T00:00:00"/>
    <x v="531"/>
    <d v="2019-07-24T00:00:00"/>
    <n v="4151"/>
    <n v="4.5"/>
    <n v="1104.04"/>
    <s v="Economy"/>
    <n v="749"/>
    <s v="No"/>
  </r>
  <r>
    <s v="G1JK2O"/>
    <s v="LGA"/>
    <s v="SFO"/>
    <d v="2016-12-28T00:00:00"/>
    <x v="532"/>
    <d v="2017-01-14T00:00:00"/>
    <n v="4151"/>
    <n v="4.5"/>
    <n v="1087.73"/>
    <s v="Economy"/>
    <n v="382"/>
    <s v="No"/>
  </r>
  <r>
    <s v="H7X0FW"/>
    <s v="LGW"/>
    <s v="SVO"/>
    <d v="2017-12-22T00:00:00"/>
    <x v="71"/>
    <d v="2018-01-05T00:00:00"/>
    <n v="2507"/>
    <n v="8.6999999999999993"/>
    <n v="1066.03"/>
    <s v="Business"/>
    <n v="586"/>
    <s v="No"/>
  </r>
  <r>
    <s v="IOF60Q"/>
    <s v="LHR"/>
    <s v="MAD"/>
    <d v="2019-04-13T00:00:00"/>
    <x v="24"/>
    <d v="2019-04-23T00:00:00"/>
    <n v="1245"/>
    <n v="2.4"/>
    <n v="1061.77"/>
    <s v="Economy"/>
    <n v="198"/>
    <s v="No"/>
  </r>
  <r>
    <s v="TS5C67"/>
    <s v="LHR"/>
    <s v="FCO"/>
    <d v="2019-07-25T00:00:00"/>
    <x v="150"/>
    <d v="2019-08-13T00:00:00"/>
    <n v="1443"/>
    <n v="2.6"/>
    <n v="1052.49"/>
    <s v="Business"/>
    <n v="601"/>
    <s v="No"/>
  </r>
  <r>
    <s v="YEI6HT"/>
    <s v="SIN"/>
    <s v="HND"/>
    <d v="2018-08-19T00:00:00"/>
    <x v="533"/>
    <d v="2018-09-05T00:00:00"/>
    <n v="5299"/>
    <n v="6.4"/>
    <n v="1041.69"/>
    <s v="Economy"/>
    <n v="465"/>
    <s v="No"/>
  </r>
  <r>
    <s v="W84E5T"/>
    <s v="SIN"/>
    <s v="ICN"/>
    <d v="2019-05-23T00:00:00"/>
    <x v="144"/>
    <d v="2019-06-10T00:00:00"/>
    <n v="4627"/>
    <n v="5.8"/>
    <n v="1029.28"/>
    <s v="Economy"/>
    <n v="465"/>
    <s v="No"/>
  </r>
  <r>
    <s v="T1KP3Q"/>
    <s v="LGA"/>
    <s v="LAS"/>
    <d v="2017-08-04T00:00:00"/>
    <x v="155"/>
    <d v="2017-08-24T00:00:00"/>
    <n v="3608"/>
    <n v="4.8"/>
    <n v="1017.84"/>
    <s v="Economy"/>
    <n v="479"/>
    <s v="No"/>
  </r>
  <r>
    <s v="HUSNHS"/>
    <s v="JFK"/>
    <s v="IST"/>
    <d v="2017-07-26T00:00:00"/>
    <x v="534"/>
    <d v="2017-08-21T00:00:00"/>
    <n v="8047"/>
    <n v="10"/>
    <n v="1009.83"/>
    <s v="Business"/>
    <n v="513"/>
    <s v="No"/>
  </r>
  <r>
    <s v="JQZ65F"/>
    <s v="SIN"/>
    <s v="PVG"/>
    <d v="2018-04-19T00:00:00"/>
    <x v="445"/>
    <d v="2018-05-11T00:00:00"/>
    <n v="3805"/>
    <n v="5.5"/>
    <n v="1009.07"/>
    <s v="Economy"/>
    <n v="874"/>
    <s v="No"/>
  </r>
  <r>
    <s v="D9N97I"/>
    <s v="LGW"/>
    <s v="MCO"/>
    <d v="2019-04-21T00:00:00"/>
    <x v="116"/>
    <d v="2019-05-19T00:00:00"/>
    <n v="7005"/>
    <n v="8.8000000000000007"/>
    <n v="1007.68"/>
    <s v="Business"/>
    <n v="703"/>
    <s v="No"/>
  </r>
  <r>
    <s v="K01V5W"/>
    <s v="LHR"/>
    <s v="DEN"/>
    <d v="2017-01-03T00:00:00"/>
    <x v="175"/>
    <d v="2017-01-19T00:00:00"/>
    <n v="7496"/>
    <n v="8.6"/>
    <n v="1004.76"/>
    <s v="Economy"/>
    <n v="393"/>
    <s v="No"/>
  </r>
  <r>
    <s v="YRTFXQ"/>
    <s v="SIN"/>
    <s v="CTU"/>
    <d v="2019-11-11T00:00:00"/>
    <x v="485"/>
    <d v="2019-12-11T00:00:00"/>
    <n v="3250"/>
    <n v="4.4000000000000004"/>
    <n v="991.72"/>
    <s v="Business"/>
    <n v="655"/>
    <s v="No"/>
  </r>
  <r>
    <s v="CECASP"/>
    <s v="LGW"/>
    <s v="JFK"/>
    <d v="2019-02-06T00:00:00"/>
    <x v="535"/>
    <d v="2019-03-11T00:00:00"/>
    <n v="5568"/>
    <n v="12.7"/>
    <n v="986.26"/>
    <s v="Business"/>
    <n v="165"/>
    <s v="No"/>
  </r>
  <r>
    <s v="AJSIQG"/>
    <s v="LHR"/>
    <s v="IAH"/>
    <d v="2017-05-02T00:00:00"/>
    <x v="536"/>
    <d v="2017-06-29T00:00:00"/>
    <n v="7762"/>
    <n v="8.9"/>
    <n v="955.04"/>
    <s v="Economy"/>
    <n v="217"/>
    <s v="No"/>
  </r>
  <r>
    <s v="J7F7UL"/>
    <s v="LGW"/>
    <s v="FCO"/>
    <d v="2017-04-26T00:00:00"/>
    <x v="193"/>
    <d v="2017-05-10T00:00:00"/>
    <n v="1405"/>
    <n v="2.6"/>
    <n v="954.31"/>
    <s v="Economy"/>
    <n v="105"/>
    <s v="No"/>
  </r>
  <r>
    <s v="L0MH5B"/>
    <s v="LGA"/>
    <s v="LAS"/>
    <d v="2017-08-03T00:00:00"/>
    <x v="537"/>
    <d v="2017-08-16T00:00:00"/>
    <n v="3608"/>
    <n v="4.8"/>
    <n v="951.68"/>
    <s v="Economy"/>
    <n v="871"/>
    <s v="No"/>
  </r>
  <r>
    <s v="PXFVHA"/>
    <s v="LGW"/>
    <s v="CLT"/>
    <d v="2016-12-25T00:00:00"/>
    <x v="538"/>
    <d v="2017-01-29T00:00:00"/>
    <n v="6453"/>
    <n v="8.1"/>
    <n v="942.21"/>
    <s v="Economy"/>
    <n v="561"/>
    <s v="No"/>
  </r>
  <r>
    <s v="NWGPYA"/>
    <s v="LGW"/>
    <s v="MUC"/>
    <d v="2018-02-28T00:00:00"/>
    <x v="323"/>
    <d v="2018-03-15T00:00:00"/>
    <n v="913"/>
    <n v="2.1"/>
    <n v="930.98"/>
    <s v="Business"/>
    <n v="31"/>
    <s v="No"/>
  </r>
  <r>
    <s v="VCPPSM"/>
    <s v="LHR"/>
    <s v="FRA"/>
    <d v="2017-06-03T00:00:00"/>
    <x v="539"/>
    <d v="2017-06-18T00:00:00"/>
    <n v="654"/>
    <n v="1.8"/>
    <n v="930.79"/>
    <s v="Economy"/>
    <n v="884"/>
    <s v="No"/>
  </r>
  <r>
    <s v="EDZ7KG"/>
    <s v="LHR"/>
    <s v="MAD"/>
    <d v="2019-02-12T00:00:00"/>
    <x v="352"/>
    <d v="2019-02-23T00:00:00"/>
    <n v="1245"/>
    <n v="2.4"/>
    <n v="923.03"/>
    <s v="Business"/>
    <n v="267"/>
    <s v="No"/>
  </r>
  <r>
    <s v="E3VF1Z"/>
    <s v="LGA"/>
    <s v="SEA"/>
    <d v="2017-08-02T00:00:00"/>
    <x v="540"/>
    <d v="2017-08-07T00:00:00"/>
    <n v="3883"/>
    <n v="5.0999999999999996"/>
    <n v="919.62"/>
    <s v="Economy"/>
    <n v="18"/>
    <s v="No"/>
  </r>
  <r>
    <s v="KSI4ZK"/>
    <s v="LHR"/>
    <s v="FRA"/>
    <d v="2018-01-23T00:00:00"/>
    <x v="541"/>
    <d v="2018-01-28T00:00:00"/>
    <n v="654"/>
    <n v="1.8"/>
    <n v="910.32"/>
    <s v="Economy"/>
    <n v="586"/>
    <s v="No"/>
  </r>
  <r>
    <s v="L4BO0G"/>
    <s v="LGA"/>
    <s v="SEA"/>
    <d v="2017-02-25T00:00:00"/>
    <x v="542"/>
    <d v="2017-03-14T00:00:00"/>
    <n v="3883"/>
    <n v="5.0999999999999996"/>
    <n v="908.27"/>
    <s v="Economy"/>
    <n v="885"/>
    <s v="No"/>
  </r>
  <r>
    <s v="P1YM3U"/>
    <s v="LGA"/>
    <s v="LAX"/>
    <d v="2017-01-07T00:00:00"/>
    <x v="543"/>
    <d v="2017-02-12T00:00:00"/>
    <n v="3974"/>
    <n v="5.2"/>
    <n v="898.38"/>
    <s v="Economy"/>
    <n v="16"/>
    <s v="No"/>
  </r>
  <r>
    <s v="NE7YFV"/>
    <s v="LHR"/>
    <s v="LAS"/>
    <d v="2016-12-18T00:00:00"/>
    <x v="175"/>
    <d v="2017-01-30T00:00:00"/>
    <n v="8395"/>
    <n v="9.5"/>
    <n v="894.63"/>
    <s v="Economy"/>
    <n v="171"/>
    <s v="No"/>
  </r>
  <r>
    <s v="PC6X9H"/>
    <s v="LGA"/>
    <s v="SEA"/>
    <d v="2018-03-20T00:00:00"/>
    <x v="544"/>
    <d v="2018-04-06T00:00:00"/>
    <n v="3883"/>
    <n v="5.0999999999999996"/>
    <n v="891.62"/>
    <s v="Business"/>
    <n v="352"/>
    <s v="No"/>
  </r>
  <r>
    <s v="DX53SV"/>
    <s v="SIN"/>
    <s v="XIY"/>
    <d v="2017-12-26T00:00:00"/>
    <x v="85"/>
    <d v="2018-02-14T00:00:00"/>
    <n v="3713"/>
    <n v="7.9"/>
    <n v="888.83"/>
    <s v="Economy"/>
    <n v="952"/>
    <s v="No"/>
  </r>
  <r>
    <s v="L1V4HB"/>
    <s v="LHR"/>
    <s v="BCN"/>
    <d v="2019-05-26T00:00:00"/>
    <x v="545"/>
    <d v="2019-05-30T00:00:00"/>
    <n v="1147"/>
    <n v="2.2999999999999998"/>
    <n v="885.06"/>
    <s v="Economy"/>
    <n v="858"/>
    <s v="No"/>
  </r>
  <r>
    <s v="HDVTR7"/>
    <s v="SIN"/>
    <s v="ICN"/>
    <d v="2018-04-28T00:00:00"/>
    <x v="546"/>
    <d v="2018-05-17T00:00:00"/>
    <n v="4627"/>
    <n v="5.8"/>
    <n v="874.39"/>
    <s v="Economy"/>
    <n v="425"/>
    <s v="No"/>
  </r>
  <r>
    <s v="ZAFIIS"/>
    <s v="LHR"/>
    <s v="IST"/>
    <d v="2019-01-09T00:00:00"/>
    <x v="142"/>
    <d v="2019-01-26T00:00:00"/>
    <n v="2488"/>
    <n v="3.6"/>
    <n v="866.77"/>
    <s v="Business"/>
    <n v="212"/>
    <s v="No"/>
  </r>
  <r>
    <s v="HXGYRI"/>
    <s v="JFK"/>
    <s v="LHR"/>
    <d v="2018-02-06T00:00:00"/>
    <x v="325"/>
    <d v="2018-04-15T00:00:00"/>
    <n v="5555"/>
    <n v="7.1"/>
    <n v="866.58"/>
    <s v="Economy"/>
    <n v="343"/>
    <s v="No"/>
  </r>
  <r>
    <s v="KWJZS4"/>
    <s v="SIN"/>
    <s v="XIY"/>
    <d v="2018-08-17T00:00:00"/>
    <x v="547"/>
    <d v="2018-10-01T00:00:00"/>
    <n v="3713"/>
    <n v="7.9"/>
    <n v="865.22"/>
    <s v="Economy"/>
    <n v="700"/>
    <s v="No"/>
  </r>
  <r>
    <s v="BS0DQX"/>
    <s v="JFK"/>
    <s v="MEX"/>
    <d v="2017-07-14T00:00:00"/>
    <x v="396"/>
    <d v="2018-03-14T00:00:00"/>
    <n v="4359"/>
    <n v="4.5"/>
    <n v="856.67"/>
    <s v="Economy"/>
    <n v="197"/>
    <s v="No"/>
  </r>
  <r>
    <s v="VZXV1D"/>
    <s v="LHR"/>
    <s v="FRA"/>
    <d v="2018-12-31T00:00:00"/>
    <x v="548"/>
    <d v="2019-01-23T00:00:00"/>
    <n v="654"/>
    <n v="1.8"/>
    <n v="854.59"/>
    <s v="Business"/>
    <n v="560"/>
    <s v="No"/>
  </r>
  <r>
    <s v="Q78LQL"/>
    <s v="LHR"/>
    <s v="MUC"/>
    <d v="2019-11-11T00:00:00"/>
    <x v="10"/>
    <d v="2019-11-27T00:00:00"/>
    <n v="941"/>
    <n v="2.1"/>
    <n v="844.36"/>
    <s v="Economy"/>
    <n v="944"/>
    <s v="No"/>
  </r>
  <r>
    <s v="CZYJJI"/>
    <s v="SIN"/>
    <s v="DEL"/>
    <d v="2019-01-30T00:00:00"/>
    <x v="292"/>
    <d v="2019-04-01T00:00:00"/>
    <n v="4159"/>
    <n v="5.3"/>
    <n v="843.27"/>
    <s v="Economy"/>
    <n v="952"/>
    <s v="No"/>
  </r>
  <r>
    <s v="ZUFT0Y"/>
    <s v="SIN"/>
    <s v="PVG"/>
    <d v="2018-07-25T00:00:00"/>
    <x v="549"/>
    <d v="2019-01-19T00:00:00"/>
    <n v="3805"/>
    <n v="5.5"/>
    <n v="838.79"/>
    <s v="Economy"/>
    <n v="952"/>
    <s v="No"/>
  </r>
  <r>
    <s v="GY4E8U"/>
    <s v="LGW"/>
    <s v="CLT"/>
    <d v="2019-04-01T00:00:00"/>
    <x v="223"/>
    <d v="2019-04-28T00:00:00"/>
    <n v="6453"/>
    <n v="8.1"/>
    <n v="836.68"/>
    <s v="Economy"/>
    <n v="435"/>
    <s v="No"/>
  </r>
  <r>
    <s v="Z0YQ87"/>
    <s v="JFK"/>
    <s v="LHR"/>
    <d v="2017-08-26T00:00:00"/>
    <x v="550"/>
    <d v="2017-11-28T00:00:00"/>
    <n v="5555"/>
    <n v="7.1"/>
    <n v="831.98"/>
    <s v="Economy"/>
    <n v="343"/>
    <s v="No"/>
  </r>
  <r>
    <s v="M3CC1M"/>
    <s v="LHR"/>
    <s v="SVO"/>
    <d v="2019-07-17T00:00:00"/>
    <x v="551"/>
    <d v="2019-07-30T00:00:00"/>
    <n v="2508"/>
    <n v="3.7"/>
    <n v="826.94"/>
    <s v="Economy"/>
    <n v="52"/>
    <s v="No"/>
  </r>
  <r>
    <s v="HL6DXZ"/>
    <s v="LHR"/>
    <s v="EWR"/>
    <d v="2017-05-01T00:00:00"/>
    <x v="552"/>
    <d v="2017-05-18T00:00:00"/>
    <n v="5561"/>
    <n v="6.7"/>
    <n v="826.69"/>
    <s v="Economy"/>
    <n v="560"/>
    <s v="No"/>
  </r>
  <r>
    <s v="J1B5LO"/>
    <s v="LGW"/>
    <s v="FCO"/>
    <d v="2019-02-12T00:00:00"/>
    <x v="12"/>
    <d v="2019-02-28T00:00:00"/>
    <n v="1405"/>
    <n v="2.6"/>
    <n v="823.06"/>
    <s v="Economy"/>
    <n v="967"/>
    <s v="No"/>
  </r>
  <r>
    <s v="OXA4B7"/>
    <s v="LHR"/>
    <s v="FRA"/>
    <d v="2019-04-09T00:00:00"/>
    <x v="432"/>
    <d v="2019-04-14T00:00:00"/>
    <n v="654"/>
    <n v="1.8"/>
    <n v="821.54"/>
    <s v="Economy"/>
    <n v="235"/>
    <s v="No"/>
  </r>
  <r>
    <s v="LZPWUB"/>
    <s v="LHR"/>
    <s v="JFK"/>
    <d v="2018-07-26T00:00:00"/>
    <x v="276"/>
    <d v="2018-09-06T00:00:00"/>
    <n v="5539"/>
    <n v="6.7"/>
    <n v="821.49"/>
    <s v="Economy"/>
    <n v="225"/>
    <s v="No"/>
  </r>
  <r>
    <s v="QBFGJT"/>
    <s v="LGA"/>
    <s v="LHR"/>
    <d v="2017-02-06T00:00:00"/>
    <x v="553"/>
    <d v="2017-04-05T00:00:00"/>
    <n v="5536"/>
    <n v="11.7"/>
    <n v="819.03"/>
    <s v="Economy"/>
    <n v="213"/>
    <s v="No"/>
  </r>
  <r>
    <s v="NKURQJ"/>
    <s v="JFK"/>
    <s v="LGW"/>
    <d v="2018-01-26T00:00:00"/>
    <x v="554"/>
    <d v="2018-04-15T00:00:00"/>
    <n v="5584"/>
    <n v="7.1"/>
    <n v="818.46"/>
    <s v="Economy"/>
    <n v="7"/>
    <s v="Yes"/>
  </r>
  <r>
    <s v="TA2D8P"/>
    <s v="LGW"/>
    <s v="ORD"/>
    <d v="2017-10-21T00:00:00"/>
    <x v="555"/>
    <d v="2017-11-04T00:00:00"/>
    <n v="6377"/>
    <n v="10.5"/>
    <n v="807.16"/>
    <s v="Economy"/>
    <n v="267"/>
    <s v="No"/>
  </r>
  <r>
    <s v="JOD2OS"/>
    <s v="SIN"/>
    <s v="DEL"/>
    <d v="2019-09-17T00:00:00"/>
    <x v="63"/>
    <d v="2019-10-12T00:00:00"/>
    <n v="4159"/>
    <n v="5.3"/>
    <n v="806.5"/>
    <s v="Economy"/>
    <n v="425"/>
    <s v="No"/>
  </r>
  <r>
    <s v="C1HC6C"/>
    <s v="LGA"/>
    <s v="LAS"/>
    <d v="2017-10-04T00:00:00"/>
    <x v="428"/>
    <d v="2017-10-30T00:00:00"/>
    <n v="3608"/>
    <n v="4.8"/>
    <n v="800.97"/>
    <s v="Business"/>
    <n v="463"/>
    <s v="No"/>
  </r>
  <r>
    <s v="U634QS"/>
    <s v="LGW"/>
    <s v="FRA"/>
    <d v="2019-09-23T00:00:00"/>
    <x v="556"/>
    <d v="2019-10-06T00:00:00"/>
    <n v="630"/>
    <n v="8.8000000000000007"/>
    <n v="799.22"/>
    <s v="Economy"/>
    <n v="417"/>
    <s v="No"/>
  </r>
  <r>
    <s v="YVCY7T"/>
    <s v="SIN"/>
    <s v="BOM"/>
    <d v="2019-06-19T00:00:00"/>
    <x v="74"/>
    <d v="2019-07-28T00:00:00"/>
    <n v="3921"/>
    <n v="5.0999999999999996"/>
    <n v="787.13"/>
    <s v="Economy"/>
    <n v="436"/>
    <s v="No"/>
  </r>
  <r>
    <s v="JC8M5D"/>
    <s v="LGA"/>
    <s v="SEA"/>
    <d v="2018-09-04T00:00:00"/>
    <x v="557"/>
    <d v="2018-10-25T00:00:00"/>
    <n v="3883"/>
    <n v="5.0999999999999996"/>
    <n v="786.51"/>
    <s v="Economy"/>
    <n v="158"/>
    <s v="No"/>
  </r>
  <r>
    <s v="RHD6G6"/>
    <s v="SIN"/>
    <s v="MEL"/>
    <d v="2019-11-11T00:00:00"/>
    <x v="332"/>
    <d v="2019-12-23T00:00:00"/>
    <n v="6033"/>
    <n v="7.2"/>
    <n v="785.47"/>
    <s v="Economy"/>
    <n v="655"/>
    <s v="No"/>
  </r>
  <r>
    <s v="ZVRD6W"/>
    <s v="SIN"/>
    <s v="MEL"/>
    <d v="2019-05-18T00:00:00"/>
    <x v="219"/>
    <d v="2019-06-28T00:00:00"/>
    <n v="6033"/>
    <n v="7.2"/>
    <n v="785.08"/>
    <s v="Economy"/>
    <n v="952"/>
    <s v="No"/>
  </r>
  <r>
    <s v="FYKVW9"/>
    <s v="SIN"/>
    <s v="MEL"/>
    <d v="2019-04-05T00:00:00"/>
    <x v="558"/>
    <d v="2019-10-19T00:00:00"/>
    <n v="6033"/>
    <n v="7.2"/>
    <n v="785.13"/>
    <s v="Economy"/>
    <n v="425"/>
    <s v="No"/>
  </r>
  <r>
    <s v="MXNYDT"/>
    <s v="LGA"/>
    <s v="LHR"/>
    <d v="2017-12-04T00:00:00"/>
    <x v="559"/>
    <d v="2018-02-26T00:00:00"/>
    <n v="5536"/>
    <n v="11.7"/>
    <n v="785.13"/>
    <s v="Economy"/>
    <n v="197"/>
    <s v="No"/>
  </r>
  <r>
    <s v="RM5QYZ"/>
    <s v="LHR"/>
    <s v="BCN"/>
    <d v="2018-05-20T00:00:00"/>
    <x v="560"/>
    <d v="2018-06-04T00:00:00"/>
    <n v="1147"/>
    <n v="2.2999999999999998"/>
    <n v="781.01"/>
    <s v="Business"/>
    <n v="467"/>
    <s v="No"/>
  </r>
  <r>
    <s v="BOCQY8"/>
    <s v="JFK"/>
    <s v="LHR"/>
    <d v="2019-06-20T00:00:00"/>
    <x v="556"/>
    <d v="2019-10-12T00:00:00"/>
    <n v="5555"/>
    <n v="7.1"/>
    <n v="781.87"/>
    <s v="Economy"/>
    <n v="343"/>
    <s v="No"/>
  </r>
  <r>
    <s v="CEZ66O"/>
    <s v="LGA"/>
    <s v="LHR"/>
    <d v="2019-01-25T00:00:00"/>
    <x v="491"/>
    <d v="2019-03-10T00:00:00"/>
    <n v="5536"/>
    <n v="11.7"/>
    <n v="778.84"/>
    <s v="Economy"/>
    <n v="663"/>
    <s v="No"/>
  </r>
  <r>
    <s v="GZKA38"/>
    <s v="LGW"/>
    <s v="DFW"/>
    <d v="2019-11-19T00:00:00"/>
    <x v="485"/>
    <d v="2019-12-03T00:00:00"/>
    <n v="7660"/>
    <n v="15.8"/>
    <n v="777.2"/>
    <s v="Economy"/>
    <n v="135"/>
    <s v="No"/>
  </r>
  <r>
    <s v="S37VOV"/>
    <s v="LHR"/>
    <s v="IAH"/>
    <d v="2018-03-31T00:00:00"/>
    <x v="306"/>
    <d v="2018-07-19T00:00:00"/>
    <n v="7762"/>
    <n v="8.9"/>
    <n v="777.67"/>
    <s v="Economy"/>
    <n v="996"/>
    <s v="No"/>
  </r>
  <r>
    <s v="RS0C4H"/>
    <s v="LGA"/>
    <s v="SEA"/>
    <d v="2018-10-10T00:00:00"/>
    <x v="221"/>
    <d v="2018-11-21T00:00:00"/>
    <n v="3883"/>
    <n v="5.0999999999999996"/>
    <n v="768.88"/>
    <s v="Economy"/>
    <n v="144"/>
    <s v="No"/>
  </r>
  <r>
    <s v="AC5V0Y"/>
    <s v="LGA"/>
    <s v="DFW"/>
    <d v="2019-09-01T00:00:00"/>
    <x v="561"/>
    <d v="2019-09-19T00:00:00"/>
    <n v="2235"/>
    <n v="3.2"/>
    <n v="757.5"/>
    <s v="Economy"/>
    <n v="109"/>
    <s v="No"/>
  </r>
  <r>
    <s v="FV7Q8T"/>
    <s v="LGA"/>
    <s v="DFW"/>
    <d v="2019-03-06T00:00:00"/>
    <x v="486"/>
    <d v="2019-03-23T00:00:00"/>
    <n v="2235"/>
    <n v="3.2"/>
    <n v="756.61"/>
    <s v="Economy"/>
    <n v="496"/>
    <s v="No"/>
  </r>
  <r>
    <s v="WREBH5"/>
    <s v="SIN"/>
    <s v="BOM"/>
    <d v="2018-09-11T00:00:00"/>
    <x v="326"/>
    <d v="2019-03-14T00:00:00"/>
    <n v="3921"/>
    <n v="5.0999999999999996"/>
    <n v="755.85"/>
    <s v="Economy"/>
    <n v="958"/>
    <s v="No"/>
  </r>
  <r>
    <s v="VE3CIA"/>
    <s v="LGA"/>
    <s v="CDG"/>
    <d v="2017-04-05T00:00:00"/>
    <x v="562"/>
    <d v="2017-05-09T00:00:00"/>
    <n v="5830"/>
    <n v="11.3"/>
    <n v="749.52"/>
    <s v="Economy"/>
    <n v="297"/>
    <s v="No"/>
  </r>
  <r>
    <s v="M47I1W"/>
    <s v="LGW"/>
    <s v="BCN"/>
    <d v="2018-03-24T00:00:00"/>
    <x v="137"/>
    <d v="2018-07-15T00:00:00"/>
    <n v="1109"/>
    <n v="2.2999999999999998"/>
    <n v="749.33"/>
    <s v="Business"/>
    <n v="710"/>
    <s v="No"/>
  </r>
  <r>
    <s v="RUBPNN"/>
    <s v="SIN"/>
    <s v="SYD"/>
    <d v="2019-08-11T00:00:00"/>
    <x v="563"/>
    <d v="2019-08-27T00:00:00"/>
    <n v="6293"/>
    <n v="7.4"/>
    <n v="743.74"/>
    <s v="Economy"/>
    <n v="425"/>
    <s v="No"/>
  </r>
  <r>
    <s v="QOKAQO"/>
    <s v="LHR"/>
    <s v="MAD"/>
    <d v="2018-10-24T00:00:00"/>
    <x v="62"/>
    <d v="2018-11-01T00:00:00"/>
    <n v="1245"/>
    <n v="2.4"/>
    <n v="741.46"/>
    <s v="Economy"/>
    <n v="11"/>
    <s v="No"/>
  </r>
  <r>
    <s v="L5JI5V"/>
    <s v="LGA"/>
    <s v="SEA"/>
    <d v="2017-04-08T00:00:00"/>
    <x v="564"/>
    <d v="2017-05-11T00:00:00"/>
    <n v="3883"/>
    <n v="5.0999999999999996"/>
    <n v="737.66"/>
    <s v="Economy"/>
    <n v="865"/>
    <s v="No"/>
  </r>
  <r>
    <s v="T7LF5Q"/>
    <s v="LGW"/>
    <s v="SVO"/>
    <d v="2018-06-27T00:00:00"/>
    <x v="565"/>
    <d v="2018-07-04T00:00:00"/>
    <n v="2507"/>
    <n v="8.6999999999999993"/>
    <n v="728.51"/>
    <s v="Economy"/>
    <n v="417"/>
    <s v="Yes"/>
  </r>
  <r>
    <s v="UI8U3L"/>
    <s v="LGA"/>
    <s v="SEA"/>
    <d v="2019-07-15T00:00:00"/>
    <x v="566"/>
    <d v="2019-08-31T00:00:00"/>
    <n v="3883"/>
    <n v="5.0999999999999996"/>
    <n v="714.24"/>
    <s v="Business"/>
    <n v="739"/>
    <s v="No"/>
  </r>
  <r>
    <s v="HL10IG"/>
    <s v="JFK"/>
    <s v="LHR"/>
    <d v="2018-11-30T00:00:00"/>
    <x v="201"/>
    <d v="2019-02-25T00:00:00"/>
    <n v="5555"/>
    <n v="7.1"/>
    <n v="713.19"/>
    <s v="Economy"/>
    <n v="343"/>
    <s v="No"/>
  </r>
  <r>
    <s v="MOV7UF"/>
    <s v="JFK"/>
    <s v="LHR"/>
    <d v="2018-07-17T00:00:00"/>
    <x v="370"/>
    <d v="2018-11-23T00:00:00"/>
    <n v="5555"/>
    <n v="7.1"/>
    <n v="713.19"/>
    <s v="Economy"/>
    <n v="7"/>
    <s v="Yes"/>
  </r>
  <r>
    <s v="IS84P6"/>
    <s v="LGW"/>
    <s v="MAD"/>
    <d v="2019-05-23T00:00:00"/>
    <x v="567"/>
    <d v="2019-07-11T00:00:00"/>
    <n v="1215"/>
    <n v="2.4"/>
    <n v="711.37"/>
    <s v="Business"/>
    <n v="198"/>
    <s v="No"/>
  </r>
  <r>
    <s v="YGQXMC"/>
    <s v="LHR"/>
    <s v="AMS"/>
    <d v="2019-06-30T00:00:00"/>
    <x v="69"/>
    <d v="2019-07-09T00:00:00"/>
    <n v="370"/>
    <n v="1.5"/>
    <n v="710.46"/>
    <s v="Economy"/>
    <n v="705"/>
    <s v="No"/>
  </r>
  <r>
    <s v="GTPYJ5"/>
    <s v="LGA"/>
    <s v="LHR"/>
    <d v="2017-11-30T00:00:00"/>
    <x v="323"/>
    <d v="2018-03-23T00:00:00"/>
    <n v="5536"/>
    <n v="11.7"/>
    <n v="707.59"/>
    <s v="Economy"/>
    <n v="109"/>
    <s v="No"/>
  </r>
  <r>
    <s v="GDF8KA"/>
    <s v="LGW"/>
    <s v="ORD"/>
    <d v="2017-01-03T00:00:00"/>
    <x v="568"/>
    <d v="2017-01-25T00:00:00"/>
    <n v="6377"/>
    <n v="10.5"/>
    <n v="705.68"/>
    <s v="Economy"/>
    <n v="601"/>
    <s v="No"/>
  </r>
  <r>
    <s v="YD5B6F"/>
    <s v="LGW"/>
    <s v="CDG"/>
    <d v="2016-08-15T00:00:00"/>
    <x v="569"/>
    <d v="2017-02-19T00:00:00"/>
    <n v="307"/>
    <n v="1.5"/>
    <n v="702.02"/>
    <s v="Economy"/>
    <n v="705"/>
    <s v="No"/>
  </r>
  <r>
    <s v="PXR6XX"/>
    <s v="LGW"/>
    <s v="MAD"/>
    <d v="2017-04-04T00:00:00"/>
    <x v="570"/>
    <d v="2017-04-12T00:00:00"/>
    <n v="1215"/>
    <n v="2.4"/>
    <n v="700.93"/>
    <s v="Economy"/>
    <n v="549"/>
    <s v="No"/>
  </r>
  <r>
    <s v="W5F3UB"/>
    <s v="LHR"/>
    <s v="AMS"/>
    <d v="2018-11-10T00:00:00"/>
    <x v="571"/>
    <d v="2018-11-22T00:00:00"/>
    <n v="370"/>
    <n v="1.5"/>
    <n v="699.82"/>
    <s v="Business"/>
    <n v="422"/>
    <s v="No"/>
  </r>
  <r>
    <s v="VJ2Z3E"/>
    <s v="LGA"/>
    <s v="SEA"/>
    <d v="2018-11-29T00:00:00"/>
    <x v="572"/>
    <d v="2019-02-10T00:00:00"/>
    <n v="3883"/>
    <n v="5.0999999999999996"/>
    <n v="698.84"/>
    <s v="Economy"/>
    <n v="962"/>
    <s v="No"/>
  </r>
  <r>
    <s v="LA62WH"/>
    <s v="LHR"/>
    <s v="FCO"/>
    <d v="2018-03-28T00:00:00"/>
    <x v="573"/>
    <d v="2018-04-09T00:00:00"/>
    <n v="1443"/>
    <n v="2.6"/>
    <n v="691.42"/>
    <s v="Economy"/>
    <n v="171"/>
    <s v="No"/>
  </r>
  <r>
    <s v="GOJGXA"/>
    <s v="LGA"/>
    <s v="LHR"/>
    <d v="2017-01-11T00:00:00"/>
    <x v="574"/>
    <d v="2017-02-20T00:00:00"/>
    <n v="5536"/>
    <n v="11.7"/>
    <n v="683.24"/>
    <s v="Economy"/>
    <n v="650"/>
    <s v="No"/>
  </r>
  <r>
    <s v="XC44FZ"/>
    <s v="LHR"/>
    <s v="DFW"/>
    <d v="2018-09-25T00:00:00"/>
    <x v="575"/>
    <d v="2018-10-19T00:00:00"/>
    <n v="7627"/>
    <n v="8.8000000000000007"/>
    <n v="678.64"/>
    <s v="Economy"/>
    <n v="31"/>
    <s v="No"/>
  </r>
  <r>
    <s v="TMRXKX"/>
    <s v="LGA"/>
    <s v="LHR"/>
    <d v="2019-04-28T00:00:00"/>
    <x v="576"/>
    <d v="2019-08-20T00:00:00"/>
    <n v="5536"/>
    <n v="11.7"/>
    <n v="678.43"/>
    <s v="Economy"/>
    <n v="13"/>
    <s v="No"/>
  </r>
  <r>
    <s v="INAZMU"/>
    <s v="LHR"/>
    <s v="IST"/>
    <d v="2018-10-15T00:00:00"/>
    <x v="577"/>
    <d v="2018-10-29T00:00:00"/>
    <n v="2488"/>
    <n v="3.6"/>
    <n v="675.52"/>
    <s v="Economy"/>
    <n v="561"/>
    <s v="No"/>
  </r>
  <r>
    <s v="R3BV5F"/>
    <s v="LGA"/>
    <s v="SEA"/>
    <d v="2017-03-20T00:00:00"/>
    <x v="578"/>
    <d v="2017-04-09T00:00:00"/>
    <n v="3883"/>
    <n v="5.0999999999999996"/>
    <n v="668.18"/>
    <s v="Economy"/>
    <n v="204"/>
    <s v="No"/>
  </r>
  <r>
    <s v="L1LH3P"/>
    <s v="LGW"/>
    <s v="MUC"/>
    <d v="2018-03-17T00:00:00"/>
    <x v="438"/>
    <d v="2018-08-02T00:00:00"/>
    <n v="913"/>
    <n v="2.1"/>
    <n v="667.25"/>
    <s v="Economy"/>
    <n v="494"/>
    <s v="No"/>
  </r>
  <r>
    <s v="HBN63H"/>
    <s v="LHR"/>
    <s v="SFO"/>
    <d v="2019-11-26T00:00:00"/>
    <x v="456"/>
    <d v="2019-12-30T00:00:00"/>
    <n v="8615"/>
    <n v="9.8000000000000007"/>
    <n v="667.89"/>
    <s v="Economy"/>
    <n v="171"/>
    <s v="No"/>
  </r>
  <r>
    <s v="VJK12W"/>
    <s v="SIN"/>
    <s v="MEL"/>
    <d v="2019-06-08T00:00:00"/>
    <x v="73"/>
    <d v="2019-06-23T00:00:00"/>
    <n v="6033"/>
    <n v="7.2"/>
    <n v="666.66"/>
    <s v="Economy"/>
    <n v="919"/>
    <s v="No"/>
  </r>
  <r>
    <s v="BQPXKR"/>
    <s v="LGW"/>
    <s v="IST"/>
    <d v="2019-07-26T00:00:00"/>
    <x v="215"/>
    <d v="2019-08-20T00:00:00"/>
    <n v="2461"/>
    <n v="3.6"/>
    <n v="665.61"/>
    <s v="Economy"/>
    <n v="89"/>
    <s v="No"/>
  </r>
  <r>
    <s v="B8IWKQ"/>
    <s v="SIN"/>
    <s v="MEL"/>
    <d v="2019-02-06T00:00:00"/>
    <x v="326"/>
    <d v="2019-03-18T00:00:00"/>
    <n v="6033"/>
    <n v="7.2"/>
    <n v="664.05"/>
    <s v="Economy"/>
    <n v="436"/>
    <s v="No"/>
  </r>
  <r>
    <s v="OH9M3G"/>
    <s v="LGA"/>
    <s v="LAX"/>
    <d v="2018-05-14T00:00:00"/>
    <x v="82"/>
    <d v="2018-10-21T00:00:00"/>
    <n v="3974"/>
    <n v="5.2"/>
    <n v="660.46"/>
    <s v="Economy"/>
    <n v="895"/>
    <s v="No"/>
  </r>
  <r>
    <s v="E83T4F"/>
    <s v="LGA"/>
    <s v="AMS"/>
    <d v="2018-02-03T00:00:00"/>
    <x v="0"/>
    <d v="2018-03-02T00:00:00"/>
    <n v="5843"/>
    <n v="8.4"/>
    <n v="655.29"/>
    <s v="Economy"/>
    <n v="871"/>
    <s v="No"/>
  </r>
  <r>
    <s v="QEIGXB"/>
    <s v="SIN"/>
    <s v="CAN"/>
    <d v="2019-05-16T00:00:00"/>
    <x v="579"/>
    <d v="2019-06-05T00:00:00"/>
    <n v="2648"/>
    <n v="3.8"/>
    <n v="653.65"/>
    <s v="Business"/>
    <n v="655"/>
    <s v="No"/>
  </r>
  <r>
    <s v="ES8M1C"/>
    <s v="LGA"/>
    <s v="SFO"/>
    <d v="2018-01-12T00:00:00"/>
    <x v="282"/>
    <d v="2018-02-11T00:00:00"/>
    <n v="4151"/>
    <n v="4.5"/>
    <n v="651.54999999999995"/>
    <s v="Economy"/>
    <n v="641"/>
    <s v="No"/>
  </r>
  <r>
    <s v="H2YV55"/>
    <s v="LGW"/>
    <s v="MUC"/>
    <d v="2018-03-26T00:00:00"/>
    <x v="554"/>
    <d v="2018-04-09T00:00:00"/>
    <n v="913"/>
    <n v="2.1"/>
    <n v="647.22"/>
    <s v="Economy"/>
    <n v="810"/>
    <s v="No"/>
  </r>
  <r>
    <s v="OH3R6M"/>
    <s v="LGA"/>
    <s v="LAS"/>
    <d v="2018-11-03T00:00:00"/>
    <x v="580"/>
    <d v="2018-12-01T00:00:00"/>
    <n v="3608"/>
    <n v="4.8"/>
    <n v="644.44000000000005"/>
    <s v="Economy"/>
    <n v="197"/>
    <s v="No"/>
  </r>
  <r>
    <s v="K9ML1E"/>
    <s v="LGA"/>
    <s v="SFO"/>
    <d v="2016-12-11T00:00:00"/>
    <x v="465"/>
    <d v="2017-02-23T00:00:00"/>
    <n v="4151"/>
    <n v="4.5"/>
    <n v="640.70000000000005"/>
    <s v="Economy"/>
    <n v="860"/>
    <s v="No"/>
  </r>
  <r>
    <s v="E2QJ0X"/>
    <s v="LGA"/>
    <s v="DFW"/>
    <d v="2017-05-22T00:00:00"/>
    <x v="581"/>
    <d v="2017-06-02T00:00:00"/>
    <n v="2235"/>
    <n v="3.2"/>
    <n v="637.11"/>
    <s v="Economy"/>
    <n v="200"/>
    <s v="No"/>
  </r>
  <r>
    <s v="P1BNC7"/>
    <s v="JFK"/>
    <s v="LHR"/>
    <d v="2018-04-29T00:00:00"/>
    <x v="560"/>
    <d v="2018-06-08T00:00:00"/>
    <n v="5555"/>
    <n v="7.1"/>
    <n v="634.76"/>
    <s v="Economy"/>
    <n v="7"/>
    <s v="Yes"/>
  </r>
  <r>
    <s v="P6TU2F"/>
    <s v="LHR"/>
    <s v="DFW"/>
    <d v="2016-12-29T00:00:00"/>
    <x v="582"/>
    <d v="2017-02-09T00:00:00"/>
    <n v="7627"/>
    <n v="8.8000000000000007"/>
    <n v="633.6"/>
    <s v="Economy"/>
    <n v="235"/>
    <s v="No"/>
  </r>
  <r>
    <s v="SFAUJ8"/>
    <s v="LGW"/>
    <s v="FCO"/>
    <d v="2018-02-23T00:00:00"/>
    <x v="583"/>
    <d v="2018-03-09T00:00:00"/>
    <n v="1405"/>
    <n v="2.6"/>
    <n v="631.73"/>
    <s v="Economy"/>
    <n v="11"/>
    <s v="No"/>
  </r>
  <r>
    <s v="G1O6EL"/>
    <s v="LHR"/>
    <s v="FCO"/>
    <d v="2019-06-15T00:00:00"/>
    <x v="167"/>
    <d v="2019-07-16T00:00:00"/>
    <n v="1443"/>
    <n v="2.6"/>
    <n v="626.49"/>
    <s v="Business"/>
    <n v="217"/>
    <s v="No"/>
  </r>
  <r>
    <s v="HDA5P5"/>
    <s v="SIN"/>
    <s v="MEL"/>
    <d v="2018-09-10T00:00:00"/>
    <x v="300"/>
    <d v="2018-09-29T00:00:00"/>
    <n v="6033"/>
    <n v="7.2"/>
    <n v="623.54999999999995"/>
    <s v="Economy"/>
    <n v="919"/>
    <s v="No"/>
  </r>
  <r>
    <s v="HJLQ9W"/>
    <s v="SIN"/>
    <s v="HND"/>
    <d v="2019-02-06T00:00:00"/>
    <x v="584"/>
    <d v="2019-08-26T00:00:00"/>
    <n v="5299"/>
    <n v="6.4"/>
    <n v="622.29"/>
    <s v="Economy"/>
    <n v="874"/>
    <s v="No"/>
  </r>
  <r>
    <s v="DNFZJB"/>
    <s v="JFK"/>
    <s v="MEX"/>
    <d v="2019-03-28T00:00:00"/>
    <x v="134"/>
    <d v="2019-05-18T00:00:00"/>
    <n v="4359"/>
    <n v="4.5"/>
    <n v="621.65"/>
    <s v="Economy"/>
    <n v="885"/>
    <s v="No"/>
  </r>
  <r>
    <s v="HPY3DH"/>
    <s v="LGW"/>
    <s v="MAD"/>
    <d v="2018-01-01T00:00:00"/>
    <x v="585"/>
    <d v="2018-05-09T00:00:00"/>
    <n v="1215"/>
    <n v="2.4"/>
    <n v="620.47"/>
    <s v="Economy"/>
    <n v="810"/>
    <s v="No"/>
  </r>
  <r>
    <s v="K103VB"/>
    <s v="JFK"/>
    <s v="LHR"/>
    <d v="2019-03-22T00:00:00"/>
    <x v="149"/>
    <d v="2019-05-31T00:00:00"/>
    <n v="5555"/>
    <n v="7.1"/>
    <n v="619.99"/>
    <s v="Economy"/>
    <n v="343"/>
    <s v="No"/>
  </r>
  <r>
    <s v="V7OYMB"/>
    <s v="LGW"/>
    <s v="CDG"/>
    <d v="2017-05-17T00:00:00"/>
    <x v="586"/>
    <d v="2017-05-31T00:00:00"/>
    <n v="307"/>
    <n v="1.5"/>
    <n v="616.64"/>
    <s v="Economy"/>
    <n v="845"/>
    <s v="No"/>
  </r>
  <r>
    <s v="JKN6J7"/>
    <s v="LGW"/>
    <s v="IST"/>
    <d v="2018-12-04T00:00:00"/>
    <x v="587"/>
    <d v="2018-12-17T00:00:00"/>
    <n v="2461"/>
    <n v="3.6"/>
    <n v="614.16999999999996"/>
    <s v="Economy"/>
    <n v="139"/>
    <s v="No"/>
  </r>
  <r>
    <s v="Q1UY8Q"/>
    <s v="LGA"/>
    <s v="LAX"/>
    <d v="2017-04-20T00:00:00"/>
    <x v="89"/>
    <d v="2017-06-30T00:00:00"/>
    <n v="3974"/>
    <n v="5.2"/>
    <n v="611.75"/>
    <s v="Economy"/>
    <n v="871"/>
    <s v="No"/>
  </r>
  <r>
    <s v="IE4O0V"/>
    <s v="LGA"/>
    <s v="LAS"/>
    <d v="2017-09-15T00:00:00"/>
    <x v="137"/>
    <d v="2018-07-14T00:00:00"/>
    <n v="3608"/>
    <n v="4.8"/>
    <n v="606.49"/>
    <s v="Economy"/>
    <n v="297"/>
    <s v="No"/>
  </r>
  <r>
    <s v="FO4H2R"/>
    <s v="LGA"/>
    <s v="DEN"/>
    <d v="2019-12-06T00:00:00"/>
    <x v="378"/>
    <d v="2019-12-17T00:00:00"/>
    <n v="2606"/>
    <n v="3.6"/>
    <n v="603.24"/>
    <s v="Economy"/>
    <n v="596"/>
    <s v="No"/>
  </r>
  <r>
    <s v="MYDNCL"/>
    <s v="LHR"/>
    <s v="IST"/>
    <d v="2018-03-10T00:00:00"/>
    <x v="588"/>
    <d v="2018-06-29T00:00:00"/>
    <n v="2488"/>
    <n v="3.6"/>
    <n v="603.46"/>
    <s v="Economy"/>
    <n v="393"/>
    <s v="No"/>
  </r>
  <r>
    <s v="L61QCI"/>
    <s v="LGW"/>
    <s v="SFO"/>
    <d v="2017-07-08T00:00:00"/>
    <x v="589"/>
    <d v="2017-07-28T00:00:00"/>
    <n v="8677"/>
    <n v="10.7"/>
    <n v="594.69000000000005"/>
    <s v="Economy"/>
    <n v="494"/>
    <s v="No"/>
  </r>
  <r>
    <s v="J6SY6G"/>
    <s v="LGA"/>
    <s v="LAX"/>
    <d v="2017-06-14T00:00:00"/>
    <x v="590"/>
    <d v="2017-07-11T00:00:00"/>
    <n v="3974"/>
    <n v="5.2"/>
    <n v="588.66999999999996"/>
    <s v="Economy"/>
    <n v="13"/>
    <s v="No"/>
  </r>
  <r>
    <s v="K6MGWA"/>
    <s v="SIN"/>
    <s v="PEK"/>
    <d v="2019-03-18T00:00:00"/>
    <x v="88"/>
    <d v="2019-07-26T00:00:00"/>
    <n v="4490"/>
    <n v="5.6"/>
    <n v="586.29999999999995"/>
    <s v="Business"/>
    <n v="874"/>
    <s v="No"/>
  </r>
  <r>
    <s v="KFEXUU"/>
    <s v="LGW"/>
    <s v="MUC"/>
    <d v="2018-10-15T00:00:00"/>
    <x v="316"/>
    <d v="2018-11-05T00:00:00"/>
    <n v="913"/>
    <n v="2.1"/>
    <n v="585.85"/>
    <s v="Economy"/>
    <n v="561"/>
    <s v="No"/>
  </r>
  <r>
    <s v="KTOEVN"/>
    <s v="LHR"/>
    <s v="MUC"/>
    <d v="2017-12-21T00:00:00"/>
    <x v="511"/>
    <d v="2018-01-12T00:00:00"/>
    <n v="941"/>
    <n v="2.1"/>
    <n v="583.78"/>
    <s v="Business"/>
    <n v="549"/>
    <s v="No"/>
  </r>
  <r>
    <s v="DBB0RQ"/>
    <s v="LGW"/>
    <s v="FCO"/>
    <d v="2019-10-14T00:00:00"/>
    <x v="591"/>
    <d v="2019-10-29T00:00:00"/>
    <n v="1405"/>
    <n v="2.6"/>
    <n v="577.08000000000004"/>
    <s v="Economy"/>
    <n v="636"/>
    <s v="No"/>
  </r>
  <r>
    <s v="J8LM7C"/>
    <s v="LGA"/>
    <s v="SEA"/>
    <d v="2017-02-10T00:00:00"/>
    <x v="199"/>
    <d v="2017-03-05T00:00:00"/>
    <n v="3883"/>
    <n v="5.0999999999999996"/>
    <n v="575.86"/>
    <s v="Economy"/>
    <n v="792"/>
    <s v="No"/>
  </r>
  <r>
    <s v="BOOP1C"/>
    <s v="LGA"/>
    <s v="MEX"/>
    <d v="2017-10-08T00:00:00"/>
    <x v="592"/>
    <d v="2017-11-26T00:00:00"/>
    <n v="3368"/>
    <n v="11.5"/>
    <n v="573.24"/>
    <s v="Economy"/>
    <n v="563"/>
    <s v="No"/>
  </r>
  <r>
    <s v="HOI8IL"/>
    <s v="LHR"/>
    <s v="IST"/>
    <d v="2019-04-30T00:00:00"/>
    <x v="166"/>
    <d v="2019-06-10T00:00:00"/>
    <n v="2488"/>
    <n v="3.6"/>
    <n v="573.57000000000005"/>
    <s v="Economy"/>
    <n v="707"/>
    <s v="No"/>
  </r>
  <r>
    <s v="FDGOZQ"/>
    <s v="LHR"/>
    <s v="FCO"/>
    <d v="2019-05-05T00:00:00"/>
    <x v="579"/>
    <d v="2019-06-02T00:00:00"/>
    <n v="1443"/>
    <n v="2.6"/>
    <n v="571.13"/>
    <s v="Economy"/>
    <n v="845"/>
    <s v="No"/>
  </r>
  <r>
    <s v="J753V8"/>
    <s v="JFK"/>
    <s v="MAD"/>
    <d v="2019-02-04T00:00:00"/>
    <x v="411"/>
    <d v="2019-03-02T00:00:00"/>
    <n v="5775"/>
    <n v="7.3"/>
    <n v="568.36"/>
    <s v="Economy"/>
    <n v="25"/>
    <s v="No"/>
  </r>
  <r>
    <s v="BL4L3U"/>
    <s v="LGA"/>
    <s v="DFW"/>
    <d v="2018-01-28T00:00:00"/>
    <x v="593"/>
    <d v="2018-03-26T00:00:00"/>
    <n v="2235"/>
    <n v="3.2"/>
    <n v="558.89"/>
    <s v="Economy"/>
    <n v="638"/>
    <s v="No"/>
  </r>
  <r>
    <s v="P8ZC6D"/>
    <s v="LGA"/>
    <s v="MIA"/>
    <d v="2017-03-23T00:00:00"/>
    <x v="594"/>
    <d v="2017-04-19T00:00:00"/>
    <n v="1765"/>
    <n v="2.6"/>
    <n v="558.74"/>
    <s v="Economy"/>
    <n v="202"/>
    <s v="No"/>
  </r>
  <r>
    <s v="XDQRN0"/>
    <s v="LGW"/>
    <s v="MUC"/>
    <d v="2017-06-19T00:00:00"/>
    <x v="595"/>
    <d v="2017-07-07T00:00:00"/>
    <n v="913"/>
    <n v="2.1"/>
    <n v="553.97"/>
    <s v="Business"/>
    <n v="105"/>
    <s v="No"/>
  </r>
  <r>
    <s v="D5V3VO"/>
    <s v="LGW"/>
    <s v="BCN"/>
    <d v="2017-05-08T00:00:00"/>
    <x v="439"/>
    <d v="2017-05-23T00:00:00"/>
    <n v="1109"/>
    <n v="2.2999999999999998"/>
    <n v="552.97"/>
    <s v="Economy"/>
    <n v="105"/>
    <s v="No"/>
  </r>
  <r>
    <s v="IQ8W6I"/>
    <s v="LGA"/>
    <s v="SEA"/>
    <d v="2019-04-27T00:00:00"/>
    <x v="134"/>
    <d v="2019-05-16T00:00:00"/>
    <n v="3883"/>
    <n v="5.0999999999999996"/>
    <n v="545.52"/>
    <s v="Business"/>
    <n v="201"/>
    <s v="No"/>
  </r>
  <r>
    <s v="HG2B0N"/>
    <s v="LGA"/>
    <s v="SEA"/>
    <d v="2017-12-30T00:00:00"/>
    <x v="416"/>
    <d v="2018-01-24T00:00:00"/>
    <n v="3883"/>
    <n v="5.0999999999999996"/>
    <n v="542.46"/>
    <s v="Business"/>
    <n v="352"/>
    <s v="No"/>
  </r>
  <r>
    <s v="PHZBZQ"/>
    <s v="LHR"/>
    <s v="FRA"/>
    <d v="2018-01-29T00:00:00"/>
    <x v="468"/>
    <d v="2018-03-02T00:00:00"/>
    <n v="654"/>
    <n v="1.8"/>
    <n v="541.97"/>
    <s v="Economy"/>
    <n v="810"/>
    <s v="No"/>
  </r>
  <r>
    <s v="VB8W0Y"/>
    <s v="LGA"/>
    <s v="LAS"/>
    <d v="2018-10-08T00:00:00"/>
    <x v="44"/>
    <d v="2019-05-30T00:00:00"/>
    <n v="3608"/>
    <n v="4.8"/>
    <n v="541.33000000000004"/>
    <s v="Economy"/>
    <n v="204"/>
    <s v="No"/>
  </r>
  <r>
    <s v="UPYWWD"/>
    <s v="LGW"/>
    <s v="FRA"/>
    <d v="2019-06-12T00:00:00"/>
    <x v="274"/>
    <d v="2019-12-29T00:00:00"/>
    <n v="630"/>
    <n v="8.8000000000000007"/>
    <n v="539.72"/>
    <s v="Economy"/>
    <n v="636"/>
    <s v="No"/>
  </r>
  <r>
    <s v="GRKBW9"/>
    <s v="JFK"/>
    <s v="FRA"/>
    <d v="2018-11-25T00:00:00"/>
    <x v="303"/>
    <d v="2018-12-05T00:00:00"/>
    <n v="6205"/>
    <n v="7.8"/>
    <n v="535.62"/>
    <s v="Economy"/>
    <n v="840"/>
    <s v="No"/>
  </r>
  <r>
    <s v="T7G32S"/>
    <s v="LGW"/>
    <s v="FRA"/>
    <d v="2018-09-19T00:00:00"/>
    <x v="596"/>
    <d v="2018-10-31T00:00:00"/>
    <n v="630"/>
    <n v="8.8000000000000007"/>
    <n v="535.53"/>
    <s v="Economy"/>
    <n v="689"/>
    <s v="No"/>
  </r>
  <r>
    <s v="JW28F1"/>
    <s v="LGW"/>
    <s v="MAD"/>
    <d v="2019-02-16T00:00:00"/>
    <x v="491"/>
    <d v="2019-03-01T00:00:00"/>
    <n v="1215"/>
    <n v="2.4"/>
    <n v="531.69000000000005"/>
    <s v="Economy"/>
    <n v="725"/>
    <s v="No"/>
  </r>
  <r>
    <s v="SO8M6L"/>
    <s v="LGA"/>
    <s v="SFO"/>
    <d v="2018-08-10T00:00:00"/>
    <x v="597"/>
    <d v="2018-08-27T00:00:00"/>
    <n v="4151"/>
    <n v="4.5"/>
    <n v="528.66999999999996"/>
    <s v="Economy"/>
    <n v="663"/>
    <s v="No"/>
  </r>
  <r>
    <s v="IORMSX"/>
    <s v="LHR"/>
    <s v="FRA"/>
    <d v="2018-08-05T00:00:00"/>
    <x v="598"/>
    <d v="2018-08-19T00:00:00"/>
    <n v="654"/>
    <n v="1.8"/>
    <n v="524.13"/>
    <s v="Economy"/>
    <n v="11"/>
    <s v="No"/>
  </r>
  <r>
    <s v="HPGGQK"/>
    <s v="LGW"/>
    <s v="MUC"/>
    <d v="2017-12-08T00:00:00"/>
    <x v="468"/>
    <d v="2019-01-04T00:00:00"/>
    <n v="913"/>
    <n v="2.1"/>
    <n v="521.72"/>
    <s v="Economy"/>
    <n v="586"/>
    <s v="No"/>
  </r>
  <r>
    <s v="HY23TL"/>
    <s v="LGW"/>
    <s v="BCN"/>
    <d v="2018-08-05T00:00:00"/>
    <x v="183"/>
    <d v="2018-08-26T00:00:00"/>
    <n v="1109"/>
    <n v="2.2999999999999998"/>
    <n v="512.33000000000004"/>
    <s v="Economy"/>
    <n v="31"/>
    <s v="No"/>
  </r>
  <r>
    <s v="WI0J0L"/>
    <s v="LGA"/>
    <s v="SFO"/>
    <d v="2018-11-07T00:00:00"/>
    <x v="599"/>
    <d v="2018-12-07T00:00:00"/>
    <n v="4151"/>
    <n v="4.5"/>
    <n v="507.02"/>
    <s v="Economy"/>
    <n v="479"/>
    <s v="No"/>
  </r>
  <r>
    <s v="LU3Z5J"/>
    <s v="LGA"/>
    <s v="SEA"/>
    <d v="2018-07-25T00:00:00"/>
    <x v="600"/>
    <d v="2018-08-07T00:00:00"/>
    <n v="3883"/>
    <n v="5.0999999999999996"/>
    <n v="507.02"/>
    <s v="Economy"/>
    <n v="760"/>
    <s v="No"/>
  </r>
  <r>
    <s v="M0LS6W"/>
    <s v="LGA"/>
    <s v="ORD"/>
    <d v="2017-03-29T00:00:00"/>
    <x v="601"/>
    <d v="2017-04-04T00:00:00"/>
    <n v="1180"/>
    <n v="2"/>
    <n v="506.65"/>
    <s v="Economy"/>
    <n v="266"/>
    <s v="No"/>
  </r>
  <r>
    <s v="DP6UT1"/>
    <s v="LGW"/>
    <s v="SVO"/>
    <d v="2017-10-02T00:00:00"/>
    <x v="602"/>
    <d v="2017-10-12T00:00:00"/>
    <n v="2507"/>
    <n v="8.6999999999999993"/>
    <n v="506.33"/>
    <s v="Economy"/>
    <n v="494"/>
    <s v="No"/>
  </r>
  <r>
    <s v="Q2HQFE"/>
    <s v="LHR"/>
    <s v="FRA"/>
    <d v="2017-12-06T00:00:00"/>
    <x v="603"/>
    <d v="2018-04-25T00:00:00"/>
    <n v="654"/>
    <n v="1.8"/>
    <n v="506"/>
    <s v="Business"/>
    <n v="601"/>
    <s v="No"/>
  </r>
  <r>
    <s v="V21L4N"/>
    <s v="LHR"/>
    <s v="SVO"/>
    <d v="2017-09-26T00:00:00"/>
    <x v="165"/>
    <d v="2018-04-28T00:00:00"/>
    <n v="2508"/>
    <n v="3.7"/>
    <n v="502.21"/>
    <s v="Economy"/>
    <n v="388"/>
    <s v="No"/>
  </r>
  <r>
    <s v="PG8K4U"/>
    <s v="LGW"/>
    <s v="SVO"/>
    <d v="2018-09-10T00:00:00"/>
    <x v="604"/>
    <d v="2018-10-16T00:00:00"/>
    <n v="2507"/>
    <n v="8.6999999999999993"/>
    <n v="502.56"/>
    <s v="Economy"/>
    <n v="422"/>
    <s v="No"/>
  </r>
  <r>
    <s v="W0ZL4F"/>
    <s v="LGA"/>
    <s v="LAS"/>
    <d v="2018-02-05T00:00:00"/>
    <x v="605"/>
    <d v="2018-03-09T00:00:00"/>
    <n v="3608"/>
    <n v="4.8"/>
    <n v="501.96"/>
    <s v="Business"/>
    <n v="732"/>
    <s v="No"/>
  </r>
  <r>
    <s v="W6E9B7"/>
    <s v="LGW"/>
    <s v="CDG"/>
    <d v="2018-05-09T00:00:00"/>
    <x v="588"/>
    <d v="2018-07-02T00:00:00"/>
    <n v="307"/>
    <n v="1.5"/>
    <n v="498.69"/>
    <s v="Economy"/>
    <n v="435"/>
    <s v="No"/>
  </r>
  <r>
    <s v="O2Q05H"/>
    <s v="SIN"/>
    <s v="SZX"/>
    <d v="2019-04-07T00:00:00"/>
    <x v="24"/>
    <d v="2019-04-24T00:00:00"/>
    <n v="2594"/>
    <n v="3.7"/>
    <n v="492.9"/>
    <s v="Economy"/>
    <n v="958"/>
    <s v="No"/>
  </r>
  <r>
    <s v="FS68K4"/>
    <s v="LGW"/>
    <s v="FRA"/>
    <d v="2017-08-22T00:00:00"/>
    <x v="606"/>
    <d v="2017-09-06T00:00:00"/>
    <n v="630"/>
    <n v="8.8000000000000007"/>
    <n v="492.36"/>
    <s v="Economy"/>
    <n v="950"/>
    <s v="No"/>
  </r>
  <r>
    <s v="F1TC7L"/>
    <s v="LGA"/>
    <s v="ORD"/>
    <d v="2017-03-15T00:00:00"/>
    <x v="299"/>
    <d v="2017-03-23T00:00:00"/>
    <n v="1180"/>
    <n v="2"/>
    <n v="486.97"/>
    <s v="Economy"/>
    <n v="708"/>
    <s v="No"/>
  </r>
  <r>
    <s v="CB5Y9K"/>
    <s v="LGA"/>
    <s v="DFW"/>
    <d v="2019-01-12T00:00:00"/>
    <x v="142"/>
    <d v="2019-01-26T00:00:00"/>
    <n v="2235"/>
    <n v="3.2"/>
    <n v="484.7"/>
    <s v="Economy"/>
    <n v="711"/>
    <s v="No"/>
  </r>
  <r>
    <s v="AN7C7T"/>
    <s v="SIN"/>
    <s v="HKG"/>
    <d v="2019-03-04T00:00:00"/>
    <x v="292"/>
    <d v="2019-03-23T00:00:00"/>
    <n v="2565"/>
    <n v="3.7"/>
    <n v="482.25"/>
    <s v="Business"/>
    <n v="436"/>
    <s v="No"/>
  </r>
  <r>
    <s v="ILK0OQ"/>
    <s v="LHR"/>
    <s v="MUC"/>
    <d v="2018-06-07T00:00:00"/>
    <x v="596"/>
    <d v="2018-10-28T00:00:00"/>
    <n v="941"/>
    <n v="2.1"/>
    <n v="480.46"/>
    <s v="Economy"/>
    <n v="561"/>
    <s v="No"/>
  </r>
  <r>
    <s v="M5ZZGV"/>
    <s v="SIN"/>
    <s v="SYD"/>
    <d v="2019-01-18T00:00:00"/>
    <x v="64"/>
    <d v="2019-02-13T00:00:00"/>
    <n v="6293"/>
    <n v="7.4"/>
    <n v="478.84"/>
    <s v="Economy"/>
    <n v="912"/>
    <s v="No"/>
  </r>
  <r>
    <s v="NMDLFU"/>
    <s v="SIN"/>
    <s v="SZX"/>
    <d v="2019-11-08T00:00:00"/>
    <x v="607"/>
    <d v="2019-11-19T00:00:00"/>
    <n v="2594"/>
    <n v="3.7"/>
    <n v="471.55"/>
    <s v="Economy"/>
    <n v="912"/>
    <s v="No"/>
  </r>
  <r>
    <s v="BL0E4J"/>
    <s v="LGA"/>
    <s v="DEN"/>
    <d v="2018-03-19T00:00:00"/>
    <x v="608"/>
    <d v="2018-04-27T00:00:00"/>
    <n v="2606"/>
    <n v="3.6"/>
    <n v="469.27"/>
    <s v="Economy"/>
    <n v="711"/>
    <s v="No"/>
  </r>
  <r>
    <s v="UIOFRD"/>
    <s v="JFK"/>
    <s v="MUC"/>
    <d v="2018-09-11T00:00:00"/>
    <x v="300"/>
    <d v="2018-09-28T00:00:00"/>
    <n v="6498"/>
    <n v="8.1"/>
    <n v="463.47"/>
    <s v="Business"/>
    <n v="213"/>
    <s v="No"/>
  </r>
  <r>
    <s v="VSPZEJ"/>
    <s v="LGW"/>
    <s v="BCN"/>
    <d v="2017-03-14T00:00:00"/>
    <x v="609"/>
    <d v="2017-04-04T00:00:00"/>
    <n v="1109"/>
    <n v="2.2999999999999998"/>
    <n v="462.4"/>
    <s v="Economy"/>
    <n v="705"/>
    <s v="No"/>
  </r>
  <r>
    <s v="QKSU92"/>
    <s v="LGW"/>
    <s v="DXB"/>
    <d v="2018-12-27T00:00:00"/>
    <x v="502"/>
    <d v="2019-01-21T00:00:00"/>
    <n v="5480"/>
    <n v="7"/>
    <n v="457.11"/>
    <s v="Economy"/>
    <n v="689"/>
    <s v="No"/>
  </r>
  <r>
    <s v="OGK830"/>
    <s v="SIN"/>
    <s v="KMG"/>
    <d v="2019-06-03T00:00:00"/>
    <x v="408"/>
    <d v="2019-06-14T00:00:00"/>
    <n v="2643"/>
    <n v="3.8"/>
    <n v="454.45"/>
    <s v="Business"/>
    <n v="874"/>
    <s v="No"/>
  </r>
  <r>
    <s v="GQ6Z69"/>
    <s v="SIN"/>
    <s v="DEL"/>
    <d v="2019-02-10T00:00:00"/>
    <x v="491"/>
    <d v="2019-03-10T00:00:00"/>
    <n v="4159"/>
    <n v="5.3"/>
    <n v="449.88"/>
    <s v="Business"/>
    <n v="436"/>
    <s v="No"/>
  </r>
  <r>
    <s v="B4AI6X"/>
    <s v="LGA"/>
    <s v="ORD"/>
    <d v="2017-12-14T00:00:00"/>
    <x v="610"/>
    <d v="2017-12-23T00:00:00"/>
    <n v="1180"/>
    <n v="2"/>
    <n v="447.6"/>
    <s v="Economy"/>
    <n v="499"/>
    <s v="No"/>
  </r>
  <r>
    <s v="ACK3EM"/>
    <s v="SIN"/>
    <s v="KMG"/>
    <d v="2019-08-10T00:00:00"/>
    <x v="46"/>
    <d v="2019-08-24T00:00:00"/>
    <n v="2643"/>
    <n v="3.8"/>
    <n v="443.86"/>
    <s v="Economy"/>
    <n v="874"/>
    <s v="No"/>
  </r>
  <r>
    <s v="T0NU6E"/>
    <s v="SIN"/>
    <s v="SZX"/>
    <d v="2019-04-17T00:00:00"/>
    <x v="22"/>
    <d v="2019-06-25T00:00:00"/>
    <n v="2594"/>
    <n v="3.7"/>
    <n v="441.06"/>
    <s v="Economy"/>
    <n v="952"/>
    <s v="No"/>
  </r>
  <r>
    <s v="E83KX4"/>
    <s v="LGW"/>
    <s v="MUC"/>
    <d v="2017-04-26T00:00:00"/>
    <x v="611"/>
    <d v="2017-06-02T00:00:00"/>
    <n v="913"/>
    <n v="2.1"/>
    <n v="438.76"/>
    <s v="Economy"/>
    <n v="171"/>
    <s v="No"/>
  </r>
  <r>
    <s v="YIS13X"/>
    <s v="JFK"/>
    <s v="MEX"/>
    <d v="2019-05-05T00:00:00"/>
    <x v="612"/>
    <d v="2019-09-26T00:00:00"/>
    <n v="4359"/>
    <n v="4.5"/>
    <n v="437.8"/>
    <s v="Economy"/>
    <n v="860"/>
    <s v="No"/>
  </r>
  <r>
    <s v="O32VGR"/>
    <s v="LHR"/>
    <s v="FCO"/>
    <d v="2017-04-01T00:00:00"/>
    <x v="613"/>
    <d v="2017-05-03T00:00:00"/>
    <n v="1443"/>
    <n v="2.6"/>
    <n v="437.79"/>
    <s v="Economy"/>
    <n v="267"/>
    <s v="No"/>
  </r>
  <r>
    <s v="TNH9YZ"/>
    <s v="LHR"/>
    <s v="AMS"/>
    <d v="2019-06-09T00:00:00"/>
    <x v="614"/>
    <d v="2019-07-08T00:00:00"/>
    <n v="370"/>
    <n v="1.5"/>
    <n v="432.35"/>
    <s v="Economy"/>
    <n v="636"/>
    <s v="No"/>
  </r>
  <r>
    <s v="PB6AGF"/>
    <s v="LHR"/>
    <s v="BCN"/>
    <d v="2019-11-27T00:00:00"/>
    <x v="504"/>
    <d v="2019-12-12T00:00:00"/>
    <n v="1147"/>
    <n v="2.2999999999999998"/>
    <n v="422.25"/>
    <s v="Economy"/>
    <n v="212"/>
    <s v="No"/>
  </r>
  <r>
    <s v="KDWPYX"/>
    <s v="LHR"/>
    <s v="BCN"/>
    <d v="2017-01-12T00:00:00"/>
    <x v="582"/>
    <d v="2017-02-11T00:00:00"/>
    <n v="1147"/>
    <n v="2.2999999999999998"/>
    <n v="417.54"/>
    <s v="Economy"/>
    <n v="435"/>
    <s v="No"/>
  </r>
  <r>
    <s v="IO7K1U"/>
    <s v="LGA"/>
    <s v="DEN"/>
    <d v="2018-01-17T00:00:00"/>
    <x v="615"/>
    <d v="2018-02-05T00:00:00"/>
    <n v="2606"/>
    <n v="3.6"/>
    <n v="415.99"/>
    <s v="Economy"/>
    <n v="39"/>
    <s v="No"/>
  </r>
  <r>
    <s v="Q5PRXE"/>
    <s v="LGW"/>
    <s v="AMS"/>
    <d v="2017-11-09T00:00:00"/>
    <x v="78"/>
    <d v="2018-04-30T00:00:00"/>
    <n v="364"/>
    <n v="1.5"/>
    <n v="412.8"/>
    <s v="Economy"/>
    <n v="31"/>
    <s v="No"/>
  </r>
  <r>
    <s v="J14E4R"/>
    <s v="SIN"/>
    <s v="BOM"/>
    <d v="2017-08-28T00:00:00"/>
    <x v="616"/>
    <d v="2017-09-13T00:00:00"/>
    <n v="3921"/>
    <n v="5.0999999999999996"/>
    <n v="407.5"/>
    <s v="Business"/>
    <n v="436"/>
    <s v="No"/>
  </r>
  <r>
    <s v="SA0D9C"/>
    <s v="LHR"/>
    <s v="FRA"/>
    <d v="2017-05-04T00:00:00"/>
    <x v="617"/>
    <d v="2017-05-22T00:00:00"/>
    <n v="654"/>
    <n v="1.8"/>
    <n v="405.16"/>
    <s v="Business"/>
    <n v="198"/>
    <s v="No"/>
  </r>
  <r>
    <s v="Z0Z2Q5"/>
    <s v="SIN"/>
    <s v="HKG"/>
    <d v="2019-12-08T00:00:00"/>
    <x v="456"/>
    <d v="2019-12-23T00:00:00"/>
    <n v="2565"/>
    <n v="3.7"/>
    <n v="404.69"/>
    <s v="Business"/>
    <n v="700"/>
    <s v="No"/>
  </r>
  <r>
    <s v="DP9D4P"/>
    <s v="LGA"/>
    <s v="MCO"/>
    <d v="2018-04-24T00:00:00"/>
    <x v="108"/>
    <d v="2018-04-30T00:00:00"/>
    <n v="1529"/>
    <n v="2.4"/>
    <n v="403.01"/>
    <s v="Economy"/>
    <n v="448"/>
    <s v="No"/>
  </r>
  <r>
    <s v="IF0Q8L"/>
    <s v="LGA"/>
    <s v="MIA"/>
    <d v="2018-02-28T00:00:00"/>
    <x v="30"/>
    <d v="2018-03-10T00:00:00"/>
    <n v="1765"/>
    <n v="2.6"/>
    <n v="403.04"/>
    <s v="Economy"/>
    <n v="760"/>
    <s v="No"/>
  </r>
  <r>
    <s v="L7RV5Y"/>
    <s v="LGA"/>
    <s v="SEA"/>
    <d v="2017-10-15T00:00:00"/>
    <x v="447"/>
    <d v="2017-11-07T00:00:00"/>
    <n v="3883"/>
    <n v="5.0999999999999996"/>
    <n v="402.62"/>
    <s v="Economy"/>
    <n v="384"/>
    <s v="No"/>
  </r>
  <r>
    <s v="TCN1MZ"/>
    <s v="LHR"/>
    <s v="AMS"/>
    <d v="2018-09-06T00:00:00"/>
    <x v="618"/>
    <d v="2018-09-26T00:00:00"/>
    <n v="370"/>
    <n v="1.5"/>
    <n v="402.01"/>
    <s v="Economy"/>
    <n v="11"/>
    <s v="No"/>
  </r>
  <r>
    <s v="VSTIWT"/>
    <s v="JFK"/>
    <s v="MUC"/>
    <d v="2019-12-12T00:00:00"/>
    <x v="192"/>
    <d v="2019-12-29T00:00:00"/>
    <n v="6498"/>
    <n v="8.1"/>
    <n v="402.45"/>
    <s v="Business"/>
    <n v="62"/>
    <s v="No"/>
  </r>
  <r>
    <s v="D8DU2B"/>
    <s v="LGA"/>
    <s v="DFW"/>
    <d v="2017-08-17T00:00:00"/>
    <x v="619"/>
    <d v="2017-10-18T00:00:00"/>
    <n v="2235"/>
    <n v="3.2"/>
    <n v="402.48"/>
    <s v="Economy"/>
    <n v="638"/>
    <s v="No"/>
  </r>
  <r>
    <s v="J1D60E"/>
    <s v="LGW"/>
    <s v="LAS"/>
    <d v="2017-02-14T00:00:00"/>
    <x v="199"/>
    <d v="2017-03-12T00:00:00"/>
    <n v="8432"/>
    <n v="9.6"/>
    <n v="400.33"/>
    <s v="Economy"/>
    <n v="431"/>
    <s v="No"/>
  </r>
  <r>
    <s v="DMQUQF"/>
    <s v="LHR"/>
    <s v="FCO"/>
    <d v="2019-09-17T00:00:00"/>
    <x v="124"/>
    <d v="2019-10-26T00:00:00"/>
    <n v="1443"/>
    <n v="2.6"/>
    <n v="400.6"/>
    <s v="Economy"/>
    <n v="435"/>
    <s v="No"/>
  </r>
  <r>
    <s v="VY3S0U"/>
    <s v="LGA"/>
    <s v="MCO"/>
    <d v="2018-10-22T00:00:00"/>
    <x v="620"/>
    <d v="2019-01-05T00:00:00"/>
    <n v="1529"/>
    <n v="2.4"/>
    <n v="397.71"/>
    <s v="Economy"/>
    <n v="201"/>
    <s v="No"/>
  </r>
  <r>
    <s v="G7Z2P6"/>
    <s v="SIN"/>
    <s v="CAN"/>
    <d v="2019-11-12T00:00:00"/>
    <x v="7"/>
    <d v="2019-11-26T00:00:00"/>
    <n v="2648"/>
    <n v="3.8"/>
    <n v="395.94"/>
    <s v="Business"/>
    <n v="425"/>
    <s v="No"/>
  </r>
  <r>
    <s v="Z8H7EN"/>
    <s v="LGW"/>
    <s v="AMS"/>
    <d v="2019-06-13T00:00:00"/>
    <x v="621"/>
    <d v="2019-07-15T00:00:00"/>
    <n v="364"/>
    <n v="1.5"/>
    <n v="395.17"/>
    <s v="Economy"/>
    <n v="636"/>
    <s v="No"/>
  </r>
  <r>
    <s v="FJ2T5P"/>
    <s v="LGA"/>
    <s v="DEN"/>
    <d v="2019-05-31T00:00:00"/>
    <x v="328"/>
    <d v="2019-07-15T00:00:00"/>
    <n v="2606"/>
    <n v="3.6"/>
    <n v="390.59"/>
    <s v="Economy"/>
    <n v="749"/>
    <s v="No"/>
  </r>
  <r>
    <s v="VA9H5F"/>
    <s v="SIN"/>
    <s v="MEL"/>
    <d v="2019-05-13T00:00:00"/>
    <x v="545"/>
    <d v="2019-06-05T00:00:00"/>
    <n v="6033"/>
    <n v="7.2"/>
    <n v="385.24"/>
    <s v="Economy"/>
    <n v="465"/>
    <s v="No"/>
  </r>
  <r>
    <s v="RPCMDQ"/>
    <s v="SIN"/>
    <s v="HKG"/>
    <d v="2019-05-01T00:00:00"/>
    <x v="622"/>
    <d v="2019-05-18T00:00:00"/>
    <n v="2565"/>
    <n v="3.7"/>
    <n v="383.65"/>
    <s v="Economy"/>
    <n v="952"/>
    <s v="No"/>
  </r>
  <r>
    <s v="QW4K2K"/>
    <s v="LGA"/>
    <s v="DFW"/>
    <d v="2019-01-20T00:00:00"/>
    <x v="623"/>
    <d v="2019-02-17T00:00:00"/>
    <n v="2235"/>
    <n v="3.2"/>
    <n v="382.91"/>
    <s v="Economy"/>
    <n v="211"/>
    <s v="No"/>
  </r>
  <r>
    <s v="BVDS0A"/>
    <s v="SIN"/>
    <s v="CTU"/>
    <d v="2019-07-31T00:00:00"/>
    <x v="150"/>
    <d v="2019-08-20T00:00:00"/>
    <n v="3250"/>
    <n v="4.4000000000000004"/>
    <n v="381.11"/>
    <s v="Economy"/>
    <n v="952"/>
    <s v="No"/>
  </r>
  <r>
    <s v="MK0P7N"/>
    <s v="LGA"/>
    <s v="DFW"/>
    <d v="2017-11-14T00:00:00"/>
    <x v="624"/>
    <d v="2018-04-13T00:00:00"/>
    <n v="2235"/>
    <n v="3.2"/>
    <n v="379.69"/>
    <s v="Economy"/>
    <n v="900"/>
    <s v="No"/>
  </r>
  <r>
    <s v="B3VDKN"/>
    <s v="LHR"/>
    <s v="FCO"/>
    <d v="2018-02-07T00:00:00"/>
    <x v="468"/>
    <d v="2018-02-28T00:00:00"/>
    <n v="1443"/>
    <n v="2.6"/>
    <n v="379.42"/>
    <s v="Economy"/>
    <n v="31"/>
    <s v="No"/>
  </r>
  <r>
    <s v="TW9EK5"/>
    <s v="SIN"/>
    <s v="PVG"/>
    <d v="2019-08-28T00:00:00"/>
    <x v="625"/>
    <d v="2019-09-29T00:00:00"/>
    <n v="3805"/>
    <n v="5.5"/>
    <n v="379.27"/>
    <s v="Business"/>
    <n v="403"/>
    <s v="No"/>
  </r>
  <r>
    <s v="RVCWPY"/>
    <s v="SIN"/>
    <s v="SZX"/>
    <d v="2019-01-31T00:00:00"/>
    <x v="47"/>
    <d v="2019-02-13T00:00:00"/>
    <n v="2594"/>
    <n v="3.7"/>
    <n v="377.2"/>
    <s v="Economy"/>
    <n v="77"/>
    <s v="No"/>
  </r>
  <r>
    <s v="Y8DO7L"/>
    <s v="LGA"/>
    <s v="DFW"/>
    <d v="2017-08-12T00:00:00"/>
    <x v="476"/>
    <d v="2017-08-14T00:00:00"/>
    <n v="2235"/>
    <n v="3.2"/>
    <n v="375.86"/>
    <s v="Economy"/>
    <n v="792"/>
    <s v="No"/>
  </r>
  <r>
    <s v="V14WUZ"/>
    <s v="LGW"/>
    <s v="CDG"/>
    <d v="2019-07-11T00:00:00"/>
    <x v="626"/>
    <d v="2019-08-04T00:00:00"/>
    <n v="307"/>
    <n v="1.5"/>
    <n v="372.61"/>
    <s v="Economy"/>
    <n v="393"/>
    <s v="No"/>
  </r>
  <r>
    <s v="RMMF6E"/>
    <s v="LGW"/>
    <s v="BCN"/>
    <d v="2018-02-27T00:00:00"/>
    <x v="366"/>
    <d v="2018-03-13T00:00:00"/>
    <n v="1109"/>
    <n v="2.2999999999999998"/>
    <n v="371.82"/>
    <s v="Economy"/>
    <n v="810"/>
    <s v="No"/>
  </r>
  <r>
    <s v="I8AWPM"/>
    <s v="LGW"/>
    <s v="IST"/>
    <d v="2018-08-08T00:00:00"/>
    <x v="528"/>
    <d v="2018-12-08T00:00:00"/>
    <n v="2461"/>
    <n v="3.6"/>
    <n v="369.07"/>
    <s v="Economy"/>
    <n v="467"/>
    <s v="No"/>
  </r>
  <r>
    <s v="S88KV7"/>
    <s v="LHR"/>
    <s v="CDG"/>
    <d v="2017-07-22T00:00:00"/>
    <x v="627"/>
    <d v="2017-09-19T00:00:00"/>
    <n v="347"/>
    <n v="1.5"/>
    <n v="369.12"/>
    <s v="Business"/>
    <n v="549"/>
    <s v="No"/>
  </r>
  <r>
    <s v="YK7LVQ"/>
    <s v="LGW"/>
    <s v="IST"/>
    <d v="2018-10-20T00:00:00"/>
    <x v="401"/>
    <d v="2018-11-01T00:00:00"/>
    <n v="2461"/>
    <n v="3.6"/>
    <n v="366.19"/>
    <s v="Economy"/>
    <n v="705"/>
    <s v="No"/>
  </r>
  <r>
    <s v="Q3359S"/>
    <s v="LHR"/>
    <s v="CDG"/>
    <d v="2016-12-04T00:00:00"/>
    <x v="628"/>
    <d v="2017-06-12T00:00:00"/>
    <n v="347"/>
    <n v="1.5"/>
    <n v="364.29"/>
    <s v="Economy"/>
    <n v="566"/>
    <s v="No"/>
  </r>
  <r>
    <s v="D3X4RH"/>
    <s v="LGW"/>
    <s v="IST"/>
    <d v="2019-11-26T00:00:00"/>
    <x v="79"/>
    <d v="2019-12-09T00:00:00"/>
    <n v="2461"/>
    <n v="3.6"/>
    <n v="364.41"/>
    <s v="Business"/>
    <n v="435"/>
    <s v="No"/>
  </r>
  <r>
    <s v="XQ3P8L"/>
    <s v="LGA"/>
    <s v="DFW"/>
    <d v="2019-08-18T00:00:00"/>
    <x v="143"/>
    <d v="2019-09-11T00:00:00"/>
    <n v="2235"/>
    <n v="3.2"/>
    <n v="364.29"/>
    <s v="Economy"/>
    <n v="871"/>
    <s v="No"/>
  </r>
  <r>
    <s v="CLLEPJ"/>
    <s v="LGA"/>
    <s v="MEX"/>
    <d v="2017-06-21T00:00:00"/>
    <x v="629"/>
    <d v="2017-07-09T00:00:00"/>
    <n v="3368"/>
    <n v="11.5"/>
    <n v="363.5"/>
    <s v="Economy"/>
    <n v="202"/>
    <s v="No"/>
  </r>
  <r>
    <s v="J8KG9P"/>
    <s v="LGA"/>
    <s v="DFW"/>
    <d v="2018-06-19T00:00:00"/>
    <x v="306"/>
    <d v="2018-07-08T00:00:00"/>
    <n v="2235"/>
    <n v="3.2"/>
    <n v="362.57"/>
    <s v="Economy"/>
    <n v="871"/>
    <s v="No"/>
  </r>
  <r>
    <s v="GO1PZA"/>
    <s v="LGW"/>
    <s v="IST"/>
    <d v="2017-11-08T00:00:00"/>
    <x v="630"/>
    <d v="2017-11-26T00:00:00"/>
    <n v="2461"/>
    <n v="3.6"/>
    <n v="359.08"/>
    <s v="Economy"/>
    <n v="950"/>
    <s v="No"/>
  </r>
  <r>
    <s v="LGDU40"/>
    <s v="SIN"/>
    <s v="MNL"/>
    <d v="2019-01-14T00:00:00"/>
    <x v="422"/>
    <d v="2019-01-26T00:00:00"/>
    <n v="2374"/>
    <n v="3.5"/>
    <n v="357.09"/>
    <s v="Economy"/>
    <n v="403"/>
    <s v="No"/>
  </r>
  <r>
    <s v="NFX2UP"/>
    <s v="LGW"/>
    <s v="AMS"/>
    <d v="2017-08-07T00:00:00"/>
    <x v="631"/>
    <d v="2017-08-18T00:00:00"/>
    <n v="364"/>
    <n v="1.5"/>
    <n v="355.02"/>
    <s v="Economy"/>
    <n v="705"/>
    <s v="No"/>
  </r>
  <r>
    <s v="VMZK56"/>
    <s v="SIN"/>
    <s v="PEK"/>
    <d v="2019-07-01T00:00:00"/>
    <x v="632"/>
    <d v="2019-07-28T00:00:00"/>
    <n v="4490"/>
    <n v="5.6"/>
    <n v="353.4"/>
    <s v="Economy"/>
    <n v="919"/>
    <s v="No"/>
  </r>
  <r>
    <s v="NXI9GS"/>
    <s v="LHR"/>
    <s v="SVO"/>
    <d v="2017-09-05T00:00:00"/>
    <x v="602"/>
    <d v="2017-10-13T00:00:00"/>
    <n v="2508"/>
    <n v="3.7"/>
    <n v="351.7"/>
    <s v="Economy"/>
    <n v="996"/>
    <s v="No"/>
  </r>
  <r>
    <s v="ULR4DQ"/>
    <s v="LHR"/>
    <s v="IST"/>
    <d v="2019-01-03T00:00:00"/>
    <x v="502"/>
    <d v="2019-01-15T00:00:00"/>
    <n v="2488"/>
    <n v="3.6"/>
    <n v="347.52"/>
    <s v="Economy"/>
    <n v="460"/>
    <s v="No"/>
  </r>
  <r>
    <s v="TQAMKV"/>
    <s v="LGW"/>
    <s v="IST"/>
    <d v="2018-01-28T00:00:00"/>
    <x v="380"/>
    <d v="2018-02-12T00:00:00"/>
    <n v="2461"/>
    <n v="3.6"/>
    <n v="342.58"/>
    <s v="Economy"/>
    <n v="198"/>
    <s v="No"/>
  </r>
  <r>
    <s v="KPS60V"/>
    <s v="LGW"/>
    <s v="FCO"/>
    <d v="2018-04-13T00:00:00"/>
    <x v="78"/>
    <d v="2018-05-01T00:00:00"/>
    <n v="1405"/>
    <n v="2.6"/>
    <n v="335.13"/>
    <s v="Economy"/>
    <n v="212"/>
    <s v="No"/>
  </r>
  <r>
    <s v="DJ8F3V"/>
    <s v="LGA"/>
    <s v="MIA"/>
    <d v="2018-09-12T00:00:00"/>
    <x v="633"/>
    <d v="2018-11-19T00:00:00"/>
    <n v="1765"/>
    <n v="2.6"/>
    <n v="335.08"/>
    <s v="Economy"/>
    <n v="448"/>
    <s v="No"/>
  </r>
  <r>
    <s v="I022Y2"/>
    <s v="LGW"/>
    <s v="FCO"/>
    <d v="2018-01-13T00:00:00"/>
    <x v="493"/>
    <d v="2018-02-21T00:00:00"/>
    <n v="1405"/>
    <n v="2.6"/>
    <n v="334.81"/>
    <s v="Business"/>
    <n v="512"/>
    <s v="No"/>
  </r>
  <r>
    <s v="O4IHTE"/>
    <s v="LHR"/>
    <s v="FRA"/>
    <d v="2019-02-23T00:00:00"/>
    <x v="280"/>
    <d v="2019-03-14T00:00:00"/>
    <n v="654"/>
    <n v="1.8"/>
    <n v="332.53"/>
    <s v="Economy"/>
    <n v="235"/>
    <s v="No"/>
  </r>
  <r>
    <s v="L6H7V1"/>
    <s v="LHR"/>
    <s v="CDG"/>
    <d v="2016-12-31T00:00:00"/>
    <x v="532"/>
    <d v="2017-01-13T00:00:00"/>
    <n v="347"/>
    <n v="1.5"/>
    <n v="332.88"/>
    <s v="Economy"/>
    <n v="417"/>
    <s v="Yes"/>
  </r>
  <r>
    <s v="OV4VJ8"/>
    <s v="LHR"/>
    <s v="IST"/>
    <d v="2018-05-25T00:00:00"/>
    <x v="634"/>
    <d v="2018-07-12T00:00:00"/>
    <n v="2488"/>
    <n v="3.6"/>
    <n v="331.93"/>
    <s v="Business"/>
    <n v="15"/>
    <s v="No"/>
  </r>
  <r>
    <s v="DA5HU7"/>
    <s v="LGA"/>
    <s v="MUC"/>
    <d v="2019-10-03T00:00:00"/>
    <x v="635"/>
    <d v="2019-11-04T00:00:00"/>
    <n v="6495"/>
    <n v="8.1999999999999993"/>
    <n v="331.9"/>
    <s v="Business"/>
    <n v="478"/>
    <s v="No"/>
  </r>
  <r>
    <s v="TFKFUM"/>
    <s v="LGW"/>
    <s v="IST"/>
    <d v="2019-02-17T00:00:00"/>
    <x v="414"/>
    <d v="2019-03-05T00:00:00"/>
    <n v="2461"/>
    <n v="3.6"/>
    <n v="330.34"/>
    <s v="Business"/>
    <n v="11"/>
    <s v="No"/>
  </r>
  <r>
    <s v="JC9QED"/>
    <s v="LHR"/>
    <s v="FRA"/>
    <d v="2017-07-20T00:00:00"/>
    <x v="224"/>
    <d v="2017-08-15T00:00:00"/>
    <n v="654"/>
    <n v="1.8"/>
    <n v="330.03"/>
    <s v="Economy"/>
    <n v="512"/>
    <s v="No"/>
  </r>
  <r>
    <s v="ATALDL"/>
    <s v="SIN"/>
    <s v="HKG"/>
    <d v="2019-05-31T00:00:00"/>
    <x v="166"/>
    <d v="2019-06-12T00:00:00"/>
    <n v="2565"/>
    <n v="3.7"/>
    <n v="330.83"/>
    <s v="Business"/>
    <n v="465"/>
    <s v="No"/>
  </r>
  <r>
    <s v="DW9E4Y"/>
    <s v="LGA"/>
    <s v="SFO"/>
    <d v="2018-04-06T00:00:00"/>
    <x v="310"/>
    <d v="2018-04-18T00:00:00"/>
    <n v="4151"/>
    <n v="4.5"/>
    <n v="326.17"/>
    <s v="Business"/>
    <n v="885"/>
    <s v="No"/>
  </r>
  <r>
    <s v="RA27OD"/>
    <s v="LGW"/>
    <s v="CDG"/>
    <d v="2019-10-01T00:00:00"/>
    <x v="636"/>
    <d v="2019-11-11T00:00:00"/>
    <n v="307"/>
    <n v="1.5"/>
    <n v="326.8"/>
    <s v="Economy"/>
    <n v="435"/>
    <s v="No"/>
  </r>
  <r>
    <s v="U5BX8G"/>
    <s v="LGA"/>
    <s v="IAH"/>
    <d v="2017-08-05T00:00:00"/>
    <x v="68"/>
    <d v="2017-10-30T00:00:00"/>
    <n v="2279"/>
    <n v="3.2"/>
    <n v="319.05"/>
    <s v="Economy"/>
    <n v="321"/>
    <s v="No"/>
  </r>
  <r>
    <s v="RZ2D9U"/>
    <s v="LGA"/>
    <s v="ATL"/>
    <d v="2017-12-10T00:00:00"/>
    <x v="637"/>
    <d v="2018-09-23T00:00:00"/>
    <n v="1226"/>
    <n v="2.2000000000000002"/>
    <n v="318.58999999999997"/>
    <s v="Economy"/>
    <n v="204"/>
    <s v="Yes"/>
  </r>
  <r>
    <s v="T1L7XP"/>
    <s v="LGW"/>
    <s v="AMS"/>
    <d v="2019-01-07T00:00:00"/>
    <x v="142"/>
    <d v="2019-01-27T00:00:00"/>
    <n v="364"/>
    <n v="1.5"/>
    <n v="318.39999999999998"/>
    <s v="Economy"/>
    <n v="601"/>
    <s v="No"/>
  </r>
  <r>
    <s v="UVIF4N"/>
    <s v="LGW"/>
    <s v="MUC"/>
    <d v="2018-10-19T00:00:00"/>
    <x v="406"/>
    <d v="2018-10-23T00:00:00"/>
    <n v="913"/>
    <n v="2.1"/>
    <n v="317.02999999999997"/>
    <s v="Economy"/>
    <n v="280"/>
    <s v="No"/>
  </r>
  <r>
    <s v="GGN861"/>
    <s v="LGW"/>
    <s v="SVO"/>
    <d v="2018-03-22T00:00:00"/>
    <x v="624"/>
    <d v="2018-04-16T00:00:00"/>
    <n v="2507"/>
    <n v="8.6999999999999993"/>
    <n v="315.12"/>
    <s v="Economy"/>
    <n v="560"/>
    <s v="No"/>
  </r>
  <r>
    <s v="T3DTZP"/>
    <s v="SIN"/>
    <s v="HKG"/>
    <d v="2019-09-05T00:00:00"/>
    <x v="122"/>
    <d v="2019-09-29T00:00:00"/>
    <n v="2565"/>
    <n v="3.7"/>
    <n v="314.52"/>
    <s v="Business"/>
    <n v="958"/>
    <s v="No"/>
  </r>
  <r>
    <s v="GUYV8O"/>
    <s v="LGW"/>
    <s v="MUC"/>
    <d v="2019-10-30T00:00:00"/>
    <x v="11"/>
    <d v="2019-11-23T00:00:00"/>
    <n v="913"/>
    <n v="2.1"/>
    <n v="307.33"/>
    <s v="Economy"/>
    <n v="120"/>
    <s v="No"/>
  </r>
  <r>
    <s v="RNZ5EV"/>
    <s v="LHR"/>
    <s v="IST"/>
    <d v="2019-03-02T00:00:00"/>
    <x v="220"/>
    <d v="2019-04-01T00:00:00"/>
    <n v="2488"/>
    <n v="3.6"/>
    <n v="306.94"/>
    <s v="Economy"/>
    <n v="467"/>
    <s v="No"/>
  </r>
  <r>
    <s v="N0PO9Z"/>
    <s v="LGW"/>
    <s v="IST"/>
    <d v="2018-12-24T00:00:00"/>
    <x v="49"/>
    <d v="2019-01-07T00:00:00"/>
    <n v="2461"/>
    <n v="3.6"/>
    <n v="305.05"/>
    <s v="Economy"/>
    <n v="269"/>
    <s v="No"/>
  </r>
  <r>
    <s v="O7UNDM"/>
    <s v="LGW"/>
    <s v="CDG"/>
    <d v="2019-09-19T00:00:00"/>
    <x v="186"/>
    <d v="2019-10-02T00:00:00"/>
    <n v="307"/>
    <n v="1.5"/>
    <n v="305.48"/>
    <s v="Economy"/>
    <n v="105"/>
    <s v="No"/>
  </r>
  <r>
    <s v="B2Q33G"/>
    <s v="LHR"/>
    <s v="SVO"/>
    <d v="2017-05-09T00:00:00"/>
    <x v="638"/>
    <d v="2017-06-12T00:00:00"/>
    <n v="2508"/>
    <n v="3.7"/>
    <n v="304.39"/>
    <s v="Economy"/>
    <n v="689"/>
    <s v="No"/>
  </r>
  <r>
    <s v="IM7E8H"/>
    <s v="SIN"/>
    <s v="HKG"/>
    <d v="2018-07-08T00:00:00"/>
    <x v="180"/>
    <d v="2018-07-21T00:00:00"/>
    <n v="2565"/>
    <n v="3.7"/>
    <n v="299.62"/>
    <s v="Economy"/>
    <n v="436"/>
    <s v="No"/>
  </r>
  <r>
    <s v="CDLTJC"/>
    <s v="LGW"/>
    <s v="FRA"/>
    <d v="2018-07-22T00:00:00"/>
    <x v="379"/>
    <d v="2018-08-02T00:00:00"/>
    <n v="630"/>
    <n v="8.8000000000000007"/>
    <n v="298.23"/>
    <s v="Economy"/>
    <n v="31"/>
    <s v="No"/>
  </r>
  <r>
    <s v="X6UB2K"/>
    <s v="SIN"/>
    <s v="BKK"/>
    <d v="2018-10-10T00:00:00"/>
    <x v="251"/>
    <d v="2019-04-30T00:00:00"/>
    <n v="1416"/>
    <n v="2.6"/>
    <n v="297.93"/>
    <s v="Economy"/>
    <n v="655"/>
    <s v="No"/>
  </r>
  <r>
    <s v="QW9FXB"/>
    <s v="SIN"/>
    <s v="PEK"/>
    <d v="2017-03-11T00:00:00"/>
    <x v="512"/>
    <d v="2017-03-30T00:00:00"/>
    <n v="4490"/>
    <n v="5.6"/>
    <n v="293.92"/>
    <s v="Business"/>
    <n v="465"/>
    <s v="No"/>
  </r>
  <r>
    <s v="A4BG68"/>
    <s v="LGW"/>
    <s v="BCN"/>
    <d v="2017-04-29T00:00:00"/>
    <x v="639"/>
    <d v="2017-05-16T00:00:00"/>
    <n v="1109"/>
    <n v="2.2999999999999998"/>
    <n v="291.19"/>
    <s v="Economy"/>
    <n v="858"/>
    <s v="No"/>
  </r>
  <r>
    <s v="A5TQ1Y"/>
    <s v="LGA"/>
    <s v="ATL"/>
    <d v="2017-05-10T00:00:00"/>
    <x v="640"/>
    <d v="2017-05-20T00:00:00"/>
    <n v="1226"/>
    <n v="2.2000000000000002"/>
    <n v="291.41000000000003"/>
    <s v="Economy"/>
    <n v="382"/>
    <s v="No"/>
  </r>
  <r>
    <s v="HO2SO6"/>
    <s v="LHR"/>
    <s v="FCO"/>
    <d v="2018-10-16T00:00:00"/>
    <x v="641"/>
    <d v="2018-12-23T00:00:00"/>
    <n v="1443"/>
    <n v="2.6"/>
    <n v="288.7"/>
    <s v="Business"/>
    <n v="601"/>
    <s v="No"/>
  </r>
  <r>
    <s v="EOHMTT"/>
    <s v="LGW"/>
    <s v="MUC"/>
    <d v="2019-02-13T00:00:00"/>
    <x v="91"/>
    <d v="2019-02-23T00:00:00"/>
    <n v="913"/>
    <n v="2.1"/>
    <n v="288.95"/>
    <s v="Economy"/>
    <n v="561"/>
    <s v="No"/>
  </r>
  <r>
    <s v="DUFSKP"/>
    <s v="SIN"/>
    <s v="HKG"/>
    <d v="2018-03-09T00:00:00"/>
    <x v="642"/>
    <d v="2018-04-03T00:00:00"/>
    <n v="2565"/>
    <n v="3.7"/>
    <n v="287.52999999999997"/>
    <s v="Economy"/>
    <n v="919"/>
    <s v="No"/>
  </r>
  <r>
    <s v="ET0K9D"/>
    <s v="LGA"/>
    <s v="MEX"/>
    <d v="2019-12-03T00:00:00"/>
    <x v="456"/>
    <d v="2019-12-31T00:00:00"/>
    <n v="3368"/>
    <n v="11.5"/>
    <n v="287.52"/>
    <s v="Economy"/>
    <n v="363"/>
    <s v="No"/>
  </r>
  <r>
    <s v="HH3S4L"/>
    <s v="LGA"/>
    <s v="IAH"/>
    <d v="2019-08-25T00:00:00"/>
    <x v="244"/>
    <d v="2019-09-06T00:00:00"/>
    <n v="2279"/>
    <n v="3.2"/>
    <n v="287.64"/>
    <s v="Business"/>
    <n v="865"/>
    <s v="No"/>
  </r>
  <r>
    <s v="DC0S0I"/>
    <s v="LGA"/>
    <s v="DFW"/>
    <d v="2018-10-31T00:00:00"/>
    <x v="316"/>
    <d v="2018-11-06T00:00:00"/>
    <n v="2235"/>
    <n v="3.2"/>
    <n v="285.61"/>
    <s v="Economy"/>
    <n v="226"/>
    <s v="No"/>
  </r>
  <r>
    <s v="M5IC9F"/>
    <s v="LGA"/>
    <s v="ATL"/>
    <d v="2017-02-23T00:00:00"/>
    <x v="643"/>
    <d v="2017-03-24T00:00:00"/>
    <n v="1226"/>
    <n v="2.2000000000000002"/>
    <n v="284.16000000000003"/>
    <s v="Economy"/>
    <n v="382"/>
    <s v="No"/>
  </r>
  <r>
    <s v="RIIZQF"/>
    <s v="LGW"/>
    <s v="FCO"/>
    <d v="2017-05-29T00:00:00"/>
    <x v="638"/>
    <d v="2017-06-13T00:00:00"/>
    <n v="1405"/>
    <n v="2.6"/>
    <n v="283.45"/>
    <s v="Economy"/>
    <n v="235"/>
    <s v="No"/>
  </r>
  <r>
    <s v="XM9I4D"/>
    <s v="LGA"/>
    <s v="MIA"/>
    <d v="2018-06-03T00:00:00"/>
    <x v="644"/>
    <d v="2018-07-11T00:00:00"/>
    <n v="1765"/>
    <n v="2.6"/>
    <n v="282.04000000000002"/>
    <s v="Economy"/>
    <n v="760"/>
    <s v="No"/>
  </r>
  <r>
    <s v="KR3J8U"/>
    <s v="LGA"/>
    <s v="MCO"/>
    <d v="2018-06-07T00:00:00"/>
    <x v="645"/>
    <d v="2018-06-26T00:00:00"/>
    <n v="1529"/>
    <n v="2.4"/>
    <n v="280.33"/>
    <s v="Economy"/>
    <n v="621"/>
    <s v="No"/>
  </r>
  <r>
    <s v="X5OPUJ"/>
    <s v="LGW"/>
    <s v="MAD"/>
    <d v="2017-12-17T00:00:00"/>
    <x v="494"/>
    <d v="2018-02-14T00:00:00"/>
    <n v="1215"/>
    <n v="2.4"/>
    <n v="279.79000000000002"/>
    <s v="Economy"/>
    <n v="388"/>
    <s v="No"/>
  </r>
  <r>
    <s v="GHRQ1G"/>
    <s v="SIN"/>
    <s v="BKK"/>
    <d v="2019-10-15T00:00:00"/>
    <x v="635"/>
    <d v="2019-10-30T00:00:00"/>
    <n v="1416"/>
    <n v="2.6"/>
    <n v="278.86"/>
    <s v="Economy"/>
    <n v="874"/>
    <s v="No"/>
  </r>
  <r>
    <s v="M13B77"/>
    <s v="LHR"/>
    <s v="AMS"/>
    <d v="2017-12-04T00:00:00"/>
    <x v="642"/>
    <d v="2018-04-02T00:00:00"/>
    <n v="370"/>
    <n v="1.5"/>
    <n v="278.37"/>
    <s v="Economy"/>
    <n v="105"/>
    <s v="No"/>
  </r>
  <r>
    <s v="O7XA3C"/>
    <s v="LGA"/>
    <s v="MCO"/>
    <d v="2017-03-19T00:00:00"/>
    <x v="469"/>
    <d v="2017-04-04T00:00:00"/>
    <n v="1529"/>
    <n v="2.4"/>
    <n v="274.47000000000003"/>
    <s v="Economy"/>
    <n v="942"/>
    <s v="No"/>
  </r>
  <r>
    <s v="NO1BMQ"/>
    <s v="LHR"/>
    <s v="SVO"/>
    <d v="2017-11-15T00:00:00"/>
    <x v="646"/>
    <d v="2017-12-03T00:00:00"/>
    <n v="2508"/>
    <n v="3.7"/>
    <n v="270.79000000000002"/>
    <s v="Economy"/>
    <n v="435"/>
    <s v="No"/>
  </r>
  <r>
    <s v="UHFP9T"/>
    <s v="LHR"/>
    <s v="CDG"/>
    <d v="2017-11-10T00:00:00"/>
    <x v="647"/>
    <d v="2017-12-04T00:00:00"/>
    <n v="347"/>
    <n v="1.5"/>
    <n v="268.89"/>
    <s v="Economy"/>
    <n v="269"/>
    <s v="No"/>
  </r>
  <r>
    <s v="BO7J8V"/>
    <s v="LGA"/>
    <s v="MCO"/>
    <d v="2018-02-18T00:00:00"/>
    <x v="355"/>
    <d v="2018-02-25T00:00:00"/>
    <n v="1529"/>
    <n v="2.4"/>
    <n v="268.25"/>
    <s v="Economy"/>
    <n v="141"/>
    <s v="No"/>
  </r>
  <r>
    <s v="UK1H9L"/>
    <s v="LGA"/>
    <s v="DFW"/>
    <d v="2019-03-18T00:00:00"/>
    <x v="234"/>
    <d v="2019-04-01T00:00:00"/>
    <n v="2235"/>
    <n v="3.2"/>
    <n v="267.52999999999997"/>
    <s v="Economy"/>
    <n v="760"/>
    <s v="No"/>
  </r>
  <r>
    <s v="T3PY3R"/>
    <s v="LGA"/>
    <s v="IAH"/>
    <d v="2017-07-23T00:00:00"/>
    <x v="648"/>
    <d v="2017-08-11T00:00:00"/>
    <n v="2279"/>
    <n v="3.2"/>
    <n v="263.49"/>
    <s v="Economy"/>
    <n v="895"/>
    <s v="No"/>
  </r>
  <r>
    <s v="BLKVT0"/>
    <s v="LHR"/>
    <s v="IST"/>
    <d v="2019-04-02T00:00:00"/>
    <x v="649"/>
    <d v="2019-04-27T00:00:00"/>
    <n v="2488"/>
    <n v="3.6"/>
    <n v="260.11"/>
    <s v="Economy"/>
    <n v="810"/>
    <s v="No"/>
  </r>
  <r>
    <s v="N4AX5W"/>
    <s v="LGA"/>
    <s v="MCO"/>
    <d v="2016-12-31T00:00:00"/>
    <x v="650"/>
    <d v="2017-08-03T00:00:00"/>
    <n v="1529"/>
    <n v="2.4"/>
    <n v="259.05"/>
    <s v="Economy"/>
    <n v="479"/>
    <s v="No"/>
  </r>
  <r>
    <s v="Z3ZR2V"/>
    <s v="LGA"/>
    <s v="ORD"/>
    <d v="2017-11-08T00:00:00"/>
    <x v="651"/>
    <d v="2017-12-05T00:00:00"/>
    <n v="1180"/>
    <n v="2"/>
    <n v="259.32"/>
    <s v="Economy"/>
    <n v="479"/>
    <s v="No"/>
  </r>
  <r>
    <s v="PZPX99"/>
    <s v="LGW"/>
    <s v="MUC"/>
    <d v="2018-04-27T00:00:00"/>
    <x v="354"/>
    <d v="2018-06-26T00:00:00"/>
    <n v="913"/>
    <n v="2.1"/>
    <n v="256.19"/>
    <s v="Economy"/>
    <n v="435"/>
    <s v="No"/>
  </r>
  <r>
    <s v="FJ267G"/>
    <s v="LGW"/>
    <s v="MUC"/>
    <d v="2018-04-11T00:00:00"/>
    <x v="652"/>
    <d v="2018-09-24T00:00:00"/>
    <n v="913"/>
    <n v="2.1"/>
    <n v="256.20999999999998"/>
    <s v="Economy"/>
    <n v="135"/>
    <s v="No"/>
  </r>
  <r>
    <s v="CK4XE3"/>
    <s v="LHR"/>
    <s v="FRA"/>
    <d v="2019-03-14T00:00:00"/>
    <x v="484"/>
    <d v="2019-07-05T00:00:00"/>
    <n v="654"/>
    <n v="1.8"/>
    <n v="255.75"/>
    <s v="Economy"/>
    <n v="725"/>
    <s v="No"/>
  </r>
  <r>
    <s v="O9TLDZ"/>
    <s v="LHR"/>
    <s v="CDG"/>
    <d v="2018-04-03T00:00:00"/>
    <x v="653"/>
    <d v="2018-05-14T00:00:00"/>
    <n v="347"/>
    <n v="1.5"/>
    <n v="253.28"/>
    <s v="Economy"/>
    <n v="435"/>
    <s v="No"/>
  </r>
  <r>
    <s v="L8YY2J"/>
    <s v="LGA"/>
    <s v="DFW"/>
    <d v="2017-09-28T00:00:00"/>
    <x v="654"/>
    <d v="2017-10-21T00:00:00"/>
    <n v="2235"/>
    <n v="3.2"/>
    <n v="244.98"/>
    <s v="Economy"/>
    <n v="760"/>
    <s v="No"/>
  </r>
  <r>
    <s v="W138Y9"/>
    <s v="LHR"/>
    <s v="BCN"/>
    <d v="2018-05-25T00:00:00"/>
    <x v="437"/>
    <d v="2018-06-10T00:00:00"/>
    <n v="1147"/>
    <n v="2.2999999999999998"/>
    <n v="242.24"/>
    <s v="Business"/>
    <n v="31"/>
    <s v="No"/>
  </r>
  <r>
    <s v="DQ1G2O"/>
    <s v="LGA"/>
    <s v="DFW"/>
    <d v="2018-01-05T00:00:00"/>
    <x v="655"/>
    <d v="2018-01-28T00:00:00"/>
    <n v="2235"/>
    <n v="3.2"/>
    <n v="241.11"/>
    <s v="Economy"/>
    <n v="900"/>
    <s v="No"/>
  </r>
  <r>
    <s v="W8UVG6"/>
    <s v="LHR"/>
    <s v="MUC"/>
    <d v="2018-04-07T00:00:00"/>
    <x v="165"/>
    <d v="2018-04-24T00:00:00"/>
    <n v="941"/>
    <n v="2.1"/>
    <n v="238.41"/>
    <s v="Economy"/>
    <n v="393"/>
    <s v="No"/>
  </r>
  <r>
    <s v="MMD1B7"/>
    <s v="SIN"/>
    <s v="MNL"/>
    <d v="2019-04-21T00:00:00"/>
    <x v="353"/>
    <d v="2019-05-23T00:00:00"/>
    <n v="2374"/>
    <n v="3.5"/>
    <n v="237.18"/>
    <s v="Business"/>
    <n v="958"/>
    <s v="No"/>
  </r>
  <r>
    <s v="R0LM3N"/>
    <s v="LGA"/>
    <s v="ORD"/>
    <d v="2018-11-16T00:00:00"/>
    <x v="656"/>
    <d v="2018-12-20T00:00:00"/>
    <n v="1180"/>
    <n v="2"/>
    <n v="236.06"/>
    <s v="Economy"/>
    <n v="239"/>
    <s v="No"/>
  </r>
  <r>
    <s v="HHBAHJ"/>
    <s v="LGW"/>
    <s v="BCN"/>
    <d v="2019-11-18T00:00:00"/>
    <x v="657"/>
    <d v="2019-12-03T00:00:00"/>
    <n v="1109"/>
    <n v="2.2999999999999998"/>
    <n v="235.54"/>
    <s v="Economy"/>
    <n v="845"/>
    <s v="No"/>
  </r>
  <r>
    <s v="U0WJ8L"/>
    <s v="LGA"/>
    <s v="MIA"/>
    <d v="2017-01-02T00:00:00"/>
    <x v="658"/>
    <d v="2017-01-08T00:00:00"/>
    <n v="1765"/>
    <n v="2.6"/>
    <n v="231.77"/>
    <s v="Business"/>
    <n v="865"/>
    <s v="No"/>
  </r>
  <r>
    <s v="LZ5Y1T"/>
    <s v="LGA"/>
    <s v="DFW"/>
    <d v="2018-11-20T00:00:00"/>
    <x v="599"/>
    <d v="2018-12-02T00:00:00"/>
    <n v="2235"/>
    <n v="3.2"/>
    <n v="230.04"/>
    <s v="Economy"/>
    <n v="62"/>
    <s v="No"/>
  </r>
  <r>
    <s v="ES9SZC"/>
    <s v="LHR"/>
    <s v="AMS"/>
    <d v="2018-11-12T00:00:00"/>
    <x v="659"/>
    <d v="2018-12-28T00:00:00"/>
    <n v="370"/>
    <n v="1.5"/>
    <n v="229.31"/>
    <s v="Economy"/>
    <n v="105"/>
    <s v="No"/>
  </r>
  <r>
    <s v="WKPHFH"/>
    <s v="LHR"/>
    <s v="BCN"/>
    <d v="2017-12-25T00:00:00"/>
    <x v="196"/>
    <d v="2018-01-26T00:00:00"/>
    <n v="1147"/>
    <n v="2.2999999999999998"/>
    <n v="229.82"/>
    <s v="Economy"/>
    <n v="31"/>
    <s v="No"/>
  </r>
  <r>
    <s v="MGIQNI"/>
    <s v="LHR"/>
    <s v="MAD"/>
    <d v="2019-07-18T00:00:00"/>
    <x v="551"/>
    <d v="2019-07-29T00:00:00"/>
    <n v="1245"/>
    <n v="2.4"/>
    <n v="223.76"/>
    <s v="Economy"/>
    <n v="561"/>
    <s v="No"/>
  </r>
  <r>
    <s v="HR9WYT"/>
    <s v="LHR"/>
    <s v="BCN"/>
    <d v="2019-09-29T00:00:00"/>
    <x v="252"/>
    <d v="2019-12-04T00:00:00"/>
    <n v="1147"/>
    <n v="2.2999999999999998"/>
    <n v="218.46"/>
    <s v="Economy"/>
    <n v="217"/>
    <s v="No"/>
  </r>
  <r>
    <s v="AH2GTP"/>
    <s v="SIN"/>
    <s v="CGK"/>
    <d v="2019-07-24T00:00:00"/>
    <x v="26"/>
    <d v="2019-08-11T00:00:00"/>
    <n v="882"/>
    <n v="2.8"/>
    <n v="217.44"/>
    <s v="Economy"/>
    <n v="465"/>
    <s v="No"/>
  </r>
  <r>
    <s v="F1YH6P"/>
    <s v="LGA"/>
    <s v="DFW"/>
    <d v="2017-08-06T00:00:00"/>
    <x v="54"/>
    <d v="2017-08-26T00:00:00"/>
    <n v="2235"/>
    <n v="3.2"/>
    <n v="212.84"/>
    <s v="Economy"/>
    <n v="321"/>
    <s v="No"/>
  </r>
  <r>
    <s v="AG9Y4E"/>
    <s v="LGA"/>
    <s v="ORD"/>
    <d v="2019-02-24T00:00:00"/>
    <x v="457"/>
    <d v="2019-03-30T00:00:00"/>
    <n v="1180"/>
    <n v="2"/>
    <n v="212.54"/>
    <s v="Economy"/>
    <n v="792"/>
    <s v="No"/>
  </r>
  <r>
    <s v="T3XV32"/>
    <s v="LGW"/>
    <s v="FRA"/>
    <d v="2019-04-19T00:00:00"/>
    <x v="660"/>
    <d v="2019-05-09T00:00:00"/>
    <n v="630"/>
    <n v="8.8000000000000007"/>
    <n v="212.7"/>
    <s v="Economy"/>
    <n v="810"/>
    <s v="No"/>
  </r>
  <r>
    <s v="ZODMQ6"/>
    <s v="LGW"/>
    <s v="CDG"/>
    <d v="2019-09-25T00:00:00"/>
    <x v="661"/>
    <d v="2019-10-19T00:00:00"/>
    <n v="307"/>
    <n v="1.5"/>
    <n v="208.14"/>
    <s v="Economy"/>
    <n v="269"/>
    <s v="No"/>
  </r>
  <r>
    <s v="AMQAOY"/>
    <s v="LHR"/>
    <s v="MAD"/>
    <d v="2018-03-30T00:00:00"/>
    <x v="608"/>
    <d v="2018-04-26T00:00:00"/>
    <n v="1245"/>
    <n v="2.4"/>
    <n v="207.46"/>
    <s v="Economy"/>
    <n v="586"/>
    <s v="No"/>
  </r>
  <r>
    <s v="GS1AX6"/>
    <s v="LGW"/>
    <s v="FCO"/>
    <d v="2018-11-12T00:00:00"/>
    <x v="662"/>
    <d v="2018-12-16T00:00:00"/>
    <n v="1405"/>
    <n v="2.6"/>
    <n v="205.86"/>
    <s v="Business"/>
    <n v="561"/>
    <s v="No"/>
  </r>
  <r>
    <s v="IECH8Z"/>
    <s v="LGW"/>
    <s v="IST"/>
    <d v="2017-01-07T00:00:00"/>
    <x v="663"/>
    <d v="2017-01-30T00:00:00"/>
    <n v="2461"/>
    <n v="3.6"/>
    <n v="201.79"/>
    <s v="Economy"/>
    <n v="884"/>
    <s v="No"/>
  </r>
  <r>
    <s v="TS7ZRS"/>
    <s v="SIN"/>
    <s v="KMG"/>
    <d v="2017-07-07T00:00:00"/>
    <x v="664"/>
    <d v="2017-07-29T00:00:00"/>
    <n v="2643"/>
    <n v="3.8"/>
    <n v="199.54"/>
    <s v="Economy"/>
    <n v="919"/>
    <s v="No"/>
  </r>
  <r>
    <s v="J2SK3Z"/>
    <s v="LGW"/>
    <s v="FRA"/>
    <d v="2019-04-10T00:00:00"/>
    <x v="185"/>
    <d v="2019-04-28T00:00:00"/>
    <n v="630"/>
    <n v="8.8000000000000007"/>
    <n v="196.54"/>
    <s v="Economy"/>
    <n v="967"/>
    <s v="No"/>
  </r>
  <r>
    <s v="QC6L7O"/>
    <s v="LGA"/>
    <s v="ATL"/>
    <d v="2019-01-06T00:00:00"/>
    <x v="39"/>
    <d v="2019-01-12T00:00:00"/>
    <n v="1226"/>
    <n v="2.2000000000000002"/>
    <n v="195.04"/>
    <s v="Economy"/>
    <n v="663"/>
    <s v="No"/>
  </r>
  <r>
    <s v="Z61UWS"/>
    <s v="LGW"/>
    <s v="BCN"/>
    <d v="2019-08-15T00:00:00"/>
    <x v="171"/>
    <d v="2019-08-29T00:00:00"/>
    <n v="1109"/>
    <n v="2.2999999999999998"/>
    <n v="195.45"/>
    <s v="Economy"/>
    <n v="101"/>
    <s v="No"/>
  </r>
  <r>
    <s v="TE5QF8"/>
    <s v="SIN"/>
    <s v="CGK"/>
    <d v="2019-03-23T00:00:00"/>
    <x v="22"/>
    <d v="2019-06-23T00:00:00"/>
    <n v="882"/>
    <n v="2.8"/>
    <n v="194.35"/>
    <s v="Economy"/>
    <n v="655"/>
    <s v="No"/>
  </r>
  <r>
    <s v="RU8682"/>
    <s v="SIN"/>
    <s v="CGK"/>
    <d v="2018-04-13T00:00:00"/>
    <x v="665"/>
    <d v="2018-08-28T00:00:00"/>
    <n v="882"/>
    <n v="2.8"/>
    <n v="194.19"/>
    <s v="Economy"/>
    <n v="874"/>
    <s v="No"/>
  </r>
  <r>
    <s v="SAWR7C"/>
    <s v="SIN"/>
    <s v="CGK"/>
    <d v="2018-12-06T00:00:00"/>
    <x v="74"/>
    <d v="2019-07-19T00:00:00"/>
    <n v="882"/>
    <n v="2.8"/>
    <n v="194.17"/>
    <s v="Economy"/>
    <n v="436"/>
    <s v="No"/>
  </r>
  <r>
    <s v="ATF4PV"/>
    <s v="LHR"/>
    <s v="AMS"/>
    <d v="2019-09-29T00:00:00"/>
    <x v="666"/>
    <d v="2019-10-14T00:00:00"/>
    <n v="370"/>
    <n v="1.5"/>
    <n v="193.56"/>
    <s v="Economy"/>
    <n v="944"/>
    <s v="No"/>
  </r>
  <r>
    <s v="X1T97M"/>
    <s v="LHR"/>
    <s v="MUC"/>
    <d v="2018-09-04T00:00:00"/>
    <x v="667"/>
    <d v="2018-09-18T00:00:00"/>
    <n v="941"/>
    <n v="2.1"/>
    <n v="193.85"/>
    <s v="Economy"/>
    <n v="858"/>
    <s v="No"/>
  </r>
  <r>
    <s v="U1QX7K"/>
    <s v="LGA"/>
    <s v="ATL"/>
    <d v="2017-02-11T00:00:00"/>
    <x v="569"/>
    <d v="2017-03-02T00:00:00"/>
    <n v="1226"/>
    <n v="2.2000000000000002"/>
    <n v="192.19"/>
    <s v="Economy"/>
    <n v="840"/>
    <s v="No"/>
  </r>
  <r>
    <s v="X605I7"/>
    <s v="LGW"/>
    <s v="FCO"/>
    <d v="2018-12-21T00:00:00"/>
    <x v="446"/>
    <d v="2019-01-17T00:00:00"/>
    <n v="1405"/>
    <n v="2.6"/>
    <n v="192.27"/>
    <s v="Economy"/>
    <n v="217"/>
    <s v="No"/>
  </r>
  <r>
    <s v="AE4I8A"/>
    <s v="LGA"/>
    <s v="ORD"/>
    <d v="2019-04-06T00:00:00"/>
    <x v="24"/>
    <d v="2019-04-24T00:00:00"/>
    <n v="1180"/>
    <n v="2"/>
    <n v="191.19"/>
    <s v="Economy"/>
    <n v="25"/>
    <s v="No"/>
  </r>
  <r>
    <s v="H286BT"/>
    <s v="LHR"/>
    <s v="SVO"/>
    <d v="2017-07-11T00:00:00"/>
    <x v="650"/>
    <d v="2017-08-02T00:00:00"/>
    <n v="2508"/>
    <n v="3.7"/>
    <n v="187.26"/>
    <s v="Economy"/>
    <n v="601"/>
    <s v="No"/>
  </r>
  <r>
    <s v="K1AP1A"/>
    <s v="LGA"/>
    <s v="DFW"/>
    <d v="2017-12-02T00:00:00"/>
    <x v="151"/>
    <d v="2017-12-15T00:00:00"/>
    <n v="2235"/>
    <n v="3.2"/>
    <n v="185.05"/>
    <s v="Economy"/>
    <n v="641"/>
    <s v="No"/>
  </r>
  <r>
    <s v="SC3QU1"/>
    <s v="LHR"/>
    <s v="FRA"/>
    <d v="2018-07-05T00:00:00"/>
    <x v="388"/>
    <d v="2018-07-20T00:00:00"/>
    <n v="654"/>
    <n v="1.8"/>
    <n v="185.06"/>
    <s v="Economy"/>
    <n v="601"/>
    <s v="No"/>
  </r>
  <r>
    <s v="JADE2S"/>
    <s v="LGW"/>
    <s v="FRA"/>
    <d v="2018-04-05T00:00:00"/>
    <x v="668"/>
    <d v="2018-08-13T00:00:00"/>
    <n v="630"/>
    <n v="8.8000000000000007"/>
    <n v="183.7"/>
    <s v="Economy"/>
    <n v="198"/>
    <s v="No"/>
  </r>
  <r>
    <s v="PX4N8A"/>
    <s v="LGA"/>
    <s v="DFW"/>
    <d v="2018-06-17T00:00:00"/>
    <x v="669"/>
    <d v="2018-07-06T00:00:00"/>
    <n v="2235"/>
    <n v="3.2"/>
    <n v="181.3"/>
    <s v="Economy"/>
    <n v="641"/>
    <s v="No"/>
  </r>
  <r>
    <s v="NKJYOD"/>
    <s v="LGW"/>
    <s v="FCO"/>
    <d v="2017-03-15T00:00:00"/>
    <x v="519"/>
    <d v="2017-04-09T00:00:00"/>
    <n v="1405"/>
    <n v="2.6"/>
    <n v="179.41"/>
    <s v="Economy"/>
    <n v="710"/>
    <s v="No"/>
  </r>
  <r>
    <s v="MK9B7O"/>
    <s v="LGA"/>
    <s v="MCO"/>
    <d v="2018-04-03T00:00:00"/>
    <x v="670"/>
    <d v="2018-04-12T00:00:00"/>
    <n v="1529"/>
    <n v="2.4"/>
    <n v="179.73"/>
    <s v="Economy"/>
    <n v="201"/>
    <s v="No"/>
  </r>
  <r>
    <s v="G7LB0F"/>
    <s v="LHR"/>
    <s v="MUC"/>
    <d v="2017-07-14T00:00:00"/>
    <x v="540"/>
    <d v="2017-08-13T00:00:00"/>
    <n v="941"/>
    <n v="2.1"/>
    <n v="179.44"/>
    <s v="Economy"/>
    <n v="561"/>
    <s v="No"/>
  </r>
  <r>
    <s v="OZ8FZ4"/>
    <s v="LGW"/>
    <s v="FRA"/>
    <d v="2018-01-06T00:00:00"/>
    <x v="511"/>
    <d v="2018-01-16T00:00:00"/>
    <n v="630"/>
    <n v="8.8000000000000007"/>
    <n v="178.79"/>
    <s v="Economy"/>
    <n v="188"/>
    <s v="No"/>
  </r>
  <r>
    <s v="OY8H1G"/>
    <s v="LGA"/>
    <s v="MIA"/>
    <d v="2017-10-20T00:00:00"/>
    <x v="313"/>
    <d v="2018-01-19T00:00:00"/>
    <n v="1765"/>
    <n v="2.6"/>
    <n v="176.6"/>
    <s v="Economy"/>
    <n v="297"/>
    <s v="No"/>
  </r>
  <r>
    <s v="ORCMN2"/>
    <s v="LHR"/>
    <s v="FCO"/>
    <d v="2018-10-11T00:00:00"/>
    <x v="505"/>
    <d v="2018-11-09T00:00:00"/>
    <n v="1443"/>
    <n v="2.6"/>
    <n v="173.57"/>
    <s v="Economy"/>
    <n v="996"/>
    <s v="No"/>
  </r>
  <r>
    <s v="IKFDQE"/>
    <s v="JFK"/>
    <s v="YYZ"/>
    <d v="2018-09-15T00:00:00"/>
    <x v="671"/>
    <d v="2018-09-30T00:00:00"/>
    <n v="589"/>
    <n v="1.2"/>
    <n v="167.37"/>
    <s v="Economy"/>
    <n v="871"/>
    <s v="No"/>
  </r>
  <r>
    <s v="FD1J1W"/>
    <s v="LGA"/>
    <s v="MIA"/>
    <d v="2019-08-25T00:00:00"/>
    <x v="244"/>
    <d v="2019-09-04T00:00:00"/>
    <n v="1765"/>
    <n v="2.6"/>
    <n v="166.76"/>
    <s v="Economy"/>
    <n v="940"/>
    <s v="No"/>
  </r>
  <r>
    <s v="YLJKF6"/>
    <s v="LHR"/>
    <s v="FRA"/>
    <d v="2017-01-31T00:00:00"/>
    <x v="574"/>
    <d v="2017-02-14T00:00:00"/>
    <n v="654"/>
    <n v="1.8"/>
    <n v="165.64"/>
    <s v="Economy"/>
    <n v="967"/>
    <s v="No"/>
  </r>
  <r>
    <s v="GH81SK"/>
    <s v="LHR"/>
    <s v="FCO"/>
    <d v="2019-09-17T00:00:00"/>
    <x v="384"/>
    <d v="2019-10-15T00:00:00"/>
    <n v="1443"/>
    <n v="2.6"/>
    <n v="164.54"/>
    <s v="Economy"/>
    <n v="858"/>
    <s v="No"/>
  </r>
  <r>
    <s v="CTJRML"/>
    <s v="LGW"/>
    <s v="MUC"/>
    <d v="2019-05-29T00:00:00"/>
    <x v="219"/>
    <d v="2019-06-24T00:00:00"/>
    <n v="913"/>
    <n v="2.1"/>
    <n v="164.86"/>
    <s v="Economy"/>
    <n v="139"/>
    <s v="No"/>
  </r>
  <r>
    <s v="F0V2XH"/>
    <s v="LHR"/>
    <s v="FRA"/>
    <d v="2016-08-29T00:00:00"/>
    <x v="28"/>
    <d v="2017-01-16T00:00:00"/>
    <n v="654"/>
    <n v="1.8"/>
    <n v="163.28"/>
    <s v="Economy"/>
    <n v="950"/>
    <s v="No"/>
  </r>
  <r>
    <s v="FD88NM"/>
    <s v="LGW"/>
    <s v="AMS"/>
    <d v="2018-01-11T00:00:00"/>
    <x v="232"/>
    <d v="2018-02-09T00:00:00"/>
    <n v="364"/>
    <n v="1.5"/>
    <n v="160.08000000000001"/>
    <s v="Economy"/>
    <n v="586"/>
    <s v="No"/>
  </r>
  <r>
    <s v="V3BX5F"/>
    <s v="LGA"/>
    <s v="IAH"/>
    <d v="2017-06-05T00:00:00"/>
    <x v="539"/>
    <d v="2017-06-19T00:00:00"/>
    <n v="2279"/>
    <n v="3.2"/>
    <n v="159.34"/>
    <s v="Economy"/>
    <n v="711"/>
    <s v="No"/>
  </r>
  <r>
    <s v="MUI0KN"/>
    <s v="SIN"/>
    <s v="BKK"/>
    <d v="2019-01-05T00:00:00"/>
    <x v="521"/>
    <d v="2019-01-25T00:00:00"/>
    <n v="1416"/>
    <n v="2.6"/>
    <n v="158.47"/>
    <s v="Economy"/>
    <n v="700"/>
    <s v="No"/>
  </r>
  <r>
    <s v="I2MJYB"/>
    <s v="LGW"/>
    <s v="CDG"/>
    <d v="2019-09-24T00:00:00"/>
    <x v="666"/>
    <d v="2019-10-14T00:00:00"/>
    <n v="307"/>
    <n v="1.5"/>
    <n v="158.16"/>
    <s v="Business"/>
    <n v="460"/>
    <s v="No"/>
  </r>
  <r>
    <s v="FMGAK7"/>
    <s v="LHR"/>
    <s v="MUC"/>
    <d v="2018-07-22T00:00:00"/>
    <x v="420"/>
    <d v="2019-01-23T00:00:00"/>
    <n v="941"/>
    <n v="2.1"/>
    <n v="158.57"/>
    <s v="Business"/>
    <n v="944"/>
    <s v="No"/>
  </r>
  <r>
    <s v="F3SC8W"/>
    <s v="LGW"/>
    <s v="AMS"/>
    <d v="2018-08-26T00:00:00"/>
    <x v="547"/>
    <d v="2018-09-19T00:00:00"/>
    <n v="364"/>
    <n v="1.5"/>
    <n v="156.94"/>
    <s v="Economy"/>
    <n v="494"/>
    <s v="No"/>
  </r>
  <r>
    <s v="W2VH4L"/>
    <s v="LGA"/>
    <s v="DEN"/>
    <d v="2017-02-26T00:00:00"/>
    <x v="299"/>
    <d v="2017-03-25T00:00:00"/>
    <n v="2606"/>
    <n v="3.6"/>
    <n v="156.41"/>
    <s v="Economy"/>
    <n v="506"/>
    <s v="No"/>
  </r>
  <r>
    <s v="Y65VWF"/>
    <s v="LGW"/>
    <s v="BCN"/>
    <d v="2017-07-28T00:00:00"/>
    <x v="487"/>
    <d v="2017-12-28T00:00:00"/>
    <n v="1109"/>
    <n v="2.2999999999999998"/>
    <n v="155.38999999999999"/>
    <s v="Economy"/>
    <n v="422"/>
    <s v="No"/>
  </r>
  <r>
    <s v="L92GSY"/>
    <s v="LGW"/>
    <s v="FRA"/>
    <d v="2017-03-05T00:00:00"/>
    <x v="509"/>
    <d v="2017-03-19T00:00:00"/>
    <n v="630"/>
    <n v="8.8000000000000007"/>
    <n v="154.44999999999999"/>
    <s v="Economy"/>
    <n v="710"/>
    <s v="No"/>
  </r>
  <r>
    <s v="D3PW35"/>
    <s v="LGW"/>
    <s v="AMS"/>
    <d v="2019-07-06T00:00:00"/>
    <x v="250"/>
    <d v="2019-07-15T00:00:00"/>
    <n v="364"/>
    <n v="1.5"/>
    <n v="151.44999999999999"/>
    <s v="Economy"/>
    <n v="560"/>
    <s v="No"/>
  </r>
  <r>
    <s v="TLYS5Q"/>
    <s v="LHR"/>
    <s v="FRA"/>
    <d v="2019-10-12T00:00:00"/>
    <x v="124"/>
    <d v="2019-10-25T00:00:00"/>
    <n v="654"/>
    <n v="1.8"/>
    <n v="151.63999999999999"/>
    <s v="Economy"/>
    <n v="139"/>
    <s v="No"/>
  </r>
  <r>
    <s v="ST105O"/>
    <s v="LGW"/>
    <s v="FRA"/>
    <d v="2019-03-11T00:00:00"/>
    <x v="35"/>
    <d v="2019-03-30T00:00:00"/>
    <n v="630"/>
    <n v="8.8000000000000007"/>
    <n v="146.91"/>
    <s v="Economy"/>
    <n v="586"/>
    <s v="No"/>
  </r>
  <r>
    <s v="DSLJAP"/>
    <s v="LHR"/>
    <s v="CDG"/>
    <d v="2018-06-23T00:00:00"/>
    <x v="672"/>
    <d v="2018-07-12T00:00:00"/>
    <n v="347"/>
    <n v="1.5"/>
    <n v="144.66999999999999"/>
    <s v="Business"/>
    <n v="31"/>
    <s v="No"/>
  </r>
  <r>
    <s v="F7DQM6"/>
    <s v="SIN"/>
    <s v="CGK"/>
    <d v="2018-12-15T00:00:00"/>
    <x v="39"/>
    <d v="2019-01-21T00:00:00"/>
    <n v="882"/>
    <n v="2.8"/>
    <n v="143.97999999999999"/>
    <s v="Business"/>
    <n v="912"/>
    <s v="No"/>
  </r>
  <r>
    <s v="KDGC18"/>
    <s v="JFK"/>
    <s v="YYZ"/>
    <d v="2019-06-12T00:00:00"/>
    <x v="673"/>
    <d v="2019-07-03T00:00:00"/>
    <n v="589"/>
    <n v="1.2"/>
    <n v="140.26"/>
    <s v="Economy"/>
    <n v="428"/>
    <s v="No"/>
  </r>
  <r>
    <s v="BU2Y4X"/>
    <s v="LGA"/>
    <s v="ORD"/>
    <d v="2018-06-18T00:00:00"/>
    <x v="672"/>
    <d v="2018-07-12T00:00:00"/>
    <n v="1180"/>
    <n v="2"/>
    <n v="140.05000000000001"/>
    <s v="Economy"/>
    <n v="641"/>
    <s v="No"/>
  </r>
  <r>
    <s v="ND48E7"/>
    <s v="LGW"/>
    <s v="FRA"/>
    <d v="2019-07-27T00:00:00"/>
    <x v="113"/>
    <d v="2019-08-10T00:00:00"/>
    <n v="630"/>
    <n v="8.8000000000000007"/>
    <n v="131.66999999999999"/>
    <s v="Economy"/>
    <n v="566"/>
    <s v="No"/>
  </r>
  <r>
    <s v="IIDHJ0"/>
    <s v="LHR"/>
    <s v="MAD"/>
    <d v="2019-08-05T00:00:00"/>
    <x v="233"/>
    <d v="2019-08-31T00:00:00"/>
    <n v="1245"/>
    <n v="2.4"/>
    <n v="131.16"/>
    <s v="Economy"/>
    <n v="135"/>
    <s v="No"/>
  </r>
  <r>
    <s v="MU4E4Z"/>
    <s v="LGA"/>
    <s v="ORD"/>
    <d v="2019-02-17T00:00:00"/>
    <x v="674"/>
    <d v="2019-04-08T00:00:00"/>
    <n v="1180"/>
    <n v="2"/>
    <n v="129.37"/>
    <s v="Economy"/>
    <n v="860"/>
    <s v="No"/>
  </r>
  <r>
    <s v="OYX7M1"/>
    <s v="LGW"/>
    <s v="CDG"/>
    <d v="2018-03-17T00:00:00"/>
    <x v="573"/>
    <d v="2018-04-10T00:00:00"/>
    <n v="307"/>
    <n v="1.5"/>
    <n v="128.21"/>
    <s v="Business"/>
    <n v="31"/>
    <s v="No"/>
  </r>
  <r>
    <s v="L41VQC"/>
    <s v="LGW"/>
    <s v="AMS"/>
    <d v="2019-09-06T00:00:00"/>
    <x v="675"/>
    <d v="2019-09-25T00:00:00"/>
    <n v="364"/>
    <n v="1.5"/>
    <n v="127.04"/>
    <s v="Economy"/>
    <n v="741"/>
    <s v="No"/>
  </r>
  <r>
    <s v="WV5Y6B"/>
    <s v="LHR"/>
    <s v="BCN"/>
    <d v="2019-03-01T00:00:00"/>
    <x v="44"/>
    <d v="2020-01-01T00:00:00"/>
    <n v="1147"/>
    <n v="2.2999999999999998"/>
    <n v="123.11"/>
    <s v="Business"/>
    <n v="280"/>
    <s v="No"/>
  </r>
  <r>
    <s v="BC8LR0"/>
    <s v="LGW"/>
    <s v="CDG"/>
    <d v="2017-02-05T00:00:00"/>
    <x v="59"/>
    <d v="2017-02-22T00:00:00"/>
    <n v="307"/>
    <n v="1.5"/>
    <n v="120.65"/>
    <s v="Economy"/>
    <n v="713"/>
    <s v="No"/>
  </r>
  <r>
    <s v="A9XX7M"/>
    <s v="LGA"/>
    <s v="ORD"/>
    <d v="2017-01-31T00:00:00"/>
    <x v="676"/>
    <d v="2017-07-06T00:00:00"/>
    <n v="1180"/>
    <n v="2"/>
    <n v="118.38"/>
    <s v="Economy"/>
    <n v="728"/>
    <s v="No"/>
  </r>
  <r>
    <s v="J7F6KU"/>
    <s v="LHR"/>
    <s v="AMS"/>
    <d v="2018-03-16T00:00:00"/>
    <x v="677"/>
    <d v="2018-03-29T00:00:00"/>
    <n v="370"/>
    <n v="1.5"/>
    <n v="115.62"/>
    <s v="Economy"/>
    <n v="710"/>
    <s v="No"/>
  </r>
  <r>
    <s v="Z4Z5NH"/>
    <s v="LHR"/>
    <s v="FRA"/>
    <d v="2019-11-22T00:00:00"/>
    <x v="504"/>
    <d v="2019-12-18T00:00:00"/>
    <n v="654"/>
    <n v="1.8"/>
    <n v="111.12"/>
    <s v="Economy"/>
    <n v="636"/>
    <s v="No"/>
  </r>
  <r>
    <s v="CD9V1U"/>
    <s v="LGA"/>
    <s v="ATL"/>
    <d v="2017-12-14T00:00:00"/>
    <x v="450"/>
    <d v="2018-01-08T00:00:00"/>
    <n v="1226"/>
    <n v="2.2000000000000002"/>
    <n v="110.93"/>
    <s v="Economy"/>
    <n v="506"/>
    <s v="No"/>
  </r>
  <r>
    <s v="O2VP8W"/>
    <s v="LGA"/>
    <s v="ATL"/>
    <d v="2017-10-09T00:00:00"/>
    <x v="678"/>
    <d v="2017-12-12T00:00:00"/>
    <n v="1226"/>
    <n v="2.2000000000000002"/>
    <n v="110.71"/>
    <s v="Economy"/>
    <n v="496"/>
    <s v="No"/>
  </r>
  <r>
    <s v="ZM3BOV"/>
    <s v="LGW"/>
    <s v="AMS"/>
    <d v="2018-06-01T00:00:00"/>
    <x v="679"/>
    <d v="2018-10-19T00:00:00"/>
    <n v="364"/>
    <n v="1.5"/>
    <n v="109.98"/>
    <s v="Economy"/>
    <n v="549"/>
    <s v="No"/>
  </r>
  <r>
    <s v="S6QH0G"/>
    <s v="LGA"/>
    <s v="DFW"/>
    <d v="2017-08-30T00:00:00"/>
    <x v="182"/>
    <d v="2017-09-23T00:00:00"/>
    <n v="2235"/>
    <n v="3.2"/>
    <n v="109.97"/>
    <s v="Economy"/>
    <n v="479"/>
    <s v="No"/>
  </r>
  <r>
    <s v="LXO2XP"/>
    <s v="LHR"/>
    <s v="AMS"/>
    <d v="2018-12-07T00:00:00"/>
    <x v="64"/>
    <d v="2019-02-06T00:00:00"/>
    <n v="370"/>
    <n v="1.5"/>
    <n v="107.76"/>
    <s v="Economy"/>
    <n v="810"/>
    <s v="No"/>
  </r>
  <r>
    <s v="I5AUPT"/>
    <s v="LHR"/>
    <s v="AMS"/>
    <d v="2019-04-04T00:00:00"/>
    <x v="680"/>
    <d v="2019-06-23T00:00:00"/>
    <n v="370"/>
    <n v="1.5"/>
    <n v="107.73"/>
    <s v="Economy"/>
    <n v="710"/>
    <s v="No"/>
  </r>
  <r>
    <s v="CALQYF"/>
    <s v="LGW"/>
    <s v="AMS"/>
    <d v="2019-02-01T00:00:00"/>
    <x v="411"/>
    <d v="2019-02-23T00:00:00"/>
    <n v="364"/>
    <n v="1.5"/>
    <n v="102.4"/>
    <s v="Economy"/>
    <n v="52"/>
    <s v="No"/>
  </r>
  <r>
    <s v="XW3HEM"/>
    <s v="LHR"/>
    <s v="FRA"/>
    <d v="2018-11-23T00:00:00"/>
    <x v="641"/>
    <d v="2018-12-17T00:00:00"/>
    <n v="654"/>
    <n v="1.8"/>
    <n v="100.22"/>
    <s v="Economy"/>
    <n v="741"/>
    <s v="No"/>
  </r>
  <r>
    <s v="L5IGDT"/>
    <s v="LHR"/>
    <s v="CDG"/>
    <d v="2018-12-04T00:00:00"/>
    <x v="121"/>
    <d v="2019-04-25T00:00:00"/>
    <n v="347"/>
    <n v="1.5"/>
    <n v="100.86"/>
    <s v="Economy"/>
    <n v="102"/>
    <s v="No"/>
  </r>
  <r>
    <s v="Q8P5OA"/>
    <s v="LHR"/>
    <s v="CDG"/>
    <d v="2018-05-04T00:00:00"/>
    <x v="207"/>
    <d v="2018-05-17T00:00:00"/>
    <n v="347"/>
    <n v="1.5"/>
    <n v="91.44"/>
    <s v="Economy"/>
    <n v="171"/>
    <s v="No"/>
  </r>
  <r>
    <s v="IYJBQR"/>
    <s v="LGW"/>
    <s v="CDG"/>
    <d v="2019-08-24T00:00:00"/>
    <x v="42"/>
    <d v="2019-12-24T00:00:00"/>
    <n v="307"/>
    <n v="1.5"/>
    <n v="89.76"/>
    <s v="Economy"/>
    <n v="586"/>
    <s v="No"/>
  </r>
  <r>
    <s v="CT8JG0"/>
    <s v="LHR"/>
    <s v="CDG"/>
    <d v="2019-03-12T00:00:00"/>
    <x v="249"/>
    <d v="2019-04-23T00:00:00"/>
    <n v="347"/>
    <n v="1.5"/>
    <n v="86.41"/>
    <s v="Economy"/>
    <n v="31"/>
    <s v="No"/>
  </r>
  <r>
    <s v="MG9Z2S"/>
    <s v="LGA"/>
    <s v="ATL"/>
    <d v="2019-11-24T00:00:00"/>
    <x v="332"/>
    <d v="2019-12-15T00:00:00"/>
    <n v="1226"/>
    <n v="2.2000000000000002"/>
    <n v="82.12"/>
    <s v="Economy"/>
    <n v="252"/>
    <s v="No"/>
  </r>
  <r>
    <s v="A3YG9Z"/>
    <s v="LGA"/>
    <s v="ORD"/>
    <d v="2017-06-22T00:00:00"/>
    <x v="590"/>
    <d v="2017-07-10T00:00:00"/>
    <n v="1180"/>
    <n v="2"/>
    <n v="82.15"/>
    <s v="Economy"/>
    <n v="284"/>
    <s v="No"/>
  </r>
  <r>
    <s v="J4J3AF"/>
    <s v="LGW"/>
    <s v="MUC"/>
    <d v="2017-11-07T00:00:00"/>
    <x v="272"/>
    <d v="2017-11-24T00:00:00"/>
    <n v="913"/>
    <n v="2.1"/>
    <n v="76.67"/>
    <s v="Economy"/>
    <n v="120"/>
    <s v="No"/>
  </r>
  <r>
    <s v="TJBZCY"/>
    <s v="LHR"/>
    <s v="AMS"/>
    <d v="2019-04-19T00:00:00"/>
    <x v="32"/>
    <d v="2019-06-01T00:00:00"/>
    <n v="370"/>
    <n v="1.5"/>
    <n v="75.39"/>
    <s v="Business"/>
    <n v="810"/>
    <s v="No"/>
  </r>
  <r>
    <s v="CVV2V3"/>
    <s v="LHR"/>
    <s v="AMS"/>
    <d v="2018-05-14T00:00:00"/>
    <x v="338"/>
    <d v="2018-06-13T00:00:00"/>
    <n v="370"/>
    <n v="1.5"/>
    <n v="67.63"/>
    <s v="Business"/>
    <n v="31"/>
    <s v="No"/>
  </r>
  <r>
    <s v="ZTY8CD"/>
    <s v="LGW"/>
    <s v="CDG"/>
    <d v="2017-09-17T00:00:00"/>
    <x v="681"/>
    <d v="2017-10-12T00:00:00"/>
    <n v="307"/>
    <n v="1.5"/>
    <n v="51.44"/>
    <s v="Economy"/>
    <n v="31"/>
    <s v="No"/>
  </r>
  <r>
    <s v="F5O5VM"/>
    <s v="LHR"/>
    <s v="AMS"/>
    <d v="2018-08-29T00:00:00"/>
    <x v="682"/>
    <d v="2018-09-16T00:00:00"/>
    <n v="370"/>
    <n v="1.5"/>
    <n v="47.76"/>
    <s v="Economy"/>
    <n v="705"/>
    <s v="No"/>
  </r>
  <r>
    <s v="X66IFA"/>
    <s v="LHR"/>
    <s v="AMS"/>
    <d v="2019-05-27T00:00:00"/>
    <x v="334"/>
    <d v="2019-06-14T00:00:00"/>
    <n v="370"/>
    <n v="1.5"/>
    <n v="44.16"/>
    <s v="Business"/>
    <n v="139"/>
    <s v="No"/>
  </r>
  <r>
    <s v="DMOFQV"/>
    <s v="LGW"/>
    <s v="CDG"/>
    <d v="2018-10-05T00:00:00"/>
    <x v="659"/>
    <d v="2018-12-26T00:00:00"/>
    <n v="307"/>
    <n v="1.5"/>
    <n v="43.2"/>
    <s v="Economy"/>
    <n v="549"/>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3C9807-808B-4DF0-9E87-AA96BA63C6CC}"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7" firstHeaderRow="1" firstDataRow="4" firstDataCol="1"/>
  <pivotFields count="14">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dataField="1" showAll="0"/>
    <pivotField showAll="0"/>
    <pivotField showAll="0"/>
    <pivotField showAll="0"/>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Items count="1">
    <i/>
  </rowItems>
  <colFields count="3">
    <field x="13"/>
    <field x="12"/>
    <field x="4"/>
  </colFields>
  <colItems count="4">
    <i>
      <x v="1"/>
    </i>
    <i>
      <x v="2"/>
    </i>
    <i>
      <x v="3"/>
    </i>
    <i t="grand">
      <x/>
    </i>
  </colItems>
  <dataFields count="1">
    <dataField name="Sum of Total Cos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687183-25A1-41E8-8F7D-505DDE316B32}"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4" firstHeaderRow="1" firstDataRow="2" firstDataCol="1"/>
  <pivotFields count="4">
    <pivotField showAll="0"/>
    <pivotField axis="axisCol" showAll="0">
      <items count="4">
        <item x="0"/>
        <item x="1"/>
        <item x="2"/>
        <item t="default"/>
      </items>
    </pivotField>
    <pivotField axis="axisRow" showAll="0" sortType="descending">
      <items count="10">
        <item x="4"/>
        <item x="5"/>
        <item x="1"/>
        <item x="0"/>
        <item x="8"/>
        <item x="3"/>
        <item x="2"/>
        <item x="7"/>
        <item x="6"/>
        <item t="default"/>
      </items>
      <autoSortScope>
        <pivotArea dataOnly="0" outline="0" fieldPosition="0">
          <references count="2">
            <reference field="4294967294" count="1" selected="0">
              <x v="0"/>
            </reference>
            <reference field="1" count="1" selected="0">
              <x v="2"/>
            </reference>
          </references>
        </pivotArea>
      </autoSortScope>
    </pivotField>
    <pivotField dataField="1" numFmtId="44" showAll="0"/>
  </pivotFields>
  <rowFields count="1">
    <field x="2"/>
  </rowFields>
  <rowItems count="10">
    <i>
      <x/>
    </i>
    <i>
      <x v="3"/>
    </i>
    <i>
      <x v="5"/>
    </i>
    <i>
      <x v="6"/>
    </i>
    <i>
      <x v="1"/>
    </i>
    <i>
      <x v="2"/>
    </i>
    <i>
      <x v="4"/>
    </i>
    <i>
      <x v="8"/>
    </i>
    <i>
      <x v="7"/>
    </i>
    <i t="grand">
      <x/>
    </i>
  </rowItems>
  <colFields count="1">
    <field x="1"/>
  </colFields>
  <colItems count="4">
    <i>
      <x/>
    </i>
    <i>
      <x v="1"/>
    </i>
    <i>
      <x v="2"/>
    </i>
    <i t="grand">
      <x/>
    </i>
  </colItems>
  <dataFields count="1">
    <dataField name="Sum of Expenditur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A3560E-49FA-4E18-886D-6E7B17101AC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2" firstHeaderRow="1" firstDataRow="4" firstDataCol="1"/>
  <pivotFields count="17">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axis="axisRow" showAll="0">
      <items count="6">
        <item x="1"/>
        <item x="3"/>
        <item x="2"/>
        <item x="4"/>
        <item x="0"/>
        <item t="default"/>
      </items>
    </pivotField>
    <pivotField dataField="1" showAll="0">
      <items count="37">
        <item x="32"/>
        <item x="21"/>
        <item x="12"/>
        <item x="6"/>
        <item x="0"/>
        <item x="3"/>
        <item x="2"/>
        <item x="4"/>
        <item x="5"/>
        <item x="13"/>
        <item x="1"/>
        <item x="11"/>
        <item x="14"/>
        <item x="15"/>
        <item x="8"/>
        <item x="10"/>
        <item x="7"/>
        <item x="20"/>
        <item x="18"/>
        <item x="9"/>
        <item x="30"/>
        <item x="16"/>
        <item x="25"/>
        <item x="27"/>
        <item x="24"/>
        <item x="17"/>
        <item x="28"/>
        <item x="26"/>
        <item x="23"/>
        <item x="33"/>
        <item x="19"/>
        <item x="35"/>
        <item x="29"/>
        <item x="22"/>
        <item x="31"/>
        <item x="34"/>
        <item t="default"/>
      </items>
    </pivotField>
    <pivotField showAll="0"/>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2"/>
  </rowFields>
  <rowItems count="6">
    <i>
      <x/>
    </i>
    <i>
      <x v="1"/>
    </i>
    <i>
      <x v="2"/>
    </i>
    <i>
      <x v="3"/>
    </i>
    <i>
      <x v="4"/>
    </i>
    <i t="grand">
      <x/>
    </i>
  </rowItems>
  <colFields count="3">
    <field x="16"/>
    <field x="15"/>
    <field x="4"/>
  </colFields>
  <colItems count="4">
    <i>
      <x v="1"/>
    </i>
    <i>
      <x v="2"/>
    </i>
    <i>
      <x v="3"/>
    </i>
    <i t="grand">
      <x/>
    </i>
  </colItems>
  <dataFields count="1">
    <dataField name="Sum of Length_accu"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9B2CB4-60FC-4B81-8C1D-29FBF63373E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7:E26" firstHeaderRow="1" firstDataRow="4" firstDataCol="1"/>
  <pivotFields count="17">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axis="axisRow" showAll="0">
      <items count="6">
        <item x="1"/>
        <item x="3"/>
        <item x="2"/>
        <item x="4"/>
        <item x="0"/>
        <item t="default"/>
      </items>
    </pivotField>
    <pivotField showAll="0">
      <items count="37">
        <item x="32"/>
        <item x="21"/>
        <item x="12"/>
        <item x="6"/>
        <item x="0"/>
        <item x="3"/>
        <item x="2"/>
        <item x="4"/>
        <item x="5"/>
        <item x="13"/>
        <item x="1"/>
        <item x="11"/>
        <item x="14"/>
        <item x="15"/>
        <item x="8"/>
        <item x="10"/>
        <item x="7"/>
        <item x="20"/>
        <item x="18"/>
        <item x="9"/>
        <item x="30"/>
        <item x="16"/>
        <item x="25"/>
        <item x="27"/>
        <item x="24"/>
        <item x="17"/>
        <item x="28"/>
        <item x="26"/>
        <item x="23"/>
        <item x="33"/>
        <item x="19"/>
        <item x="35"/>
        <item x="29"/>
        <item x="22"/>
        <item x="31"/>
        <item x="34"/>
        <item t="default"/>
      </items>
    </pivotField>
    <pivotField dataField="1" showAll="0"/>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2"/>
  </rowFields>
  <rowItems count="6">
    <i>
      <x/>
    </i>
    <i>
      <x v="1"/>
    </i>
    <i>
      <x v="2"/>
    </i>
    <i>
      <x v="3"/>
    </i>
    <i>
      <x v="4"/>
    </i>
    <i t="grand">
      <x/>
    </i>
  </rowItems>
  <colFields count="3">
    <field x="16"/>
    <field x="15"/>
    <field x="4"/>
  </colFields>
  <colItems count="4">
    <i>
      <x v="1"/>
    </i>
    <i>
      <x v="2"/>
    </i>
    <i>
      <x v="3"/>
    </i>
    <i t="grand">
      <x/>
    </i>
  </colItems>
  <dataFields count="1">
    <dataField name="Sum of Length"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C6C2FA-F2B3-405A-A5DB-2DF08BDC23A4}"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3:K22" firstHeaderRow="1" firstDataRow="4" firstDataCol="1"/>
  <pivotFields count="17">
    <pivotField showAll="0"/>
    <pivotField showAll="0"/>
    <pivotField showAll="0"/>
    <pivotField numFmtId="14" showAll="0"/>
    <pivotField axis="axisCol"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axis="axisRow" showAll="0">
      <items count="6">
        <item x="1"/>
        <item x="3"/>
        <item x="2"/>
        <item x="4"/>
        <item x="0"/>
        <item t="default"/>
      </items>
    </pivotField>
    <pivotField showAll="0">
      <items count="37">
        <item x="32"/>
        <item x="21"/>
        <item x="12"/>
        <item x="6"/>
        <item x="0"/>
        <item x="3"/>
        <item x="2"/>
        <item x="4"/>
        <item x="5"/>
        <item x="13"/>
        <item x="1"/>
        <item x="11"/>
        <item x="14"/>
        <item x="15"/>
        <item x="8"/>
        <item x="10"/>
        <item x="7"/>
        <item x="20"/>
        <item x="18"/>
        <item x="9"/>
        <item x="30"/>
        <item x="16"/>
        <item x="25"/>
        <item x="27"/>
        <item x="24"/>
        <item x="17"/>
        <item x="28"/>
        <item x="26"/>
        <item x="23"/>
        <item x="33"/>
        <item x="19"/>
        <item x="35"/>
        <item x="29"/>
        <item x="22"/>
        <item x="31"/>
        <item x="34"/>
        <item t="default"/>
      </items>
    </pivotField>
    <pivotField dataField="1" showAll="0"/>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2"/>
  </rowFields>
  <rowItems count="6">
    <i>
      <x/>
    </i>
    <i>
      <x v="1"/>
    </i>
    <i>
      <x v="2"/>
    </i>
    <i>
      <x v="3"/>
    </i>
    <i>
      <x v="4"/>
    </i>
    <i t="grand">
      <x/>
    </i>
  </rowItems>
  <colFields count="3">
    <field x="16"/>
    <field x="15"/>
    <field x="4"/>
  </colFields>
  <colItems count="4">
    <i>
      <x v="1"/>
    </i>
    <i>
      <x v="2"/>
    </i>
    <i>
      <x v="3"/>
    </i>
    <i t="grand">
      <x/>
    </i>
  </colItems>
  <dataFields count="1">
    <dataField name="Sum of Length"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EB166A-D2AF-4FDE-9C93-70380511AC57}"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10" firstHeaderRow="1" firstDataRow="2" firstDataCol="1" rowPageCount="1" colPageCount="1"/>
  <pivotFields count="4">
    <pivotField axis="axisRow" showAll="0">
      <items count="6">
        <item x="0"/>
        <item x="1"/>
        <item x="2"/>
        <item x="3"/>
        <item x="4"/>
        <item t="default"/>
      </items>
    </pivotField>
    <pivotField axis="axisCol" showAll="0">
      <items count="4">
        <item x="0"/>
        <item x="1"/>
        <item x="2"/>
        <item t="default"/>
      </items>
    </pivotField>
    <pivotField axis="axisPage" showAll="0">
      <items count="10">
        <item x="4"/>
        <item x="5"/>
        <item x="1"/>
        <item x="0"/>
        <item x="8"/>
        <item x="3"/>
        <item x="2"/>
        <item x="7"/>
        <item x="6"/>
        <item t="default"/>
      </items>
    </pivotField>
    <pivotField dataField="1" numFmtId="44" showAll="0"/>
  </pivotFields>
  <rowFields count="1">
    <field x="0"/>
  </rowFields>
  <rowItems count="6">
    <i>
      <x/>
    </i>
    <i>
      <x v="1"/>
    </i>
    <i>
      <x v="2"/>
    </i>
    <i>
      <x v="3"/>
    </i>
    <i>
      <x v="4"/>
    </i>
    <i t="grand">
      <x/>
    </i>
  </rowItems>
  <colFields count="1">
    <field x="1"/>
  </colFields>
  <colItems count="4">
    <i>
      <x/>
    </i>
    <i>
      <x v="1"/>
    </i>
    <i>
      <x v="2"/>
    </i>
    <i t="grand">
      <x/>
    </i>
  </colItems>
  <pageFields count="1">
    <pageField fld="2" item="0" hier="-1"/>
  </pageFields>
  <dataFields count="1">
    <dataField name="Sum of Expenditur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73FE2E-91BF-4206-BA32-033BBBFE67B8}"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1:E38" firstHeaderRow="1" firstDataRow="2" firstDataCol="1" rowPageCount="1" colPageCount="1"/>
  <pivotFields count="4">
    <pivotField axis="axisRow" showAll="0">
      <items count="6">
        <item x="0"/>
        <item x="1"/>
        <item x="2"/>
        <item x="3"/>
        <item x="4"/>
        <item t="default"/>
      </items>
    </pivotField>
    <pivotField axis="axisCol" showAll="0">
      <items count="4">
        <item x="0"/>
        <item x="1"/>
        <item x="2"/>
        <item t="default"/>
      </items>
    </pivotField>
    <pivotField axis="axisPage" showAll="0">
      <items count="10">
        <item x="4"/>
        <item x="5"/>
        <item x="1"/>
        <item x="0"/>
        <item x="8"/>
        <item x="3"/>
        <item x="2"/>
        <item x="7"/>
        <item x="6"/>
        <item t="default"/>
      </items>
    </pivotField>
    <pivotField dataField="1" numFmtId="44" showAll="0"/>
  </pivotFields>
  <rowFields count="1">
    <field x="0"/>
  </rowFields>
  <rowItems count="6">
    <i>
      <x/>
    </i>
    <i>
      <x v="1"/>
    </i>
    <i>
      <x v="2"/>
    </i>
    <i>
      <x v="3"/>
    </i>
    <i>
      <x v="4"/>
    </i>
    <i t="grand">
      <x/>
    </i>
  </rowItems>
  <colFields count="1">
    <field x="1"/>
  </colFields>
  <colItems count="4">
    <i>
      <x/>
    </i>
    <i>
      <x v="1"/>
    </i>
    <i>
      <x v="2"/>
    </i>
    <i t="grand">
      <x/>
    </i>
  </colItems>
  <pageFields count="1">
    <pageField fld="2" item="3" hier="-1"/>
  </pageFields>
  <dataFields count="1">
    <dataField name="Sum of Expenditur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C7B35-CE2A-438F-81B7-0D57E5357661}">
  <dimension ref="A1:G38"/>
  <sheetViews>
    <sheetView workbookViewId="0">
      <selection activeCell="F17" sqref="F17"/>
    </sheetView>
  </sheetViews>
  <sheetFormatPr defaultRowHeight="14.4" x14ac:dyDescent="0.3"/>
  <cols>
    <col min="1" max="1" width="35.6640625" style="38" bestFit="1" customWidth="1"/>
    <col min="2" max="4" width="14.109375" style="38" bestFit="1" customWidth="1"/>
    <col min="5" max="7" width="18.44140625" style="38" bestFit="1" customWidth="1"/>
    <col min="8" max="16384" width="8.88671875" style="38"/>
  </cols>
  <sheetData>
    <row r="1" spans="1:7" ht="15" thickBot="1" x14ac:dyDescent="0.35">
      <c r="A1" s="28"/>
      <c r="B1" s="76">
        <v>2017</v>
      </c>
      <c r="C1" s="76">
        <v>2018</v>
      </c>
      <c r="D1" s="76">
        <v>2019</v>
      </c>
      <c r="E1" s="53"/>
      <c r="F1" s="53"/>
      <c r="G1" s="53"/>
    </row>
    <row r="2" spans="1:7" x14ac:dyDescent="0.3">
      <c r="A2" s="59" t="s">
        <v>1605</v>
      </c>
      <c r="B2" s="79">
        <f>SUM(B3:B5)</f>
        <v>15555167.776619393</v>
      </c>
      <c r="C2" s="79">
        <f>SUM(C3:C5)</f>
        <v>18274902.75508349</v>
      </c>
      <c r="D2" s="79">
        <f>SUM(D3:D5)</f>
        <v>28193834.554000102</v>
      </c>
      <c r="E2" s="53"/>
      <c r="F2" s="53"/>
      <c r="G2" s="53"/>
    </row>
    <row r="3" spans="1:7" x14ac:dyDescent="0.3">
      <c r="A3" s="61" t="s">
        <v>1606</v>
      </c>
      <c r="B3" s="79">
        <v>8176273.8217125004</v>
      </c>
      <c r="C3" s="79">
        <v>8337459.1571351001</v>
      </c>
      <c r="D3" s="79">
        <v>10177842.093900001</v>
      </c>
      <c r="E3" s="53"/>
      <c r="F3" s="53"/>
      <c r="G3" s="53"/>
    </row>
    <row r="4" spans="1:7" x14ac:dyDescent="0.3">
      <c r="A4" s="61" t="s">
        <v>1607</v>
      </c>
      <c r="B4" s="79">
        <v>4442067.1106477799</v>
      </c>
      <c r="C4" s="79">
        <v>5524957.2122366996</v>
      </c>
      <c r="D4" s="79">
        <v>8181348.8582201004</v>
      </c>
      <c r="E4" s="53"/>
      <c r="F4" s="53"/>
      <c r="G4" s="53"/>
    </row>
    <row r="5" spans="1:7" x14ac:dyDescent="0.3">
      <c r="A5" s="61" t="s">
        <v>1608</v>
      </c>
      <c r="B5" s="79">
        <v>2936826.8442591131</v>
      </c>
      <c r="C5" s="79">
        <v>4412486.3857116904</v>
      </c>
      <c r="D5" s="79">
        <v>9834643.6018800009</v>
      </c>
      <c r="E5" s="53"/>
      <c r="F5" s="53"/>
      <c r="G5" s="53"/>
    </row>
    <row r="6" spans="1:7" x14ac:dyDescent="0.3">
      <c r="A6" s="28"/>
      <c r="B6" s="47"/>
      <c r="C6" s="47"/>
      <c r="D6" s="47"/>
      <c r="E6" s="53"/>
      <c r="F6" s="53"/>
      <c r="G6" s="53"/>
    </row>
    <row r="7" spans="1:7" x14ac:dyDescent="0.3">
      <c r="A7" s="31" t="s">
        <v>1609</v>
      </c>
      <c r="B7" s="58">
        <f>SUM(B8:B12)</f>
        <v>15252978.55740975</v>
      </c>
      <c r="C7" s="58">
        <f>SUM(C8:C12)</f>
        <v>18074870.516038772</v>
      </c>
      <c r="D7" s="58">
        <f>SUM(D8:D12)</f>
        <v>27968613.003946025</v>
      </c>
      <c r="E7" s="53"/>
      <c r="F7" s="53"/>
      <c r="G7" s="53"/>
    </row>
    <row r="8" spans="1:7" x14ac:dyDescent="0.3">
      <c r="A8" s="33" t="s">
        <v>1610</v>
      </c>
      <c r="B8" s="57">
        <v>6106029.0566036999</v>
      </c>
      <c r="C8" s="57">
        <v>9685796.6684349999</v>
      </c>
      <c r="D8" s="57">
        <v>14505440</v>
      </c>
      <c r="E8" s="53"/>
      <c r="F8" s="53"/>
      <c r="G8" s="53"/>
    </row>
    <row r="9" spans="1:7" x14ac:dyDescent="0.3">
      <c r="A9" s="33" t="s">
        <v>1282</v>
      </c>
      <c r="B9" s="57">
        <v>6057205.3662844207</v>
      </c>
      <c r="C9" s="57">
        <v>3656235.4132625242</v>
      </c>
      <c r="D9" s="57">
        <v>5431136.8375600167</v>
      </c>
      <c r="E9" s="53"/>
      <c r="F9" s="53"/>
      <c r="G9" s="53"/>
    </row>
    <row r="10" spans="1:7" x14ac:dyDescent="0.3">
      <c r="A10" s="33" t="s">
        <v>1611</v>
      </c>
      <c r="B10" s="57">
        <v>113600</v>
      </c>
      <c r="C10" s="57">
        <v>41250</v>
      </c>
      <c r="D10" s="57">
        <v>165801</v>
      </c>
      <c r="E10" s="53"/>
      <c r="F10" s="53"/>
      <c r="G10" s="53"/>
    </row>
    <row r="11" spans="1:7" x14ac:dyDescent="0.3">
      <c r="A11" s="33" t="s">
        <v>1646</v>
      </c>
      <c r="B11" s="57">
        <v>1274844.0679245286</v>
      </c>
      <c r="C11" s="57">
        <v>2011721.7001591499</v>
      </c>
      <c r="D11" s="57">
        <v>2637707.2000000002</v>
      </c>
      <c r="E11" s="53"/>
      <c r="F11" s="53"/>
      <c r="G11" s="53"/>
    </row>
    <row r="12" spans="1:7" x14ac:dyDescent="0.3">
      <c r="A12" s="33" t="s">
        <v>1612</v>
      </c>
      <c r="B12" s="57">
        <v>1701300.0665971001</v>
      </c>
      <c r="C12" s="57">
        <v>2679866.7341820998</v>
      </c>
      <c r="D12" s="57">
        <v>5228527.9663860099</v>
      </c>
      <c r="E12" s="53"/>
      <c r="F12" s="53"/>
      <c r="G12" s="53"/>
    </row>
    <row r="13" spans="1:7" x14ac:dyDescent="0.3">
      <c r="A13" s="28"/>
      <c r="B13" s="47"/>
      <c r="C13" s="47"/>
      <c r="D13" s="47"/>
    </row>
    <row r="14" spans="1:7" x14ac:dyDescent="0.3">
      <c r="A14" s="28"/>
      <c r="B14" s="48"/>
      <c r="C14" s="47"/>
      <c r="D14" s="47"/>
    </row>
    <row r="15" spans="1:7" x14ac:dyDescent="0.3">
      <c r="A15" s="31" t="s">
        <v>1613</v>
      </c>
      <c r="B15" s="58">
        <f>B2-B7</f>
        <v>302189.21920964308</v>
      </c>
      <c r="C15" s="58">
        <f>C2-C7</f>
        <v>200032.23904471844</v>
      </c>
      <c r="D15" s="58">
        <f t="shared" ref="D15" si="0">D2-D7</f>
        <v>225221.55005407706</v>
      </c>
    </row>
    <row r="16" spans="1:7" x14ac:dyDescent="0.3">
      <c r="A16" s="62"/>
      <c r="B16" s="46"/>
      <c r="C16" s="46"/>
      <c r="D16" s="80"/>
    </row>
    <row r="17" spans="1:5" x14ac:dyDescent="0.3">
      <c r="A17" s="31" t="s">
        <v>1614</v>
      </c>
      <c r="B17" s="81">
        <v>71</v>
      </c>
      <c r="C17" s="81">
        <v>118</v>
      </c>
      <c r="D17" s="81">
        <v>170</v>
      </c>
    </row>
    <row r="18" spans="1:5" x14ac:dyDescent="0.3">
      <c r="A18" s="28"/>
      <c r="B18" s="48"/>
      <c r="C18" s="48"/>
      <c r="D18" s="50"/>
    </row>
    <row r="19" spans="1:5" x14ac:dyDescent="0.3">
      <c r="A19" s="31" t="s">
        <v>1615</v>
      </c>
      <c r="B19" s="78">
        <f>B12/B17</f>
        <v>23961.972768973243</v>
      </c>
      <c r="C19" s="78">
        <f>C12/C17</f>
        <v>22710.735035441525</v>
      </c>
      <c r="D19" s="78">
        <f>D12/D17</f>
        <v>30756.046861094175</v>
      </c>
    </row>
    <row r="20" spans="1:5" x14ac:dyDescent="0.3">
      <c r="A20" s="64"/>
      <c r="B20" s="65"/>
      <c r="C20" s="65"/>
      <c r="D20" s="65"/>
    </row>
    <row r="21" spans="1:5" x14ac:dyDescent="0.3">
      <c r="A21" s="64"/>
      <c r="B21" s="77"/>
      <c r="C21" s="77"/>
      <c r="D21" s="77"/>
      <c r="E21" s="70"/>
    </row>
    <row r="22" spans="1:5" s="84" customFormat="1" x14ac:dyDescent="0.3">
      <c r="A22" s="82"/>
      <c r="B22" s="83"/>
      <c r="C22" s="83"/>
      <c r="D22" s="83"/>
    </row>
    <row r="23" spans="1:5" x14ac:dyDescent="0.3">
      <c r="A23" s="33" t="s">
        <v>1600</v>
      </c>
      <c r="B23" s="55">
        <v>1132314.5599999994</v>
      </c>
      <c r="C23" s="55">
        <v>1782791.4900000007</v>
      </c>
      <c r="D23" s="55">
        <v>3419267.6700000009</v>
      </c>
    </row>
    <row r="24" spans="1:5" x14ac:dyDescent="0.3">
      <c r="A24" s="33" t="s">
        <v>1585</v>
      </c>
      <c r="B24" s="57">
        <v>347528.37</v>
      </c>
      <c r="C24" s="57">
        <v>573632.92000000004</v>
      </c>
      <c r="D24" s="57">
        <v>1049744.24</v>
      </c>
    </row>
    <row r="25" spans="1:5" x14ac:dyDescent="0.3">
      <c r="A25" s="33" t="s">
        <v>1581</v>
      </c>
      <c r="B25" s="57">
        <v>98858.97</v>
      </c>
      <c r="C25" s="57">
        <v>165465.62</v>
      </c>
      <c r="D25" s="57">
        <v>278039.43</v>
      </c>
    </row>
    <row r="26" spans="1:5" x14ac:dyDescent="0.3">
      <c r="A26" s="33" t="s">
        <v>1584</v>
      </c>
      <c r="B26" s="57">
        <v>26872.379999999997</v>
      </c>
      <c r="C26" s="57">
        <v>41554.799999999996</v>
      </c>
      <c r="D26" s="57">
        <v>75407.22</v>
      </c>
    </row>
    <row r="27" spans="1:5" x14ac:dyDescent="0.3">
      <c r="A27" s="33" t="s">
        <v>1583</v>
      </c>
      <c r="B27" s="57">
        <v>20753.740000000002</v>
      </c>
      <c r="C27" s="57">
        <v>33626.880000000005</v>
      </c>
      <c r="D27" s="57">
        <v>61139.26</v>
      </c>
    </row>
    <row r="28" spans="1:5" x14ac:dyDescent="0.3">
      <c r="A28" s="33" t="s">
        <v>1586</v>
      </c>
      <c r="B28" s="57">
        <v>8696.58</v>
      </c>
      <c r="C28" s="57">
        <v>14078.400000000001</v>
      </c>
      <c r="D28" s="57">
        <v>26984.46</v>
      </c>
    </row>
    <row r="29" spans="1:5" x14ac:dyDescent="0.3">
      <c r="A29" s="33" t="s">
        <v>1582</v>
      </c>
      <c r="B29" s="57">
        <v>5935.68</v>
      </c>
      <c r="C29" s="57">
        <v>8785.36</v>
      </c>
      <c r="D29" s="57">
        <v>17961.080000000002</v>
      </c>
    </row>
    <row r="30" spans="1:5" x14ac:dyDescent="0.3">
      <c r="A30" s="33" t="s">
        <v>1589</v>
      </c>
      <c r="B30" s="57">
        <v>5854.3600000000006</v>
      </c>
      <c r="C30" s="57">
        <v>10200.880000000001</v>
      </c>
      <c r="D30" s="57">
        <v>16580.2</v>
      </c>
    </row>
    <row r="31" spans="1:5" x14ac:dyDescent="0.3">
      <c r="A31" s="33" t="s">
        <v>1587</v>
      </c>
      <c r="B31" s="57">
        <v>4353.6600000000008</v>
      </c>
      <c r="C31" s="57">
        <v>6976.17</v>
      </c>
      <c r="D31" s="57">
        <v>12313.890000000001</v>
      </c>
    </row>
    <row r="32" spans="1:5" x14ac:dyDescent="0.3">
      <c r="A32" s="33" t="s">
        <v>1588</v>
      </c>
      <c r="B32" s="57">
        <v>2974.7000000000003</v>
      </c>
      <c r="C32" s="57">
        <v>4847.8400000000011</v>
      </c>
      <c r="D32" s="57">
        <v>8479</v>
      </c>
    </row>
    <row r="33" spans="1:4" x14ac:dyDescent="0.3">
      <c r="A33" s="31" t="s">
        <v>1641</v>
      </c>
      <c r="B33" s="58">
        <f>SUM(B23:B32)</f>
        <v>1654142.9999999991</v>
      </c>
      <c r="C33" s="58">
        <f t="shared" ref="C33:D33" si="1">SUM(C23:C32)</f>
        <v>2641960.36</v>
      </c>
      <c r="D33" s="58">
        <f t="shared" si="1"/>
        <v>4965916.45</v>
      </c>
    </row>
    <row r="35" spans="1:4" x14ac:dyDescent="0.3">
      <c r="A35" s="38" t="s">
        <v>1642</v>
      </c>
      <c r="B35" s="63">
        <f>B12-B33</f>
        <v>47157.066597101046</v>
      </c>
      <c r="C35" s="63">
        <f t="shared" ref="C35:D35" si="2">C12-C33</f>
        <v>37906.374182099942</v>
      </c>
      <c r="D35" s="63">
        <f t="shared" si="2"/>
        <v>262611.51638600975</v>
      </c>
    </row>
    <row r="36" spans="1:4" x14ac:dyDescent="0.3">
      <c r="B36" s="68"/>
      <c r="C36" s="68"/>
      <c r="D36" s="68"/>
    </row>
    <row r="38" spans="1:4" x14ac:dyDescent="0.3">
      <c r="B38" s="69"/>
    </row>
  </sheetData>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77E2D204-660B-4953-A5B7-81C9E5CD79D1}">
          <x14:colorSeries rgb="FF376092"/>
          <x14:colorNegative rgb="FFD00000"/>
          <x14:colorAxis rgb="FF000000"/>
          <x14:colorMarkers rgb="FFD00000"/>
          <x14:colorFirst rgb="FFD00000"/>
          <x14:colorLast rgb="FFD00000"/>
          <x14:colorHigh rgb="FFD00000"/>
          <x14:colorLow rgb="FFD00000"/>
          <x14:sparklines>
            <x14:sparkline>
              <xm:f>'p&amp;l_final'!E2:G2</xm:f>
              <xm:sqref>H2</xm:sqref>
            </x14:sparkline>
            <x14:sparkline>
              <xm:f>'p&amp;l_final'!E3:G3</xm:f>
              <xm:sqref>H3</xm:sqref>
            </x14:sparkline>
            <x14:sparkline>
              <xm:f>'p&amp;l_final'!E4:G4</xm:f>
              <xm:sqref>H4</xm:sqref>
            </x14:sparkline>
            <x14:sparkline>
              <xm:f>'p&amp;l_final'!E5:G5</xm:f>
              <xm:sqref>H5</xm:sqref>
            </x14:sparkline>
            <x14:sparkline>
              <xm:f>'p&amp;l_final'!E6:G6</xm:f>
              <xm:sqref>H6</xm:sqref>
            </x14:sparkline>
            <x14:sparkline>
              <xm:f>'p&amp;l_final'!E7:G7</xm:f>
              <xm:sqref>H7</xm:sqref>
            </x14:sparkline>
            <x14:sparkline>
              <xm:f>'p&amp;l_final'!E8:G8</xm:f>
              <xm:sqref>H8</xm:sqref>
            </x14:sparkline>
            <x14:sparkline>
              <xm:f>'p&amp;l_final'!E9:G9</xm:f>
              <xm:sqref>H9</xm:sqref>
            </x14:sparkline>
            <x14:sparkline>
              <xm:f>'p&amp;l_final'!E10:G10</xm:f>
              <xm:sqref>H10</xm:sqref>
            </x14:sparkline>
            <x14:sparkline>
              <xm:f>'p&amp;l_final'!E11:G11</xm:f>
              <xm:sqref>H11</xm:sqref>
            </x14:sparkline>
            <x14:sparkline>
              <xm:f>'p&amp;l_final'!E12:G12</xm:f>
              <xm:sqref>H12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20A28-1DBE-4E85-95C9-61513448235B}">
  <dimension ref="A1:I38"/>
  <sheetViews>
    <sheetView workbookViewId="0">
      <selection activeCell="H20" sqref="H20"/>
    </sheetView>
  </sheetViews>
  <sheetFormatPr defaultRowHeight="14.4" x14ac:dyDescent="0.3"/>
  <cols>
    <col min="1" max="1" width="35.6640625" style="38" bestFit="1" customWidth="1"/>
    <col min="2" max="5" width="14.109375" style="38" bestFit="1" customWidth="1"/>
    <col min="6" max="6" width="8.88671875" style="38"/>
    <col min="7" max="9" width="18.44140625" style="38" bestFit="1" customWidth="1"/>
    <col min="10" max="16384" width="8.88671875" style="38"/>
  </cols>
  <sheetData>
    <row r="1" spans="1:9" ht="15" thickBot="1" x14ac:dyDescent="0.35">
      <c r="A1" s="28"/>
      <c r="B1" s="76">
        <v>2017</v>
      </c>
      <c r="C1" s="76">
        <v>2018</v>
      </c>
      <c r="D1" s="76">
        <v>2019</v>
      </c>
      <c r="E1" s="30" t="s">
        <v>1604</v>
      </c>
      <c r="G1" s="30" t="s">
        <v>1643</v>
      </c>
      <c r="H1" s="30" t="s">
        <v>1645</v>
      </c>
      <c r="I1" s="30" t="s">
        <v>1644</v>
      </c>
    </row>
    <row r="2" spans="1:9" x14ac:dyDescent="0.3">
      <c r="A2" s="59" t="s">
        <v>1605</v>
      </c>
      <c r="B2" s="79">
        <f>SUM(B3:B5)</f>
        <v>15555167.776619393</v>
      </c>
      <c r="C2" s="79">
        <f>SUM(C3:C5)</f>
        <v>18274902.75508349</v>
      </c>
      <c r="D2" s="79">
        <f>SUM(D3:D5)</f>
        <v>28193834.554000102</v>
      </c>
      <c r="E2" s="60">
        <f>D2/B2</f>
        <v>1.8125059760768116</v>
      </c>
      <c r="G2" s="53">
        <f>B2/$B$2</f>
        <v>1</v>
      </c>
      <c r="H2" s="53">
        <f>C2/$C$2</f>
        <v>1</v>
      </c>
      <c r="I2" s="53">
        <f>D2/$D$2</f>
        <v>1</v>
      </c>
    </row>
    <row r="3" spans="1:9" x14ac:dyDescent="0.3">
      <c r="A3" s="61" t="s">
        <v>1606</v>
      </c>
      <c r="B3" s="79">
        <v>8176273.8217125004</v>
      </c>
      <c r="C3" s="79">
        <v>8337459.1571351001</v>
      </c>
      <c r="D3" s="79">
        <v>10177842.093900001</v>
      </c>
      <c r="E3" s="60">
        <f>D3/B3</f>
        <v>1.2448020107732005</v>
      </c>
      <c r="G3" s="53">
        <f t="shared" ref="G3:G12" si="0">B3/$B$2</f>
        <v>0.52563070608611917</v>
      </c>
      <c r="H3" s="53">
        <f t="shared" ref="H3:H12" si="1">C3/$C$2</f>
        <v>0.45622454296321152</v>
      </c>
      <c r="I3" s="53">
        <f t="shared" ref="I3:I12" si="2">D3/$D$2</f>
        <v>0.36099531173761473</v>
      </c>
    </row>
    <row r="4" spans="1:9" x14ac:dyDescent="0.3">
      <c r="A4" s="61" t="s">
        <v>1607</v>
      </c>
      <c r="B4" s="79">
        <v>4442067.1106477799</v>
      </c>
      <c r="C4" s="79">
        <v>5524957.2122366996</v>
      </c>
      <c r="D4" s="79">
        <v>8181348.8582201004</v>
      </c>
      <c r="E4" s="60">
        <f>D4/B4</f>
        <v>1.8417886660489977</v>
      </c>
      <c r="G4" s="53">
        <f t="shared" si="0"/>
        <v>0.28556857595098051</v>
      </c>
      <c r="H4" s="53">
        <f t="shared" si="1"/>
        <v>0.30232484879843391</v>
      </c>
      <c r="I4" s="53">
        <f t="shared" si="2"/>
        <v>0.29018219719457572</v>
      </c>
    </row>
    <row r="5" spans="1:9" x14ac:dyDescent="0.3">
      <c r="A5" s="61" t="s">
        <v>1608</v>
      </c>
      <c r="B5" s="79">
        <v>2936826.8442591131</v>
      </c>
      <c r="C5" s="79">
        <v>4412486.3857116904</v>
      </c>
      <c r="D5" s="79">
        <v>9834643.6018800009</v>
      </c>
      <c r="E5" s="60">
        <f>D5/B5</f>
        <v>3.3487311725935385</v>
      </c>
      <c r="G5" s="53">
        <f t="shared" si="0"/>
        <v>0.18880071796290029</v>
      </c>
      <c r="H5" s="53">
        <f t="shared" si="1"/>
        <v>0.24145060823835457</v>
      </c>
      <c r="I5" s="53">
        <f t="shared" si="2"/>
        <v>0.34882249106780955</v>
      </c>
    </row>
    <row r="6" spans="1:9" x14ac:dyDescent="0.3">
      <c r="A6" s="28"/>
      <c r="B6" s="47"/>
      <c r="C6" s="47"/>
      <c r="D6" s="47"/>
      <c r="E6" s="46"/>
      <c r="G6" s="53"/>
      <c r="H6" s="53"/>
      <c r="I6" s="53"/>
    </row>
    <row r="7" spans="1:9" x14ac:dyDescent="0.3">
      <c r="A7" s="31" t="s">
        <v>1609</v>
      </c>
      <c r="B7" s="58">
        <f>SUM(B8:B12)</f>
        <v>15252978.55740975</v>
      </c>
      <c r="C7" s="58">
        <f>SUM(C8:C12)</f>
        <v>18074870.516038772</v>
      </c>
      <c r="D7" s="58">
        <f>SUM(D8:D12)</f>
        <v>27968613.003946025</v>
      </c>
      <c r="E7" s="60">
        <f t="shared" ref="E7:E12" si="3">D7/B7</f>
        <v>1.833649270447518</v>
      </c>
      <c r="G7" s="53">
        <f t="shared" si="0"/>
        <v>0.98057306590650495</v>
      </c>
      <c r="H7" s="53">
        <f t="shared" si="1"/>
        <v>0.98905426520044948</v>
      </c>
      <c r="I7" s="53">
        <f>D7/$D$2</f>
        <v>0.99201167370040755</v>
      </c>
    </row>
    <row r="8" spans="1:9" x14ac:dyDescent="0.3">
      <c r="A8" s="33" t="s">
        <v>1610</v>
      </c>
      <c r="B8" s="57">
        <v>6106029.0566036999</v>
      </c>
      <c r="C8" s="57">
        <v>9685796.6684349999</v>
      </c>
      <c r="D8" s="57">
        <v>14505440</v>
      </c>
      <c r="E8" s="60">
        <f t="shared" si="3"/>
        <v>2.3755930188888139</v>
      </c>
      <c r="G8" s="53">
        <f>B8/$B$7</f>
        <v>0.40031715993185146</v>
      </c>
      <c r="H8" s="53">
        <f>C8/$C$7</f>
        <v>0.53587087441872894</v>
      </c>
      <c r="I8" s="53">
        <f>D8/$D$7</f>
        <v>0.51863279734155787</v>
      </c>
    </row>
    <row r="9" spans="1:9" x14ac:dyDescent="0.3">
      <c r="A9" s="33" t="s">
        <v>1282</v>
      </c>
      <c r="B9" s="57">
        <v>6057205.3662844207</v>
      </c>
      <c r="C9" s="57">
        <v>3656235.4132625242</v>
      </c>
      <c r="D9" s="57">
        <v>5431136.8375600167</v>
      </c>
      <c r="E9" s="46">
        <f t="shared" si="3"/>
        <v>0.89664069634996646</v>
      </c>
      <c r="G9" s="53">
        <f t="shared" ref="G9:G12" si="4">B9/$B$7</f>
        <v>0.39711623165836607</v>
      </c>
      <c r="H9" s="53">
        <f t="shared" ref="H9:H12" si="5">C9/$C$7</f>
        <v>0.20228279975882299</v>
      </c>
      <c r="I9" s="53">
        <f t="shared" ref="I9:I12" si="6">D9/$D$7</f>
        <v>0.19418684926541585</v>
      </c>
    </row>
    <row r="10" spans="1:9" x14ac:dyDescent="0.3">
      <c r="A10" s="33" t="s">
        <v>1611</v>
      </c>
      <c r="B10" s="57">
        <v>113600</v>
      </c>
      <c r="C10" s="57">
        <v>41250</v>
      </c>
      <c r="D10" s="57">
        <v>165801</v>
      </c>
      <c r="E10" s="60">
        <f t="shared" si="3"/>
        <v>1.4595158450704226</v>
      </c>
      <c r="G10" s="53">
        <f t="shared" si="4"/>
        <v>7.4477256735415928E-3</v>
      </c>
      <c r="H10" s="53">
        <f t="shared" si="5"/>
        <v>2.2821740251691837E-3</v>
      </c>
      <c r="I10" s="53">
        <f t="shared" si="6"/>
        <v>5.9281094838920878E-3</v>
      </c>
    </row>
    <row r="11" spans="1:9" x14ac:dyDescent="0.3">
      <c r="A11" s="33" t="s">
        <v>1646</v>
      </c>
      <c r="B11" s="57">
        <v>1274844.0679245286</v>
      </c>
      <c r="C11" s="57">
        <v>2011721.7001591499</v>
      </c>
      <c r="D11" s="57">
        <v>2637707.2000000002</v>
      </c>
      <c r="E11" s="60">
        <f t="shared" si="3"/>
        <v>2.0690430040547936</v>
      </c>
      <c r="G11" s="53">
        <f t="shared" si="4"/>
        <v>8.358000787362424E-2</v>
      </c>
      <c r="H11" s="53">
        <f t="shared" si="5"/>
        <v>0.11129936993872486</v>
      </c>
      <c r="I11" s="53">
        <f t="shared" si="6"/>
        <v>9.4309546191219867E-2</v>
      </c>
    </row>
    <row r="12" spans="1:9" x14ac:dyDescent="0.3">
      <c r="A12" s="33" t="s">
        <v>1612</v>
      </c>
      <c r="B12" s="57">
        <v>1701300.0665971001</v>
      </c>
      <c r="C12" s="57">
        <v>2679866.7341820998</v>
      </c>
      <c r="D12" s="57">
        <v>5228527.9663860099</v>
      </c>
      <c r="E12" s="60">
        <f t="shared" si="3"/>
        <v>3.0732544299748294</v>
      </c>
      <c r="G12" s="53">
        <f t="shared" si="4"/>
        <v>0.11153887486261659</v>
      </c>
      <c r="H12" s="53">
        <f t="shared" si="5"/>
        <v>0.1482647818585541</v>
      </c>
      <c r="I12" s="53">
        <f t="shared" si="6"/>
        <v>0.18694269771791433</v>
      </c>
    </row>
    <row r="13" spans="1:9" x14ac:dyDescent="0.3">
      <c r="A13" s="28"/>
      <c r="B13" s="47"/>
      <c r="C13" s="47"/>
      <c r="D13" s="47"/>
      <c r="E13" s="46"/>
    </row>
    <row r="14" spans="1:9" x14ac:dyDescent="0.3">
      <c r="A14" s="28"/>
      <c r="B14" s="48"/>
      <c r="C14" s="47"/>
      <c r="D14" s="47"/>
      <c r="E14" s="46"/>
    </row>
    <row r="15" spans="1:9" x14ac:dyDescent="0.3">
      <c r="A15" s="31" t="s">
        <v>1613</v>
      </c>
      <c r="B15" s="49">
        <f>B2-B7</f>
        <v>302189.21920964308</v>
      </c>
      <c r="C15" s="49">
        <f>C2-C7</f>
        <v>200032.23904471844</v>
      </c>
      <c r="D15" s="49">
        <f t="shared" ref="C15:D15" si="7">D2-D7</f>
        <v>225221.55005407706</v>
      </c>
      <c r="E15" s="46">
        <f>D15/B15</f>
        <v>0.74529975173545193</v>
      </c>
    </row>
    <row r="16" spans="1:9" x14ac:dyDescent="0.3">
      <c r="A16" s="62" t="s">
        <v>1647</v>
      </c>
      <c r="B16" s="46">
        <f>B15/B2</f>
        <v>1.9426934093495062E-2</v>
      </c>
      <c r="C16" s="46">
        <f>C15/C2</f>
        <v>1.0945734799550489E-2</v>
      </c>
      <c r="D16" s="80">
        <f t="shared" ref="C16:D16" si="8">D15/D2</f>
        <v>7.9883262995924381E-3</v>
      </c>
      <c r="E16" s="46"/>
    </row>
    <row r="17" spans="1:7" x14ac:dyDescent="0.3">
      <c r="A17" s="31" t="s">
        <v>1614</v>
      </c>
      <c r="B17" s="51">
        <v>71</v>
      </c>
      <c r="C17" s="51">
        <v>118</v>
      </c>
      <c r="D17" s="51">
        <v>170</v>
      </c>
      <c r="E17" s="46">
        <f>D17/B17</f>
        <v>2.3943661971830985</v>
      </c>
    </row>
    <row r="18" spans="1:7" x14ac:dyDescent="0.3">
      <c r="A18" s="28"/>
      <c r="B18" s="48"/>
      <c r="C18" s="48"/>
      <c r="D18" s="50"/>
      <c r="E18" s="46"/>
    </row>
    <row r="19" spans="1:7" x14ac:dyDescent="0.3">
      <c r="A19" s="31" t="s">
        <v>1615</v>
      </c>
      <c r="B19" s="78">
        <f>B12/B17</f>
        <v>23961.972768973243</v>
      </c>
      <c r="C19" s="78">
        <f>C12/C17</f>
        <v>22710.735035441525</v>
      </c>
      <c r="D19" s="78">
        <f>D12/D17</f>
        <v>30756.046861094175</v>
      </c>
      <c r="E19" s="60">
        <f>D19/B19</f>
        <v>1.2835356736953698</v>
      </c>
    </row>
    <row r="20" spans="1:7" x14ac:dyDescent="0.3">
      <c r="A20" s="64" t="s">
        <v>1648</v>
      </c>
      <c r="B20" s="65">
        <f>B15/B17</f>
        <v>4256.1861860513109</v>
      </c>
      <c r="C20" s="65">
        <f t="shared" ref="C20:D20" si="9">C15/C17</f>
        <v>1695.1884664806648</v>
      </c>
      <c r="D20" s="65">
        <f t="shared" si="9"/>
        <v>1324.8326473769239</v>
      </c>
      <c r="E20" s="46">
        <f t="shared" ref="E20:E22" si="10">D20/B20</f>
        <v>0.3112722492542182</v>
      </c>
      <c r="F20" s="32"/>
    </row>
    <row r="21" spans="1:7" x14ac:dyDescent="0.3">
      <c r="A21" s="64" t="s">
        <v>1649</v>
      </c>
      <c r="B21" s="77">
        <f>B8/B17</f>
        <v>86000.409247939431</v>
      </c>
      <c r="C21" s="77">
        <f t="shared" ref="C21:D21" si="11">C8/C17</f>
        <v>82083.022613855937</v>
      </c>
      <c r="D21" s="77">
        <f t="shared" si="11"/>
        <v>85326.117647058825</v>
      </c>
      <c r="E21" s="46">
        <f t="shared" si="10"/>
        <v>0.99215943730062239</v>
      </c>
      <c r="G21" s="70"/>
    </row>
    <row r="22" spans="1:7" s="67" customFormat="1" x14ac:dyDescent="0.3">
      <c r="A22" s="64" t="s">
        <v>1651</v>
      </c>
      <c r="B22" s="75">
        <f>B11/B17</f>
        <v>17955.55025245815</v>
      </c>
      <c r="C22" s="75">
        <f t="shared" ref="C22:D22" si="12">C11/C17</f>
        <v>17048.488984399577</v>
      </c>
      <c r="D22" s="75">
        <f t="shared" si="12"/>
        <v>15515.924705882355</v>
      </c>
      <c r="E22" s="73">
        <f t="shared" si="10"/>
        <v>0.86412972522288445</v>
      </c>
    </row>
    <row r="23" spans="1:7" x14ac:dyDescent="0.3">
      <c r="A23" s="33" t="s">
        <v>1600</v>
      </c>
      <c r="B23" s="55">
        <v>1132314.5599999994</v>
      </c>
      <c r="C23" s="55">
        <v>1782791.4900000007</v>
      </c>
      <c r="D23" s="55">
        <v>3419267.6700000009</v>
      </c>
      <c r="E23" s="55">
        <v>6334373.7199999997</v>
      </c>
      <c r="F23" s="56">
        <f>E23/$E$33</f>
        <v>0.68390846164687702</v>
      </c>
    </row>
    <row r="24" spans="1:7" x14ac:dyDescent="0.3">
      <c r="A24" s="33" t="s">
        <v>1585</v>
      </c>
      <c r="B24" s="57">
        <v>347528.37</v>
      </c>
      <c r="C24" s="57">
        <v>573632.92000000004</v>
      </c>
      <c r="D24" s="57">
        <v>1049744.24</v>
      </c>
      <c r="E24" s="57">
        <f>B24+C24+D24</f>
        <v>1970905.53</v>
      </c>
      <c r="F24" s="56">
        <f>E24/$E$33</f>
        <v>0.21279435484170059</v>
      </c>
    </row>
    <row r="25" spans="1:7" x14ac:dyDescent="0.3">
      <c r="A25" s="33" t="s">
        <v>1581</v>
      </c>
      <c r="B25" s="57">
        <v>98858.97</v>
      </c>
      <c r="C25" s="57">
        <v>165465.62</v>
      </c>
      <c r="D25" s="57">
        <v>278039.43</v>
      </c>
      <c r="E25" s="57">
        <f t="shared" ref="E25:E32" si="13">B25+C25+D25</f>
        <v>542364.02</v>
      </c>
      <c r="F25" s="56">
        <f t="shared" ref="F25:F32" si="14">E25/$E$33</f>
        <v>5.8557855751336395E-2</v>
      </c>
    </row>
    <row r="26" spans="1:7" x14ac:dyDescent="0.3">
      <c r="A26" s="33" t="s">
        <v>1584</v>
      </c>
      <c r="B26" s="57">
        <v>26872.379999999997</v>
      </c>
      <c r="C26" s="57">
        <v>41554.799999999996</v>
      </c>
      <c r="D26" s="57">
        <v>75407.22</v>
      </c>
      <c r="E26" s="57">
        <f t="shared" si="13"/>
        <v>143834.4</v>
      </c>
      <c r="F26" s="56">
        <f t="shared" si="14"/>
        <v>1.5529485247343692E-2</v>
      </c>
    </row>
    <row r="27" spans="1:7" x14ac:dyDescent="0.3">
      <c r="A27" s="33" t="s">
        <v>1583</v>
      </c>
      <c r="B27" s="57">
        <v>20753.740000000002</v>
      </c>
      <c r="C27" s="57">
        <v>33626.880000000005</v>
      </c>
      <c r="D27" s="57">
        <v>61139.26</v>
      </c>
      <c r="E27" s="57">
        <f t="shared" si="13"/>
        <v>115519.88</v>
      </c>
      <c r="F27" s="56">
        <f t="shared" si="14"/>
        <v>1.2472428516647711E-2</v>
      </c>
    </row>
    <row r="28" spans="1:7" x14ac:dyDescent="0.3">
      <c r="A28" s="33" t="s">
        <v>1586</v>
      </c>
      <c r="B28" s="57">
        <v>8696.58</v>
      </c>
      <c r="C28" s="57">
        <v>14078.400000000001</v>
      </c>
      <c r="D28" s="57">
        <v>26984.46</v>
      </c>
      <c r="E28" s="57">
        <f t="shared" si="13"/>
        <v>49759.44</v>
      </c>
      <c r="F28" s="56">
        <f t="shared" si="14"/>
        <v>5.372417790153702E-3</v>
      </c>
    </row>
    <row r="29" spans="1:7" x14ac:dyDescent="0.3">
      <c r="A29" s="33" t="s">
        <v>1582</v>
      </c>
      <c r="B29" s="57">
        <v>5935.68</v>
      </c>
      <c r="C29" s="57">
        <v>8785.36</v>
      </c>
      <c r="D29" s="57">
        <v>17961.080000000002</v>
      </c>
      <c r="E29" s="57">
        <f t="shared" si="13"/>
        <v>32682.120000000003</v>
      </c>
      <c r="F29" s="56">
        <f t="shared" si="14"/>
        <v>3.5286169399803956E-3</v>
      </c>
    </row>
    <row r="30" spans="1:7" x14ac:dyDescent="0.3">
      <c r="A30" s="33" t="s">
        <v>1589</v>
      </c>
      <c r="B30" s="57">
        <v>5854.3600000000006</v>
      </c>
      <c r="C30" s="57">
        <v>10200.880000000001</v>
      </c>
      <c r="D30" s="57">
        <v>16580.2</v>
      </c>
      <c r="E30" s="57">
        <f t="shared" si="13"/>
        <v>32635.440000000002</v>
      </c>
      <c r="F30" s="56">
        <f t="shared" si="14"/>
        <v>3.5235770025847102E-3</v>
      </c>
    </row>
    <row r="31" spans="1:7" x14ac:dyDescent="0.3">
      <c r="A31" s="33" t="s">
        <v>1587</v>
      </c>
      <c r="B31" s="57">
        <v>4353.6600000000008</v>
      </c>
      <c r="C31" s="57">
        <v>6976.17</v>
      </c>
      <c r="D31" s="57">
        <v>12313.890000000001</v>
      </c>
      <c r="E31" s="57">
        <f t="shared" si="13"/>
        <v>23643.72</v>
      </c>
      <c r="F31" s="56">
        <f t="shared" si="14"/>
        <v>2.5527606812579258E-3</v>
      </c>
    </row>
    <row r="32" spans="1:7" x14ac:dyDescent="0.3">
      <c r="A32" s="33" t="s">
        <v>1588</v>
      </c>
      <c r="B32" s="57">
        <v>2974.7000000000003</v>
      </c>
      <c r="C32" s="57">
        <v>4847.8400000000011</v>
      </c>
      <c r="D32" s="57">
        <v>8479</v>
      </c>
      <c r="E32" s="57">
        <f t="shared" si="13"/>
        <v>16301.54</v>
      </c>
      <c r="F32" s="56">
        <f t="shared" si="14"/>
        <v>1.7600415821179293E-3</v>
      </c>
    </row>
    <row r="33" spans="1:6" x14ac:dyDescent="0.3">
      <c r="A33" s="31" t="s">
        <v>1641</v>
      </c>
      <c r="B33" s="58">
        <f>SUM(B23:B32)</f>
        <v>1654142.9999999991</v>
      </c>
      <c r="C33" s="58">
        <f t="shared" ref="C33:D33" si="15">SUM(C23:C32)</f>
        <v>2641960.36</v>
      </c>
      <c r="D33" s="58">
        <f t="shared" si="15"/>
        <v>4965916.45</v>
      </c>
      <c r="E33" s="58">
        <f>SUM(E23:E32)</f>
        <v>9262019.8099999987</v>
      </c>
      <c r="F33" s="54">
        <f>SUM(F23:F32)</f>
        <v>1.0000000000000002</v>
      </c>
    </row>
    <row r="35" spans="1:6" x14ac:dyDescent="0.3">
      <c r="A35" s="38" t="s">
        <v>1642</v>
      </c>
      <c r="B35" s="63">
        <f>B12-B33</f>
        <v>47157.066597101046</v>
      </c>
      <c r="C35" s="63">
        <f t="shared" ref="C35:D35" si="16">C12-C33</f>
        <v>37906.374182099942</v>
      </c>
      <c r="D35" s="63">
        <f t="shared" si="16"/>
        <v>262611.51638600975</v>
      </c>
    </row>
    <row r="36" spans="1:6" x14ac:dyDescent="0.3">
      <c r="B36" s="68">
        <f>B35/B12</f>
        <v>2.771825354208296E-2</v>
      </c>
      <c r="C36" s="68">
        <f t="shared" ref="C36:D36" si="17">C35/C12</f>
        <v>1.4144872839607464E-2</v>
      </c>
      <c r="D36" s="68">
        <f t="shared" si="17"/>
        <v>5.0226663809456187E-2</v>
      </c>
    </row>
    <row r="38" spans="1:6" x14ac:dyDescent="0.3">
      <c r="B38" s="69"/>
    </row>
  </sheetData>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8AEF7391-97C0-4E8E-BA89-C37072CF0E43}">
          <x14:colorSeries rgb="FF376092"/>
          <x14:colorNegative rgb="FFD00000"/>
          <x14:colorAxis rgb="FF000000"/>
          <x14:colorMarkers rgb="FFD00000"/>
          <x14:colorFirst rgb="FFD00000"/>
          <x14:colorLast rgb="FFD00000"/>
          <x14:colorHigh rgb="FFD00000"/>
          <x14:colorLow rgb="FFD00000"/>
          <x14:sparklines>
            <x14:sparkline>
              <xm:f>'p&amp;l (2)'!G2:I2</xm:f>
              <xm:sqref>J2</xm:sqref>
            </x14:sparkline>
            <x14:sparkline>
              <xm:f>'p&amp;l (2)'!G3:I3</xm:f>
              <xm:sqref>J3</xm:sqref>
            </x14:sparkline>
            <x14:sparkline>
              <xm:f>'p&amp;l (2)'!G4:I4</xm:f>
              <xm:sqref>J4</xm:sqref>
            </x14:sparkline>
            <x14:sparkline>
              <xm:f>'p&amp;l (2)'!G5:I5</xm:f>
              <xm:sqref>J5</xm:sqref>
            </x14:sparkline>
            <x14:sparkline>
              <xm:f>'p&amp;l (2)'!G6:I6</xm:f>
              <xm:sqref>J6</xm:sqref>
            </x14:sparkline>
            <x14:sparkline>
              <xm:f>'p&amp;l (2)'!G7:I7</xm:f>
              <xm:sqref>J7</xm:sqref>
            </x14:sparkline>
            <x14:sparkline>
              <xm:f>'p&amp;l (2)'!G8:I8</xm:f>
              <xm:sqref>J8</xm:sqref>
            </x14:sparkline>
            <x14:sparkline>
              <xm:f>'p&amp;l (2)'!G9:I9</xm:f>
              <xm:sqref>J9</xm:sqref>
            </x14:sparkline>
            <x14:sparkline>
              <xm:f>'p&amp;l (2)'!G10:I10</xm:f>
              <xm:sqref>J10</xm:sqref>
            </x14:sparkline>
            <x14:sparkline>
              <xm:f>'p&amp;l (2)'!G11:I11</xm:f>
              <xm:sqref>J11</xm:sqref>
            </x14:sparkline>
            <x14:sparkline>
              <xm:f>'p&amp;l (2)'!G12:I12</xm:f>
              <xm:sqref>J12</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7C52C-0894-48ED-968B-26C204FA4165}">
  <dimension ref="A1:D17"/>
  <sheetViews>
    <sheetView zoomScale="80" zoomScaleNormal="80" workbookViewId="0">
      <selection activeCell="C16" sqref="C16"/>
    </sheetView>
  </sheetViews>
  <sheetFormatPr defaultRowHeight="14.4" x14ac:dyDescent="0.3"/>
  <cols>
    <col min="1" max="1" width="8.88671875" style="38"/>
    <col min="2" max="2" width="38.33203125" style="38" bestFit="1" customWidth="1"/>
    <col min="3" max="3" width="62.6640625" style="38" customWidth="1"/>
    <col min="4" max="4" width="14.5546875" style="38" customWidth="1"/>
    <col min="5" max="16384" width="8.88671875" style="38"/>
  </cols>
  <sheetData>
    <row r="1" spans="1:4" x14ac:dyDescent="0.3">
      <c r="A1" s="34"/>
      <c r="B1" s="34"/>
      <c r="C1" s="34"/>
      <c r="D1" s="34"/>
    </row>
    <row r="2" spans="1:4" ht="17.399999999999999" x14ac:dyDescent="0.3">
      <c r="A2" s="34"/>
      <c r="B2" s="35" t="s">
        <v>1616</v>
      </c>
      <c r="C2" s="34"/>
      <c r="D2" s="34"/>
    </row>
    <row r="3" spans="1:4" x14ac:dyDescent="0.3">
      <c r="A3" s="34"/>
      <c r="B3" s="34"/>
      <c r="C3" s="34"/>
      <c r="D3" s="34"/>
    </row>
    <row r="4" spans="1:4" x14ac:dyDescent="0.3">
      <c r="A4" s="34"/>
      <c r="B4" s="34"/>
      <c r="C4" s="34"/>
      <c r="D4" s="34"/>
    </row>
    <row r="5" spans="1:4" x14ac:dyDescent="0.3">
      <c r="A5" s="34"/>
      <c r="B5" s="34"/>
      <c r="C5" s="34"/>
      <c r="D5" s="34"/>
    </row>
    <row r="6" spans="1:4" x14ac:dyDescent="0.3">
      <c r="A6" s="34"/>
      <c r="B6" s="39" t="s">
        <v>1617</v>
      </c>
      <c r="C6" s="39" t="s">
        <v>1618</v>
      </c>
      <c r="D6" s="40" t="s">
        <v>1619</v>
      </c>
    </row>
    <row r="7" spans="1:4" ht="27.6" x14ac:dyDescent="0.3">
      <c r="A7" s="34"/>
      <c r="B7" s="41" t="s">
        <v>1620</v>
      </c>
      <c r="C7" s="44" t="s">
        <v>1621</v>
      </c>
      <c r="D7" s="42" t="s">
        <v>1622</v>
      </c>
    </row>
    <row r="8" spans="1:4" ht="41.4" x14ac:dyDescent="0.3">
      <c r="A8" s="34"/>
      <c r="B8" s="41" t="s">
        <v>1623</v>
      </c>
      <c r="C8" s="44" t="s">
        <v>1624</v>
      </c>
      <c r="D8" s="42" t="s">
        <v>1622</v>
      </c>
    </row>
    <row r="9" spans="1:4" x14ac:dyDescent="0.3">
      <c r="A9" s="34"/>
      <c r="B9" s="41" t="s">
        <v>1625</v>
      </c>
      <c r="C9" s="45" t="s">
        <v>1626</v>
      </c>
      <c r="D9" s="43" t="s">
        <v>1622</v>
      </c>
    </row>
    <row r="10" spans="1:4" ht="55.2" x14ac:dyDescent="0.3">
      <c r="A10" s="34"/>
      <c r="B10" s="41" t="s">
        <v>1600</v>
      </c>
      <c r="C10" s="44" t="s">
        <v>1627</v>
      </c>
      <c r="D10" s="42" t="s">
        <v>1622</v>
      </c>
    </row>
    <row r="11" spans="1:4" ht="69" x14ac:dyDescent="0.3">
      <c r="A11" s="34"/>
      <c r="B11" s="41" t="s">
        <v>1628</v>
      </c>
      <c r="C11" s="44" t="s">
        <v>1629</v>
      </c>
      <c r="D11" s="42" t="s">
        <v>1622</v>
      </c>
    </row>
    <row r="12" spans="1:4" x14ac:dyDescent="0.3">
      <c r="A12" s="34"/>
      <c r="B12" s="41" t="s">
        <v>1630</v>
      </c>
      <c r="C12" s="44" t="s">
        <v>1631</v>
      </c>
      <c r="D12" s="42" t="s">
        <v>1622</v>
      </c>
    </row>
    <row r="13" spans="1:4" ht="27.6" x14ac:dyDescent="0.3">
      <c r="A13" s="34"/>
      <c r="B13" s="41" t="s">
        <v>1632</v>
      </c>
      <c r="C13" s="44" t="s">
        <v>1633</v>
      </c>
      <c r="D13" s="42" t="s">
        <v>1634</v>
      </c>
    </row>
    <row r="14" spans="1:4" x14ac:dyDescent="0.3">
      <c r="A14" s="34"/>
      <c r="B14" s="41" t="s">
        <v>1635</v>
      </c>
      <c r="C14" s="45" t="s">
        <v>1639</v>
      </c>
      <c r="D14" s="43" t="s">
        <v>1636</v>
      </c>
    </row>
    <row r="15" spans="1:4" x14ac:dyDescent="0.3">
      <c r="A15" s="34"/>
      <c r="B15" s="41" t="s">
        <v>1637</v>
      </c>
      <c r="C15" s="45" t="s">
        <v>1638</v>
      </c>
      <c r="D15" s="43" t="s">
        <v>1636</v>
      </c>
    </row>
    <row r="16" spans="1:4" x14ac:dyDescent="0.3">
      <c r="A16" s="34"/>
      <c r="B16" s="34"/>
      <c r="C16" s="34"/>
      <c r="D16" s="34"/>
    </row>
    <row r="17" spans="1:4" x14ac:dyDescent="0.3">
      <c r="A17" s="34"/>
      <c r="B17" s="36"/>
      <c r="C17" s="36"/>
      <c r="D17" s="37"/>
    </row>
  </sheetData>
  <conditionalFormatting sqref="D17 D7:D15">
    <cfRule type="cellIs" dxfId="5" priority="1" operator="equal">
      <formula>"Data"</formula>
    </cfRule>
    <cfRule type="cellIs" dxfId="4" priority="3" operator="equal">
      <formula>"Output"</formula>
    </cfRule>
    <cfRule type="cellIs" dxfId="3" priority="4" operator="equal">
      <formula>"Calculation"</formula>
    </cfRule>
    <cfRule type="cellIs" dxfId="2" priority="5" operator="equal">
      <formula>"Assumptions"</formula>
    </cfRule>
    <cfRule type="cellIs" dxfId="1" priority="6" operator="equal">
      <formula>"Reference"</formula>
    </cfRule>
  </conditionalFormatting>
  <conditionalFormatting sqref="D7">
    <cfRule type="cellIs" dxfId="0" priority="2" operator="equal">
      <formula>"Data"</formula>
    </cfRule>
  </conditionalFormatting>
  <dataValidations count="1">
    <dataValidation type="list" allowBlank="1" showInputMessage="1" showErrorMessage="1" sqref="D17 D7:D15" xr:uid="{F27C220C-C32A-4E18-A718-26BC29DDF68C}">
      <formula1>$G$3:$G$6</formula1>
    </dataValidation>
  </dataValidations>
  <hyperlinks>
    <hyperlink ref="B7" location="'P&amp;L'!A1" display="P&amp;L" xr:uid="{E15E1CF9-E925-4C71-BC61-1D72CF7DE5D6}"/>
    <hyperlink ref="B8" location="Employees!A1" display="Employees" xr:uid="{4CB7331E-158B-43AF-8AD1-C1A65CF5FD71}"/>
    <hyperlink ref="B10" location="Flights!A1" display="Flights" xr:uid="{AA45CF79-A6FD-4E71-AAB5-76B6F1171BA4}"/>
    <hyperlink ref="B11" location="CreditCard!A1" display="CreditCard" xr:uid="{95275E09-D48B-4D4C-887A-81CBBF448731}"/>
    <hyperlink ref="B13" location="FlightsDictionary!A1" display="FlightsDictionary" xr:uid="{BF0AE6D1-3564-4E52-A3AA-8C5052C65A53}"/>
    <hyperlink ref="B14" location="Flights_C!A1" display="Flights_C" xr:uid="{B43780A0-4EFA-443D-AD0E-A7FF7229D32C}"/>
    <hyperlink ref="B15" location="Imputation_C!A1" display="Imputation_C" xr:uid="{F82A8C72-ACFA-486E-9A2F-E78AC10893A3}"/>
    <hyperlink ref="B9" location="Regions!A1" display="Regions" xr:uid="{609C5703-5AE5-4A3E-A71A-FF05F522910A}"/>
    <hyperlink ref="B12" location="IATA!A1" display="IATA" xr:uid="{78719A6E-8412-4C56-BB5B-AC38F46E8898}"/>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99CB3-0B82-4646-BA97-B2D2B9AD362C}">
  <dimension ref="A1:I38"/>
  <sheetViews>
    <sheetView workbookViewId="0">
      <selection activeCell="G14" sqref="G14"/>
    </sheetView>
  </sheetViews>
  <sheetFormatPr defaultRowHeight="14.4" x14ac:dyDescent="0.3"/>
  <cols>
    <col min="1" max="1" width="35.6640625" style="38" bestFit="1" customWidth="1"/>
    <col min="2" max="5" width="14.109375" style="38" bestFit="1" customWidth="1"/>
    <col min="6" max="6" width="8.88671875" style="38"/>
    <col min="7" max="9" width="18.44140625" style="38" bestFit="1" customWidth="1"/>
    <col min="10" max="16384" width="8.88671875" style="38"/>
  </cols>
  <sheetData>
    <row r="1" spans="1:9" ht="15" thickBot="1" x14ac:dyDescent="0.35">
      <c r="A1" s="28"/>
      <c r="B1" s="29">
        <v>2017</v>
      </c>
      <c r="C1" s="29">
        <v>2018</v>
      </c>
      <c r="D1" s="29">
        <v>2019</v>
      </c>
      <c r="E1" s="30" t="s">
        <v>1604</v>
      </c>
      <c r="G1" s="30" t="s">
        <v>1643</v>
      </c>
      <c r="H1" s="30" t="s">
        <v>1645</v>
      </c>
      <c r="I1" s="30" t="s">
        <v>1644</v>
      </c>
    </row>
    <row r="2" spans="1:9" x14ac:dyDescent="0.3">
      <c r="A2" s="59" t="s">
        <v>1605</v>
      </c>
      <c r="B2" s="58">
        <f>SUM(B3:B5)</f>
        <v>20955167.776619393</v>
      </c>
      <c r="C2" s="58">
        <f>SUM(C3:C5)</f>
        <v>23574902.755083494</v>
      </c>
      <c r="D2" s="58">
        <f>SUM(D3:D5)</f>
        <v>37693834.554000102</v>
      </c>
      <c r="E2" s="60">
        <f>D2/B2</f>
        <v>1.7987846700066406</v>
      </c>
      <c r="G2" s="53">
        <f>B2/$B$2</f>
        <v>1</v>
      </c>
      <c r="H2" s="53">
        <f>C2/$C$2</f>
        <v>1</v>
      </c>
      <c r="I2" s="53">
        <f>D2/$D$2</f>
        <v>1</v>
      </c>
    </row>
    <row r="3" spans="1:9" x14ac:dyDescent="0.3">
      <c r="A3" s="61" t="s">
        <v>1606</v>
      </c>
      <c r="B3" s="57">
        <v>9576273.8217124995</v>
      </c>
      <c r="C3" s="57">
        <v>10037459.157135099</v>
      </c>
      <c r="D3" s="57">
        <v>13177842.093900001</v>
      </c>
      <c r="E3" s="60">
        <f>D3/B3</f>
        <v>1.3760928665199177</v>
      </c>
      <c r="G3" s="53">
        <f t="shared" ref="G3:G12" si="0">B3/$B$2</f>
        <v>0.45698864947276496</v>
      </c>
      <c r="H3" s="53">
        <f t="shared" ref="H3:H12" si="1">C3/$C$2</f>
        <v>0.42576884670163512</v>
      </c>
      <c r="I3" s="53">
        <f t="shared" ref="I3:I12" si="2">D3/$D$2</f>
        <v>0.34960205693643226</v>
      </c>
    </row>
    <row r="4" spans="1:9" x14ac:dyDescent="0.3">
      <c r="A4" s="61" t="s">
        <v>1607</v>
      </c>
      <c r="B4" s="57">
        <v>8442067.1106477808</v>
      </c>
      <c r="C4" s="57">
        <v>9124957.2122367006</v>
      </c>
      <c r="D4" s="57">
        <v>12681348.8582201</v>
      </c>
      <c r="E4" s="60">
        <f>D4/B4</f>
        <v>1.502161578676082</v>
      </c>
      <c r="G4" s="53">
        <f t="shared" si="0"/>
        <v>0.40286325552911906</v>
      </c>
      <c r="H4" s="53">
        <f t="shared" si="1"/>
        <v>0.38706234791441807</v>
      </c>
      <c r="I4" s="53">
        <f t="shared" si="2"/>
        <v>0.33643032098665443</v>
      </c>
    </row>
    <row r="5" spans="1:9" x14ac:dyDescent="0.3">
      <c r="A5" s="61" t="s">
        <v>1608</v>
      </c>
      <c r="B5" s="57">
        <v>2936826.8442591131</v>
      </c>
      <c r="C5" s="57">
        <v>4412486.3857116904</v>
      </c>
      <c r="D5" s="57">
        <v>11834643.601880001</v>
      </c>
      <c r="E5" s="60">
        <f>D5/B5</f>
        <v>4.0297382956078165</v>
      </c>
      <c r="G5" s="53">
        <f t="shared" si="0"/>
        <v>0.14014809499811595</v>
      </c>
      <c r="H5" s="53">
        <f t="shared" si="1"/>
        <v>0.18716880538394667</v>
      </c>
      <c r="I5" s="53">
        <f t="shared" si="2"/>
        <v>0.31396762207691331</v>
      </c>
    </row>
    <row r="6" spans="1:9" x14ac:dyDescent="0.3">
      <c r="A6" s="28"/>
      <c r="B6" s="47"/>
      <c r="C6" s="47"/>
      <c r="D6" s="47"/>
      <c r="E6" s="46"/>
      <c r="G6" s="53"/>
      <c r="H6" s="53"/>
      <c r="I6" s="53"/>
    </row>
    <row r="7" spans="1:9" x14ac:dyDescent="0.3">
      <c r="A7" s="31" t="s">
        <v>1609</v>
      </c>
      <c r="B7" s="58">
        <f>SUM(B8:B12)</f>
        <v>20252978.557409752</v>
      </c>
      <c r="C7" s="58">
        <f>SUM(C8:C12)</f>
        <v>21466870.516038775</v>
      </c>
      <c r="D7" s="58">
        <f>SUM(D8:D12)</f>
        <v>36468613.003946029</v>
      </c>
      <c r="E7" s="60">
        <f t="shared" ref="E7:E12" si="3">D7/B7</f>
        <v>1.8006543037889915</v>
      </c>
      <c r="G7" s="53">
        <f t="shared" si="0"/>
        <v>0.96649088059351618</v>
      </c>
      <c r="H7" s="53">
        <f t="shared" si="1"/>
        <v>0.91058150860918563</v>
      </c>
      <c r="I7" s="53">
        <f>D7/$D$2</f>
        <v>0.9674954388548922</v>
      </c>
    </row>
    <row r="8" spans="1:9" x14ac:dyDescent="0.3">
      <c r="A8" s="33" t="s">
        <v>1610</v>
      </c>
      <c r="B8" s="71">
        <v>11106029.0566037</v>
      </c>
      <c r="C8" s="71">
        <v>13685796.668435</v>
      </c>
      <c r="D8" s="71">
        <v>22105440</v>
      </c>
      <c r="E8" s="60">
        <f t="shared" si="3"/>
        <v>1.9903999789065918</v>
      </c>
      <c r="G8" s="53">
        <f t="shared" si="0"/>
        <v>0.52998998504775452</v>
      </c>
      <c r="H8" s="53">
        <f t="shared" si="1"/>
        <v>0.58052399242596708</v>
      </c>
      <c r="I8" s="53">
        <f t="shared" si="2"/>
        <v>0.58644710100618169</v>
      </c>
    </row>
    <row r="9" spans="1:9" x14ac:dyDescent="0.3">
      <c r="A9" s="33" t="s">
        <v>1282</v>
      </c>
      <c r="B9" s="47">
        <v>6057205.3662844207</v>
      </c>
      <c r="C9" s="47">
        <v>3656235.4132625242</v>
      </c>
      <c r="D9" s="47">
        <v>5431136.8375600167</v>
      </c>
      <c r="E9" s="46">
        <f t="shared" si="3"/>
        <v>0.89664069634996646</v>
      </c>
      <c r="G9" s="53">
        <f t="shared" si="0"/>
        <v>0.28905544593361415</v>
      </c>
      <c r="H9" s="53">
        <f t="shared" si="1"/>
        <v>0.15509015885438274</v>
      </c>
      <c r="I9" s="53">
        <f t="shared" si="2"/>
        <v>0.14408554878595284</v>
      </c>
    </row>
    <row r="10" spans="1:9" x14ac:dyDescent="0.3">
      <c r="A10" s="33" t="s">
        <v>1611</v>
      </c>
      <c r="B10" s="57">
        <v>113600</v>
      </c>
      <c r="C10" s="57">
        <v>41250</v>
      </c>
      <c r="D10" s="57">
        <v>165801</v>
      </c>
      <c r="E10" s="60">
        <f t="shared" si="3"/>
        <v>1.4595158450704226</v>
      </c>
      <c r="G10" s="53">
        <f t="shared" si="0"/>
        <v>5.4210971351300059E-3</v>
      </c>
      <c r="H10" s="53">
        <f t="shared" si="1"/>
        <v>1.7497421061940625E-3</v>
      </c>
      <c r="I10" s="53">
        <f t="shared" si="2"/>
        <v>4.3986238588295881E-3</v>
      </c>
    </row>
    <row r="11" spans="1:9" x14ac:dyDescent="0.3">
      <c r="A11" s="33" t="s">
        <v>1646</v>
      </c>
      <c r="B11" s="57">
        <v>1274844.0679245286</v>
      </c>
      <c r="C11" s="57">
        <v>1411721.7001591511</v>
      </c>
      <c r="D11" s="57">
        <v>3537707.2</v>
      </c>
      <c r="E11" s="60">
        <f t="shared" si="3"/>
        <v>2.7750116967320229</v>
      </c>
      <c r="G11" s="53">
        <f t="shared" si="0"/>
        <v>6.0836738770802326E-2</v>
      </c>
      <c r="H11" s="53">
        <f t="shared" si="1"/>
        <v>5.9882397599911173E-2</v>
      </c>
      <c r="I11" s="53">
        <f t="shared" si="2"/>
        <v>9.3853736078028591E-2</v>
      </c>
    </row>
    <row r="12" spans="1:9" x14ac:dyDescent="0.3">
      <c r="A12" s="33" t="s">
        <v>1612</v>
      </c>
      <c r="B12" s="57">
        <v>1701300.0665971001</v>
      </c>
      <c r="C12" s="57">
        <v>2671866.7341820998</v>
      </c>
      <c r="D12" s="57">
        <v>5228527.9663860099</v>
      </c>
      <c r="E12" s="60">
        <f t="shared" si="3"/>
        <v>3.0732544299748294</v>
      </c>
      <c r="G12" s="53">
        <f t="shared" si="0"/>
        <v>8.1187613706215023E-2</v>
      </c>
      <c r="H12" s="53">
        <f t="shared" si="1"/>
        <v>0.11333521762273063</v>
      </c>
      <c r="I12" s="53">
        <f t="shared" si="2"/>
        <v>0.13871042912589943</v>
      </c>
    </row>
    <row r="13" spans="1:9" x14ac:dyDescent="0.3">
      <c r="A13" s="28"/>
      <c r="B13" s="47"/>
      <c r="C13" s="47"/>
      <c r="D13" s="47"/>
      <c r="E13" s="46"/>
    </row>
    <row r="14" spans="1:9" x14ac:dyDescent="0.3">
      <c r="A14" s="28"/>
      <c r="B14" s="48"/>
      <c r="C14" s="47"/>
      <c r="D14" s="47"/>
      <c r="E14" s="46"/>
    </row>
    <row r="15" spans="1:9" x14ac:dyDescent="0.3">
      <c r="A15" s="31" t="s">
        <v>1613</v>
      </c>
      <c r="B15" s="49">
        <f>B2-B7</f>
        <v>702189.21920964122</v>
      </c>
      <c r="C15" s="49">
        <f t="shared" ref="C15:D15" si="4">C2-C7</f>
        <v>2108032.2390447184</v>
      </c>
      <c r="D15" s="49">
        <f t="shared" si="4"/>
        <v>1225221.5500540733</v>
      </c>
      <c r="E15" s="46">
        <f>D15/B15</f>
        <v>1.7448595286511781</v>
      </c>
    </row>
    <row r="16" spans="1:9" x14ac:dyDescent="0.3">
      <c r="A16" s="62" t="s">
        <v>1647</v>
      </c>
      <c r="B16" s="46">
        <f>B15/B2</f>
        <v>3.3509119406483816E-2</v>
      </c>
      <c r="C16" s="46">
        <f t="shared" ref="C16:D16" si="5">C15/C2</f>
        <v>8.9418491390814328E-2</v>
      </c>
      <c r="D16" s="46">
        <f t="shared" si="5"/>
        <v>3.2504561145107795E-2</v>
      </c>
      <c r="E16" s="46"/>
    </row>
    <row r="17" spans="1:7" x14ac:dyDescent="0.3">
      <c r="A17" s="31" t="s">
        <v>1614</v>
      </c>
      <c r="B17" s="51">
        <v>71</v>
      </c>
      <c r="C17" s="51">
        <v>118</v>
      </c>
      <c r="D17" s="51">
        <v>170</v>
      </c>
      <c r="E17" s="46">
        <f>D17/B17</f>
        <v>2.3943661971830985</v>
      </c>
    </row>
    <row r="18" spans="1:7" x14ac:dyDescent="0.3">
      <c r="A18" s="28"/>
      <c r="B18" s="48"/>
      <c r="C18" s="48"/>
      <c r="D18" s="50"/>
      <c r="E18" s="46"/>
    </row>
    <row r="19" spans="1:7" x14ac:dyDescent="0.3">
      <c r="A19" s="31" t="s">
        <v>1615</v>
      </c>
      <c r="B19" s="52">
        <f>B12/B17</f>
        <v>23961.972768973243</v>
      </c>
      <c r="C19" s="52">
        <f>C12/C17</f>
        <v>22642.938425272034</v>
      </c>
      <c r="D19" s="52">
        <f>D12/D17</f>
        <v>30756.046861094175</v>
      </c>
      <c r="E19" s="46">
        <f>D19/B19</f>
        <v>1.2835356736953698</v>
      </c>
    </row>
    <row r="20" spans="1:7" x14ac:dyDescent="0.3">
      <c r="A20" s="64" t="s">
        <v>1648</v>
      </c>
      <c r="B20" s="65">
        <f>B15/B17</f>
        <v>9889.9890029526923</v>
      </c>
      <c r="C20" s="65">
        <f t="shared" ref="C20:D20" si="6">C15/C17</f>
        <v>17864.679991904395</v>
      </c>
      <c r="D20" s="65">
        <f t="shared" si="6"/>
        <v>7207.1855885533723</v>
      </c>
      <c r="E20" s="46">
        <f t="shared" ref="E20:E22" si="7">D20/B20</f>
        <v>0.72873545020137442</v>
      </c>
      <c r="F20" s="32"/>
    </row>
    <row r="21" spans="1:7" x14ac:dyDescent="0.3">
      <c r="A21" s="64" t="s">
        <v>1649</v>
      </c>
      <c r="B21" s="66">
        <f>B8/B17</f>
        <v>156422.94445920704</v>
      </c>
      <c r="C21" s="66">
        <f t="shared" ref="C21:D21" si="8">C8/C17</f>
        <v>115981.3276986017</v>
      </c>
      <c r="D21" s="66">
        <f t="shared" si="8"/>
        <v>130032</v>
      </c>
      <c r="E21" s="46">
        <f t="shared" si="7"/>
        <v>0.8312846970727531</v>
      </c>
      <c r="G21" s="70" t="s">
        <v>1650</v>
      </c>
    </row>
    <row r="22" spans="1:7" s="67" customFormat="1" x14ac:dyDescent="0.3">
      <c r="A22" s="64" t="s">
        <v>1651</v>
      </c>
      <c r="B22" s="72">
        <f>B11/B17</f>
        <v>17955.55025245815</v>
      </c>
      <c r="C22" s="74">
        <f t="shared" ref="C22:D22" si="9">C11/C17</f>
        <v>11963.743221687721</v>
      </c>
      <c r="D22" s="72">
        <f t="shared" si="9"/>
        <v>20810.042352941178</v>
      </c>
      <c r="E22" s="73">
        <f t="shared" si="7"/>
        <v>1.1589754733410214</v>
      </c>
    </row>
    <row r="23" spans="1:7" x14ac:dyDescent="0.3">
      <c r="A23" s="33" t="s">
        <v>1600</v>
      </c>
      <c r="B23" s="55">
        <v>1132314.5599999994</v>
      </c>
      <c r="C23" s="55">
        <v>1782791.4900000007</v>
      </c>
      <c r="D23" s="55">
        <v>3419267.6700000009</v>
      </c>
      <c r="E23" s="55">
        <v>6334373.7199999997</v>
      </c>
      <c r="F23" s="56">
        <f>E23/$E$33</f>
        <v>0.68390846164687702</v>
      </c>
    </row>
    <row r="24" spans="1:7" x14ac:dyDescent="0.3">
      <c r="A24" s="33" t="s">
        <v>1585</v>
      </c>
      <c r="B24" s="57">
        <v>347528.37</v>
      </c>
      <c r="C24" s="57">
        <v>573632.92000000004</v>
      </c>
      <c r="D24" s="57">
        <v>1049744.24</v>
      </c>
      <c r="E24" s="57">
        <f>B24+C24+D24</f>
        <v>1970905.53</v>
      </c>
      <c r="F24" s="56">
        <f>E24/$E$33</f>
        <v>0.21279435484170059</v>
      </c>
    </row>
    <row r="25" spans="1:7" x14ac:dyDescent="0.3">
      <c r="A25" s="33" t="s">
        <v>1581</v>
      </c>
      <c r="B25" s="57">
        <v>98858.97</v>
      </c>
      <c r="C25" s="57">
        <v>165465.62</v>
      </c>
      <c r="D25" s="57">
        <v>278039.43</v>
      </c>
      <c r="E25" s="57">
        <f t="shared" ref="E25:E32" si="10">B25+C25+D25</f>
        <v>542364.02</v>
      </c>
      <c r="F25" s="56">
        <f t="shared" ref="F25:F32" si="11">E25/$E$33</f>
        <v>5.8557855751336395E-2</v>
      </c>
    </row>
    <row r="26" spans="1:7" x14ac:dyDescent="0.3">
      <c r="A26" s="33" t="s">
        <v>1584</v>
      </c>
      <c r="B26" s="57">
        <v>26872.379999999997</v>
      </c>
      <c r="C26" s="57">
        <v>41554.799999999996</v>
      </c>
      <c r="D26" s="57">
        <v>75407.22</v>
      </c>
      <c r="E26" s="57">
        <f t="shared" si="10"/>
        <v>143834.4</v>
      </c>
      <c r="F26" s="56">
        <f t="shared" si="11"/>
        <v>1.5529485247343692E-2</v>
      </c>
    </row>
    <row r="27" spans="1:7" x14ac:dyDescent="0.3">
      <c r="A27" s="33" t="s">
        <v>1583</v>
      </c>
      <c r="B27" s="57">
        <v>20753.740000000002</v>
      </c>
      <c r="C27" s="57">
        <v>33626.880000000005</v>
      </c>
      <c r="D27" s="57">
        <v>61139.26</v>
      </c>
      <c r="E27" s="57">
        <f t="shared" si="10"/>
        <v>115519.88</v>
      </c>
      <c r="F27" s="56">
        <f t="shared" si="11"/>
        <v>1.2472428516647711E-2</v>
      </c>
    </row>
    <row r="28" spans="1:7" x14ac:dyDescent="0.3">
      <c r="A28" s="33" t="s">
        <v>1586</v>
      </c>
      <c r="B28" s="57">
        <v>8696.58</v>
      </c>
      <c r="C28" s="57">
        <v>14078.400000000001</v>
      </c>
      <c r="D28" s="57">
        <v>26984.46</v>
      </c>
      <c r="E28" s="57">
        <f t="shared" si="10"/>
        <v>49759.44</v>
      </c>
      <c r="F28" s="56">
        <f t="shared" si="11"/>
        <v>5.372417790153702E-3</v>
      </c>
    </row>
    <row r="29" spans="1:7" x14ac:dyDescent="0.3">
      <c r="A29" s="33" t="s">
        <v>1582</v>
      </c>
      <c r="B29" s="57">
        <v>5935.68</v>
      </c>
      <c r="C29" s="57">
        <v>8785.36</v>
      </c>
      <c r="D29" s="57">
        <v>17961.080000000002</v>
      </c>
      <c r="E29" s="57">
        <f t="shared" si="10"/>
        <v>32682.120000000003</v>
      </c>
      <c r="F29" s="56">
        <f t="shared" si="11"/>
        <v>3.5286169399803956E-3</v>
      </c>
    </row>
    <row r="30" spans="1:7" x14ac:dyDescent="0.3">
      <c r="A30" s="33" t="s">
        <v>1589</v>
      </c>
      <c r="B30" s="57">
        <v>5854.3600000000006</v>
      </c>
      <c r="C30" s="57">
        <v>10200.880000000001</v>
      </c>
      <c r="D30" s="57">
        <v>16580.2</v>
      </c>
      <c r="E30" s="57">
        <f t="shared" si="10"/>
        <v>32635.440000000002</v>
      </c>
      <c r="F30" s="56">
        <f t="shared" si="11"/>
        <v>3.5235770025847102E-3</v>
      </c>
    </row>
    <row r="31" spans="1:7" x14ac:dyDescent="0.3">
      <c r="A31" s="33" t="s">
        <v>1587</v>
      </c>
      <c r="B31" s="57">
        <v>4353.6600000000008</v>
      </c>
      <c r="C31" s="57">
        <v>6976.17</v>
      </c>
      <c r="D31" s="57">
        <v>12313.890000000001</v>
      </c>
      <c r="E31" s="57">
        <f t="shared" si="10"/>
        <v>23643.72</v>
      </c>
      <c r="F31" s="56">
        <f t="shared" si="11"/>
        <v>2.5527606812579258E-3</v>
      </c>
    </row>
    <row r="32" spans="1:7" x14ac:dyDescent="0.3">
      <c r="A32" s="33" t="s">
        <v>1588</v>
      </c>
      <c r="B32" s="57">
        <v>2974.7000000000003</v>
      </c>
      <c r="C32" s="57">
        <v>4847.8400000000011</v>
      </c>
      <c r="D32" s="57">
        <v>8479</v>
      </c>
      <c r="E32" s="57">
        <f t="shared" si="10"/>
        <v>16301.54</v>
      </c>
      <c r="F32" s="56">
        <f t="shared" si="11"/>
        <v>1.7600415821179293E-3</v>
      </c>
    </row>
    <row r="33" spans="1:6" x14ac:dyDescent="0.3">
      <c r="A33" s="31" t="s">
        <v>1641</v>
      </c>
      <c r="B33" s="58">
        <f>SUM(B23:B32)</f>
        <v>1654142.9999999991</v>
      </c>
      <c r="C33" s="58">
        <f t="shared" ref="C33:D33" si="12">SUM(C23:C32)</f>
        <v>2641960.36</v>
      </c>
      <c r="D33" s="58">
        <f t="shared" si="12"/>
        <v>4965916.45</v>
      </c>
      <c r="E33" s="58">
        <f>SUM(E23:E32)</f>
        <v>9262019.8099999987</v>
      </c>
      <c r="F33" s="54">
        <f>SUM(F23:F32)</f>
        <v>1.0000000000000002</v>
      </c>
    </row>
    <row r="35" spans="1:6" x14ac:dyDescent="0.3">
      <c r="A35" s="38" t="s">
        <v>1642</v>
      </c>
      <c r="B35" s="63">
        <f>B12-B33</f>
        <v>47157.066597101046</v>
      </c>
      <c r="C35" s="63">
        <f t="shared" ref="C35:D35" si="13">C12-C33</f>
        <v>29906.374182099942</v>
      </c>
      <c r="D35" s="63">
        <f t="shared" si="13"/>
        <v>262611.51638600975</v>
      </c>
    </row>
    <row r="36" spans="1:6" x14ac:dyDescent="0.3">
      <c r="B36" s="68">
        <f>B35/B12</f>
        <v>2.771825354208296E-2</v>
      </c>
      <c r="C36" s="68">
        <f t="shared" ref="C36:D36" si="14">C35/C12</f>
        <v>1.1193063560954416E-2</v>
      </c>
      <c r="D36" s="68">
        <f t="shared" si="14"/>
        <v>5.0226663809456187E-2</v>
      </c>
    </row>
    <row r="38" spans="1:6" x14ac:dyDescent="0.3">
      <c r="B38" s="69"/>
    </row>
  </sheetData>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9A5214DD-D239-4863-8704-341683A6C02D}">
          <x14:colorSeries rgb="FF376092"/>
          <x14:colorNegative rgb="FFD00000"/>
          <x14:colorAxis rgb="FF000000"/>
          <x14:colorMarkers rgb="FFD00000"/>
          <x14:colorFirst rgb="FFD00000"/>
          <x14:colorLast rgb="FFD00000"/>
          <x14:colorHigh rgb="FFD00000"/>
          <x14:colorLow rgb="FFD00000"/>
          <x14:sparklines>
            <x14:sparkline>
              <xm:f>'p&amp;l'!G2:I2</xm:f>
              <xm:sqref>J2</xm:sqref>
            </x14:sparkline>
            <x14:sparkline>
              <xm:f>'p&amp;l'!G3:I3</xm:f>
              <xm:sqref>J3</xm:sqref>
            </x14:sparkline>
            <x14:sparkline>
              <xm:f>'p&amp;l'!G4:I4</xm:f>
              <xm:sqref>J4</xm:sqref>
            </x14:sparkline>
            <x14:sparkline>
              <xm:f>'p&amp;l'!G5:I5</xm:f>
              <xm:sqref>J5</xm:sqref>
            </x14:sparkline>
            <x14:sparkline>
              <xm:f>'p&amp;l'!G6:I6</xm:f>
              <xm:sqref>J6</xm:sqref>
            </x14:sparkline>
            <x14:sparkline>
              <xm:f>'p&amp;l'!G7:I7</xm:f>
              <xm:sqref>J7</xm:sqref>
            </x14:sparkline>
            <x14:sparkline>
              <xm:f>'p&amp;l'!G8:I8</xm:f>
              <xm:sqref>J8</xm:sqref>
            </x14:sparkline>
            <x14:sparkline>
              <xm:f>'p&amp;l'!G9:I9</xm:f>
              <xm:sqref>J9</xm:sqref>
            </x14:sparkline>
            <x14:sparkline>
              <xm:f>'p&amp;l'!G10:I10</xm:f>
              <xm:sqref>J10</xm:sqref>
            </x14:sparkline>
            <x14:sparkline>
              <xm:f>'p&amp;l'!G11:I11</xm:f>
              <xm:sqref>J11</xm:sqref>
            </x14:sparkline>
            <x14:sparkline>
              <xm:f>'p&amp;l'!G12:I12</xm:f>
              <xm:sqref>J12</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F776-C5DF-45EE-9E06-ECCF983451BF}">
  <dimension ref="A3:E7"/>
  <sheetViews>
    <sheetView workbookViewId="0">
      <selection activeCell="E7" sqref="B7:E7"/>
    </sheetView>
  </sheetViews>
  <sheetFormatPr defaultRowHeight="14.4" x14ac:dyDescent="0.3"/>
  <cols>
    <col min="1" max="1" width="15.88671875" bestFit="1" customWidth="1"/>
    <col min="2" max="2" width="15.5546875" bestFit="1" customWidth="1"/>
    <col min="3" max="5" width="11" bestFit="1" customWidth="1"/>
    <col min="6" max="8" width="9" bestFit="1" customWidth="1"/>
    <col min="9" max="9" width="10" bestFit="1" customWidth="1"/>
    <col min="10" max="10" width="9" bestFit="1" customWidth="1"/>
    <col min="11" max="13" width="10" bestFit="1" customWidth="1"/>
    <col min="14" max="14" width="9" bestFit="1" customWidth="1"/>
    <col min="15" max="15" width="10" bestFit="1" customWidth="1"/>
    <col min="16" max="16" width="9" bestFit="1" customWidth="1"/>
    <col min="17" max="17" width="10" bestFit="1" customWidth="1"/>
    <col min="18" max="18" width="11" bestFit="1" customWidth="1"/>
    <col min="19" max="28" width="10" bestFit="1" customWidth="1"/>
    <col min="29" max="29" width="9" bestFit="1" customWidth="1"/>
    <col min="30" max="32" width="10" bestFit="1" customWidth="1"/>
    <col min="33" max="33" width="9" bestFit="1" customWidth="1"/>
    <col min="34" max="34" width="10" bestFit="1" customWidth="1"/>
    <col min="35" max="35" width="11" bestFit="1" customWidth="1"/>
    <col min="36" max="40" width="10" bestFit="1" customWidth="1"/>
    <col min="41" max="41" width="9" bestFit="1" customWidth="1"/>
    <col min="42" max="42" width="10" bestFit="1" customWidth="1"/>
    <col min="43" max="43" width="9.33203125" bestFit="1" customWidth="1"/>
    <col min="44" max="48" width="10" bestFit="1" customWidth="1"/>
    <col min="49" max="49" width="9" bestFit="1" customWidth="1"/>
    <col min="50" max="50" width="10" bestFit="1" customWidth="1"/>
    <col min="51" max="51" width="9.33203125" bestFit="1" customWidth="1"/>
    <col min="52" max="53" width="11" bestFit="1" customWidth="1"/>
    <col min="54" max="61" width="10.77734375" bestFit="1" customWidth="1"/>
    <col min="62" max="66" width="9.77734375" bestFit="1" customWidth="1"/>
    <col min="67" max="77" width="10.77734375" bestFit="1" customWidth="1"/>
    <col min="78" max="82" width="9.77734375" bestFit="1" customWidth="1"/>
    <col min="83" max="92" width="10.77734375" bestFit="1" customWidth="1"/>
    <col min="93" max="95" width="9.77734375" bestFit="1" customWidth="1"/>
    <col min="96" max="107" width="10.77734375" bestFit="1" customWidth="1"/>
    <col min="108" max="112" width="9.77734375" bestFit="1" customWidth="1"/>
    <col min="113" max="124" width="10.77734375" bestFit="1" customWidth="1"/>
    <col min="125" max="128" width="9.77734375" bestFit="1" customWidth="1"/>
    <col min="129" max="139" width="10.77734375" bestFit="1" customWidth="1"/>
    <col min="140" max="142" width="9.77734375" bestFit="1" customWidth="1"/>
    <col min="143" max="155" width="10.77734375" bestFit="1" customWidth="1"/>
    <col min="156" max="162" width="9.77734375" bestFit="1" customWidth="1"/>
    <col min="163" max="171" width="10.77734375" bestFit="1" customWidth="1"/>
    <col min="172" max="176" width="9.77734375" bestFit="1" customWidth="1"/>
    <col min="177" max="180" width="10.77734375" bestFit="1" customWidth="1"/>
    <col min="181" max="184" width="9.77734375" bestFit="1" customWidth="1"/>
    <col min="185" max="196" width="10.77734375" bestFit="1" customWidth="1"/>
    <col min="197" max="204" width="9.77734375" bestFit="1" customWidth="1"/>
    <col min="205" max="218" width="10.77734375" bestFit="1" customWidth="1"/>
    <col min="219" max="224" width="9.77734375" bestFit="1" customWidth="1"/>
    <col min="225" max="237" width="10.77734375" bestFit="1" customWidth="1"/>
    <col min="238" max="244" width="9.77734375" bestFit="1" customWidth="1"/>
    <col min="245" max="259" width="10.77734375" bestFit="1" customWidth="1"/>
    <col min="260" max="263" width="9.77734375" bestFit="1" customWidth="1"/>
    <col min="264" max="273" width="10.77734375" bestFit="1" customWidth="1"/>
    <col min="274" max="279" width="9.77734375" bestFit="1" customWidth="1"/>
    <col min="280" max="291" width="10.77734375" bestFit="1" customWidth="1"/>
    <col min="292" max="296" width="9.77734375" bestFit="1" customWidth="1"/>
    <col min="297" max="310" width="10.77734375" bestFit="1" customWidth="1"/>
    <col min="311" max="313" width="9.77734375" bestFit="1" customWidth="1"/>
    <col min="314" max="326" width="10.77734375" bestFit="1" customWidth="1"/>
    <col min="327" max="330" width="9.77734375" bestFit="1" customWidth="1"/>
    <col min="331" max="346" width="10.77734375" bestFit="1" customWidth="1"/>
    <col min="347" max="351" width="9.77734375" bestFit="1" customWidth="1"/>
    <col min="352" max="367" width="10.77734375" bestFit="1" customWidth="1"/>
    <col min="368" max="374" width="9.77734375" bestFit="1" customWidth="1"/>
    <col min="375" max="389" width="10.77734375" bestFit="1" customWidth="1"/>
    <col min="390" max="393" width="9.77734375" bestFit="1" customWidth="1"/>
    <col min="394" max="404" width="10.77734375" bestFit="1" customWidth="1"/>
    <col min="405" max="412" width="9.77734375" bestFit="1" customWidth="1"/>
    <col min="413" max="427" width="10.77734375" bestFit="1" customWidth="1"/>
    <col min="428" max="435" width="9.77734375" bestFit="1" customWidth="1"/>
    <col min="436" max="450" width="10.77734375" bestFit="1" customWidth="1"/>
    <col min="451" max="458" width="9.77734375" bestFit="1" customWidth="1"/>
    <col min="459" max="479" width="10.77734375" bestFit="1" customWidth="1"/>
    <col min="480" max="485" width="9.77734375" bestFit="1" customWidth="1"/>
    <col min="486" max="499" width="10.77734375" bestFit="1" customWidth="1"/>
    <col min="500" max="505" width="9.77734375" bestFit="1" customWidth="1"/>
    <col min="506" max="522" width="10.77734375" bestFit="1" customWidth="1"/>
    <col min="523" max="529" width="9.77734375" bestFit="1" customWidth="1"/>
    <col min="530" max="546" width="10.77734375" bestFit="1" customWidth="1"/>
    <col min="547" max="554" width="9.77734375" bestFit="1" customWidth="1"/>
    <col min="555" max="571" width="10.77734375" bestFit="1" customWidth="1"/>
    <col min="572" max="578" width="9.77734375" bestFit="1" customWidth="1"/>
    <col min="579" max="596" width="10.77734375" bestFit="1" customWidth="1"/>
    <col min="597" max="603" width="9.77734375" bestFit="1" customWidth="1"/>
    <col min="604" max="618" width="10.77734375" bestFit="1" customWidth="1"/>
    <col min="619" max="624" width="9.77734375" bestFit="1" customWidth="1"/>
    <col min="625" max="637" width="10.77734375" bestFit="1" customWidth="1"/>
    <col min="638" max="644" width="9.77734375" bestFit="1" customWidth="1"/>
    <col min="645" max="665" width="10.77734375" bestFit="1" customWidth="1"/>
    <col min="666" max="672" width="9.77734375" bestFit="1" customWidth="1"/>
    <col min="673" max="684" width="10.77734375" bestFit="1" customWidth="1"/>
    <col min="685" max="685" width="11" bestFit="1" customWidth="1"/>
  </cols>
  <sheetData>
    <row r="3" spans="1:5" x14ac:dyDescent="0.3">
      <c r="B3" s="20" t="s">
        <v>1594</v>
      </c>
    </row>
    <row r="4" spans="1:5" x14ac:dyDescent="0.3">
      <c r="B4" t="s">
        <v>1596</v>
      </c>
      <c r="C4" t="s">
        <v>1597</v>
      </c>
      <c r="D4" t="s">
        <v>1598</v>
      </c>
      <c r="E4" t="s">
        <v>1593</v>
      </c>
    </row>
    <row r="7" spans="1:5" x14ac:dyDescent="0.3">
      <c r="A7" t="s">
        <v>1640</v>
      </c>
      <c r="B7" s="23">
        <v>1132314.5599999994</v>
      </c>
      <c r="C7" s="23">
        <v>1782791.4900000007</v>
      </c>
      <c r="D7" s="23">
        <v>3419267.6700000009</v>
      </c>
      <c r="E7" s="23">
        <v>6334373.7200000007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C1DA-E397-40A1-8DD0-085129E17C44}">
  <sheetPr>
    <tabColor theme="1"/>
  </sheetPr>
  <dimension ref="A1:L1158"/>
  <sheetViews>
    <sheetView workbookViewId="0">
      <selection activeCell="A3" sqref="A3"/>
    </sheetView>
  </sheetViews>
  <sheetFormatPr defaultRowHeight="14.4" x14ac:dyDescent="0.3"/>
  <cols>
    <col min="4" max="4" width="11.88671875" style="1" bestFit="1" customWidth="1"/>
    <col min="5" max="5" width="13.6640625" style="1" bestFit="1" customWidth="1"/>
    <col min="6" max="6" width="11.21875" style="1" bestFit="1" customWidth="1"/>
    <col min="10" max="10" width="8.88671875" style="2"/>
    <col min="12" max="12" width="10.77734375" style="15" customWidth="1"/>
  </cols>
  <sheetData>
    <row r="1" spans="1:12" x14ac:dyDescent="0.3">
      <c r="A1" t="s">
        <v>0</v>
      </c>
      <c r="B1" t="s">
        <v>1158</v>
      </c>
      <c r="C1" t="s">
        <v>1159</v>
      </c>
      <c r="D1" s="1" t="s">
        <v>1212</v>
      </c>
      <c r="E1" s="1" t="s">
        <v>1213</v>
      </c>
      <c r="F1" s="1" t="s">
        <v>1221</v>
      </c>
      <c r="G1" t="s">
        <v>1214</v>
      </c>
      <c r="H1" t="s">
        <v>1216</v>
      </c>
      <c r="I1" t="s">
        <v>1215</v>
      </c>
      <c r="J1" s="2" t="s">
        <v>1217</v>
      </c>
      <c r="K1" t="s">
        <v>1220</v>
      </c>
      <c r="L1" s="15" t="s">
        <v>1575</v>
      </c>
    </row>
    <row r="2" spans="1:12" x14ac:dyDescent="0.3">
      <c r="A2" t="s">
        <v>1</v>
      </c>
      <c r="B2" t="s">
        <v>1160</v>
      </c>
      <c r="C2" t="s">
        <v>1161</v>
      </c>
      <c r="D2" s="1">
        <v>43145</v>
      </c>
      <c r="E2" s="1">
        <v>43151</v>
      </c>
      <c r="F2" s="1">
        <v>43156</v>
      </c>
      <c r="G2">
        <v>15340</v>
      </c>
      <c r="H2">
        <v>23.5</v>
      </c>
      <c r="I2">
        <v>18741.64</v>
      </c>
      <c r="J2" s="2" t="s">
        <v>1218</v>
      </c>
      <c r="K2">
        <v>456</v>
      </c>
      <c r="L2" s="15" t="s">
        <v>1576</v>
      </c>
    </row>
    <row r="3" spans="1:12" x14ac:dyDescent="0.3">
      <c r="A3" t="s">
        <v>2</v>
      </c>
      <c r="B3" t="s">
        <v>1162</v>
      </c>
      <c r="C3" t="s">
        <v>1163</v>
      </c>
      <c r="D3" s="1">
        <v>43229</v>
      </c>
      <c r="E3" s="1">
        <v>43235</v>
      </c>
      <c r="F3" s="1">
        <v>43245</v>
      </c>
      <c r="G3">
        <v>8395</v>
      </c>
      <c r="H3">
        <v>9.5</v>
      </c>
      <c r="I3">
        <v>18369.009999999998</v>
      </c>
      <c r="J3" s="2" t="s">
        <v>1218</v>
      </c>
      <c r="K3">
        <v>845</v>
      </c>
      <c r="L3" s="15" t="s">
        <v>1576</v>
      </c>
    </row>
    <row r="4" spans="1:12" x14ac:dyDescent="0.3">
      <c r="A4" t="s">
        <v>3</v>
      </c>
      <c r="B4" t="s">
        <v>1161</v>
      </c>
      <c r="C4" t="s">
        <v>1160</v>
      </c>
      <c r="D4" s="1">
        <v>43601</v>
      </c>
      <c r="E4" s="1">
        <v>43602</v>
      </c>
      <c r="F4" s="1">
        <v>43608</v>
      </c>
      <c r="G4">
        <v>15349</v>
      </c>
      <c r="H4">
        <v>18.5</v>
      </c>
      <c r="I4">
        <v>17950.32</v>
      </c>
      <c r="J4" s="2" t="s">
        <v>1218</v>
      </c>
      <c r="K4">
        <v>228</v>
      </c>
      <c r="L4" s="15" t="s">
        <v>1576</v>
      </c>
    </row>
    <row r="5" spans="1:12" x14ac:dyDescent="0.3">
      <c r="A5" t="s">
        <v>4</v>
      </c>
      <c r="B5" t="s">
        <v>1161</v>
      </c>
      <c r="C5" t="s">
        <v>1164</v>
      </c>
      <c r="D5" s="1">
        <v>42735</v>
      </c>
      <c r="E5" s="1">
        <v>42741</v>
      </c>
      <c r="F5" s="1">
        <v>42746</v>
      </c>
      <c r="G5">
        <v>12551</v>
      </c>
      <c r="H5">
        <v>15.3</v>
      </c>
      <c r="I5">
        <v>17484.54</v>
      </c>
      <c r="J5" s="2" t="s">
        <v>1218</v>
      </c>
      <c r="K5">
        <v>478</v>
      </c>
      <c r="L5" s="15" t="s">
        <v>1576</v>
      </c>
    </row>
    <row r="6" spans="1:12" x14ac:dyDescent="0.3">
      <c r="A6" t="s">
        <v>5</v>
      </c>
      <c r="B6" t="s">
        <v>1162</v>
      </c>
      <c r="C6" t="s">
        <v>1160</v>
      </c>
      <c r="D6" s="1">
        <v>43529</v>
      </c>
      <c r="E6" s="1">
        <v>43540</v>
      </c>
      <c r="F6" s="1">
        <v>43547</v>
      </c>
      <c r="G6">
        <v>10883</v>
      </c>
      <c r="H6">
        <v>12.8</v>
      </c>
      <c r="I6">
        <v>17348.84</v>
      </c>
      <c r="J6" s="2" t="s">
        <v>1218</v>
      </c>
      <c r="K6">
        <v>165</v>
      </c>
      <c r="L6" s="15" t="s">
        <v>1576</v>
      </c>
    </row>
    <row r="7" spans="1:12" x14ac:dyDescent="0.3">
      <c r="A7" t="s">
        <v>6</v>
      </c>
      <c r="B7" t="s">
        <v>1160</v>
      </c>
      <c r="C7" t="s">
        <v>1165</v>
      </c>
      <c r="D7" s="1">
        <v>42835</v>
      </c>
      <c r="E7" s="1">
        <v>42848</v>
      </c>
      <c r="F7" s="1">
        <v>42856</v>
      </c>
      <c r="G7">
        <v>16961</v>
      </c>
      <c r="H7">
        <v>21.1</v>
      </c>
      <c r="I7">
        <v>17057.96</v>
      </c>
      <c r="J7" s="2" t="s">
        <v>1218</v>
      </c>
      <c r="K7">
        <v>952</v>
      </c>
      <c r="L7" s="15" t="s">
        <v>1576</v>
      </c>
    </row>
    <row r="8" spans="1:12" x14ac:dyDescent="0.3">
      <c r="A8" t="s">
        <v>7</v>
      </c>
      <c r="B8" t="s">
        <v>1162</v>
      </c>
      <c r="C8" t="s">
        <v>1166</v>
      </c>
      <c r="D8" s="1">
        <v>43473</v>
      </c>
      <c r="E8" s="1">
        <v>43482</v>
      </c>
      <c r="F8" s="1">
        <v>43485</v>
      </c>
      <c r="G8">
        <v>6760</v>
      </c>
      <c r="H8">
        <v>7.9</v>
      </c>
      <c r="I8">
        <v>16507.240000000002</v>
      </c>
      <c r="J8" s="2" t="s">
        <v>1218</v>
      </c>
      <c r="K8">
        <v>494</v>
      </c>
      <c r="L8" s="15" t="s">
        <v>1576</v>
      </c>
    </row>
    <row r="9" spans="1:12" x14ac:dyDescent="0.3">
      <c r="A9" t="s">
        <v>8</v>
      </c>
      <c r="B9" t="s">
        <v>1167</v>
      </c>
      <c r="C9" t="s">
        <v>1166</v>
      </c>
      <c r="D9" s="1">
        <v>43780</v>
      </c>
      <c r="E9" s="1">
        <v>43790</v>
      </c>
      <c r="F9" s="1">
        <v>43798</v>
      </c>
      <c r="G9">
        <v>6790</v>
      </c>
      <c r="H9">
        <v>8.9</v>
      </c>
      <c r="I9">
        <v>16264.22</v>
      </c>
      <c r="J9" s="2" t="s">
        <v>1218</v>
      </c>
      <c r="K9">
        <v>89</v>
      </c>
      <c r="L9" s="15" t="s">
        <v>1576</v>
      </c>
    </row>
    <row r="10" spans="1:12" x14ac:dyDescent="0.3">
      <c r="A10" t="s">
        <v>9</v>
      </c>
      <c r="B10" t="s">
        <v>1162</v>
      </c>
      <c r="C10" t="s">
        <v>1160</v>
      </c>
      <c r="D10" s="1">
        <v>43316</v>
      </c>
      <c r="E10" s="1">
        <v>43324</v>
      </c>
      <c r="F10" s="1">
        <v>43340</v>
      </c>
      <c r="G10">
        <v>10883</v>
      </c>
      <c r="H10">
        <v>12.8</v>
      </c>
      <c r="I10">
        <v>16253.71</v>
      </c>
      <c r="J10" s="2" t="s">
        <v>1218</v>
      </c>
      <c r="K10">
        <v>41</v>
      </c>
      <c r="L10" s="15" t="s">
        <v>1576</v>
      </c>
    </row>
    <row r="11" spans="1:12" x14ac:dyDescent="0.3">
      <c r="A11" t="s">
        <v>10</v>
      </c>
      <c r="B11" t="s">
        <v>1161</v>
      </c>
      <c r="C11" t="s">
        <v>1168</v>
      </c>
      <c r="D11" s="1">
        <v>43076</v>
      </c>
      <c r="E11" s="1">
        <v>43078</v>
      </c>
      <c r="F11" s="1">
        <v>43083</v>
      </c>
      <c r="G11">
        <v>10899</v>
      </c>
      <c r="H11">
        <v>13.3</v>
      </c>
      <c r="I11">
        <v>16151.05</v>
      </c>
      <c r="J11" s="2" t="s">
        <v>1218</v>
      </c>
      <c r="K11">
        <v>459</v>
      </c>
      <c r="L11" s="15" t="s">
        <v>1576</v>
      </c>
    </row>
    <row r="12" spans="1:12" x14ac:dyDescent="0.3">
      <c r="A12" t="s">
        <v>11</v>
      </c>
      <c r="B12" t="s">
        <v>1167</v>
      </c>
      <c r="C12" t="s">
        <v>1169</v>
      </c>
      <c r="D12" s="1">
        <v>43780</v>
      </c>
      <c r="E12" s="1">
        <v>43793</v>
      </c>
      <c r="F12" s="1">
        <v>43807</v>
      </c>
      <c r="G12">
        <v>10593</v>
      </c>
      <c r="H12">
        <v>17.7</v>
      </c>
      <c r="I12">
        <v>15950.16</v>
      </c>
      <c r="J12" s="2" t="s">
        <v>1218</v>
      </c>
      <c r="K12">
        <v>52</v>
      </c>
      <c r="L12" s="15" t="s">
        <v>1576</v>
      </c>
    </row>
    <row r="13" spans="1:12" x14ac:dyDescent="0.3">
      <c r="A13" t="s">
        <v>12</v>
      </c>
      <c r="B13" t="s">
        <v>1162</v>
      </c>
      <c r="C13" t="s">
        <v>1170</v>
      </c>
      <c r="D13" s="1">
        <v>43777</v>
      </c>
      <c r="E13" s="1">
        <v>43788</v>
      </c>
      <c r="F13" s="1">
        <v>43807</v>
      </c>
      <c r="G13">
        <v>9241</v>
      </c>
      <c r="H13">
        <v>10.4</v>
      </c>
      <c r="I13">
        <v>15916.76</v>
      </c>
      <c r="J13" s="2" t="s">
        <v>1218</v>
      </c>
      <c r="K13">
        <v>422</v>
      </c>
      <c r="L13" s="15" t="s">
        <v>1576</v>
      </c>
    </row>
    <row r="14" spans="1:12" x14ac:dyDescent="0.3">
      <c r="A14" t="s">
        <v>13</v>
      </c>
      <c r="B14" t="s">
        <v>1161</v>
      </c>
      <c r="C14" t="s">
        <v>1171</v>
      </c>
      <c r="D14" s="1">
        <v>43510</v>
      </c>
      <c r="E14" s="1">
        <v>43521</v>
      </c>
      <c r="F14" s="1">
        <v>43527</v>
      </c>
      <c r="G14">
        <v>11004</v>
      </c>
      <c r="H14">
        <v>13.5</v>
      </c>
      <c r="I14">
        <v>15802.93</v>
      </c>
      <c r="J14" s="2" t="s">
        <v>1218</v>
      </c>
      <c r="K14">
        <v>506</v>
      </c>
      <c r="L14" s="15" t="s">
        <v>1576</v>
      </c>
    </row>
    <row r="15" spans="1:12" x14ac:dyDescent="0.3">
      <c r="A15" t="s">
        <v>14</v>
      </c>
      <c r="B15" t="s">
        <v>1160</v>
      </c>
      <c r="C15" t="s">
        <v>1162</v>
      </c>
      <c r="D15" s="1">
        <v>43543</v>
      </c>
      <c r="E15" s="1">
        <v>43551</v>
      </c>
      <c r="F15" s="1">
        <v>43557</v>
      </c>
      <c r="G15">
        <v>10883</v>
      </c>
      <c r="H15">
        <v>12.8</v>
      </c>
      <c r="I15">
        <v>15457.76</v>
      </c>
      <c r="J15" s="2" t="s">
        <v>1218</v>
      </c>
      <c r="K15">
        <v>224</v>
      </c>
      <c r="L15" s="15" t="s">
        <v>1576</v>
      </c>
    </row>
    <row r="16" spans="1:12" x14ac:dyDescent="0.3">
      <c r="A16" t="s">
        <v>15</v>
      </c>
      <c r="B16" t="s">
        <v>1161</v>
      </c>
      <c r="C16" t="s">
        <v>1171</v>
      </c>
      <c r="D16" s="1">
        <v>43465</v>
      </c>
      <c r="E16" s="1">
        <v>43468</v>
      </c>
      <c r="F16" s="1">
        <v>43483</v>
      </c>
      <c r="G16">
        <v>11004</v>
      </c>
      <c r="H16">
        <v>13.5</v>
      </c>
      <c r="I16">
        <v>15303.09</v>
      </c>
      <c r="J16" s="2" t="s">
        <v>1218</v>
      </c>
      <c r="K16">
        <v>204</v>
      </c>
      <c r="L16" s="15" t="s">
        <v>1577</v>
      </c>
    </row>
    <row r="17" spans="1:12" x14ac:dyDescent="0.3">
      <c r="A17" t="s">
        <v>16</v>
      </c>
      <c r="B17" t="s">
        <v>1161</v>
      </c>
      <c r="C17" t="s">
        <v>1160</v>
      </c>
      <c r="D17" s="1">
        <v>43252</v>
      </c>
      <c r="E17" s="1">
        <v>43261</v>
      </c>
      <c r="F17" s="1">
        <v>43272</v>
      </c>
      <c r="G17">
        <v>15349</v>
      </c>
      <c r="H17">
        <v>18.5</v>
      </c>
      <c r="I17">
        <v>15291.96</v>
      </c>
      <c r="J17" s="2" t="s">
        <v>1218</v>
      </c>
      <c r="K17">
        <v>301</v>
      </c>
      <c r="L17" s="15" t="s">
        <v>1576</v>
      </c>
    </row>
    <row r="18" spans="1:12" x14ac:dyDescent="0.3">
      <c r="A18" t="s">
        <v>17</v>
      </c>
      <c r="B18" t="s">
        <v>1161</v>
      </c>
      <c r="C18" t="s">
        <v>1164</v>
      </c>
      <c r="D18" s="1">
        <v>43795</v>
      </c>
      <c r="E18" s="1">
        <v>43796</v>
      </c>
      <c r="F18" s="1">
        <v>43806</v>
      </c>
      <c r="G18">
        <v>12551</v>
      </c>
      <c r="H18">
        <v>15.3</v>
      </c>
      <c r="I18">
        <v>15148.48</v>
      </c>
      <c r="J18" s="2" t="s">
        <v>1218</v>
      </c>
      <c r="K18">
        <v>252</v>
      </c>
      <c r="L18" s="15" t="s">
        <v>1576</v>
      </c>
    </row>
    <row r="19" spans="1:12" x14ac:dyDescent="0.3">
      <c r="A19" t="s">
        <v>18</v>
      </c>
      <c r="B19" t="s">
        <v>1160</v>
      </c>
      <c r="C19" t="s">
        <v>1172</v>
      </c>
      <c r="D19" s="1">
        <v>42943</v>
      </c>
      <c r="E19" s="1">
        <v>42954</v>
      </c>
      <c r="F19" s="1">
        <v>42965</v>
      </c>
      <c r="G19">
        <v>12979</v>
      </c>
      <c r="H19">
        <v>21.1</v>
      </c>
      <c r="I19">
        <v>15108.7</v>
      </c>
      <c r="J19" s="2" t="s">
        <v>1218</v>
      </c>
      <c r="K19">
        <v>700</v>
      </c>
      <c r="L19" s="15" t="s">
        <v>1576</v>
      </c>
    </row>
    <row r="20" spans="1:12" x14ac:dyDescent="0.3">
      <c r="A20" t="s">
        <v>19</v>
      </c>
      <c r="B20" t="s">
        <v>1162</v>
      </c>
      <c r="C20" t="s">
        <v>1173</v>
      </c>
      <c r="D20" s="1">
        <v>43808</v>
      </c>
      <c r="E20" s="1">
        <v>43813</v>
      </c>
      <c r="F20" s="1">
        <v>43821</v>
      </c>
      <c r="G20">
        <v>9577</v>
      </c>
      <c r="H20">
        <v>10.7</v>
      </c>
      <c r="I20">
        <v>14976.27</v>
      </c>
      <c r="J20" s="2" t="s">
        <v>1218</v>
      </c>
      <c r="K20">
        <v>905</v>
      </c>
      <c r="L20" s="15" t="s">
        <v>1576</v>
      </c>
    </row>
    <row r="21" spans="1:12" x14ac:dyDescent="0.3">
      <c r="A21" t="s">
        <v>20</v>
      </c>
      <c r="B21" t="s">
        <v>1161</v>
      </c>
      <c r="C21" t="s">
        <v>1169</v>
      </c>
      <c r="D21" s="1">
        <v>43175</v>
      </c>
      <c r="E21" s="1">
        <v>43181</v>
      </c>
      <c r="F21" s="1">
        <v>43186</v>
      </c>
      <c r="G21">
        <v>15178</v>
      </c>
      <c r="H21">
        <v>18.3</v>
      </c>
      <c r="I21">
        <v>14975.58</v>
      </c>
      <c r="J21" s="2" t="s">
        <v>1218</v>
      </c>
      <c r="K21">
        <v>479</v>
      </c>
      <c r="L21" s="15" t="s">
        <v>1576</v>
      </c>
    </row>
    <row r="22" spans="1:12" x14ac:dyDescent="0.3">
      <c r="A22" t="s">
        <v>21</v>
      </c>
      <c r="B22" t="s">
        <v>1167</v>
      </c>
      <c r="C22" t="s">
        <v>1174</v>
      </c>
      <c r="D22" s="1">
        <v>42763</v>
      </c>
      <c r="E22" s="1">
        <v>42765</v>
      </c>
      <c r="F22" s="1">
        <v>42773</v>
      </c>
      <c r="G22">
        <v>11708</v>
      </c>
      <c r="H22">
        <v>20.9</v>
      </c>
      <c r="I22">
        <v>14856.71</v>
      </c>
      <c r="J22" s="2" t="s">
        <v>1218</v>
      </c>
      <c r="K22">
        <v>549</v>
      </c>
      <c r="L22" s="15" t="s">
        <v>1576</v>
      </c>
    </row>
    <row r="23" spans="1:12" x14ac:dyDescent="0.3">
      <c r="A23" t="s">
        <v>22</v>
      </c>
      <c r="B23" t="s">
        <v>1161</v>
      </c>
      <c r="C23" t="s">
        <v>1160</v>
      </c>
      <c r="D23" s="1">
        <v>43725</v>
      </c>
      <c r="E23" s="1">
        <v>43737</v>
      </c>
      <c r="F23" s="1">
        <v>43744</v>
      </c>
      <c r="G23">
        <v>15349</v>
      </c>
      <c r="H23">
        <v>18.5</v>
      </c>
      <c r="I23">
        <v>14782.07</v>
      </c>
      <c r="J23" s="2" t="s">
        <v>1218</v>
      </c>
      <c r="K23">
        <v>109</v>
      </c>
      <c r="L23" s="15" t="s">
        <v>1576</v>
      </c>
    </row>
    <row r="24" spans="1:12" x14ac:dyDescent="0.3">
      <c r="A24" t="s">
        <v>23</v>
      </c>
      <c r="B24" t="s">
        <v>1161</v>
      </c>
      <c r="C24" t="s">
        <v>1175</v>
      </c>
      <c r="D24" s="1">
        <v>43623</v>
      </c>
      <c r="E24" s="1">
        <v>43633</v>
      </c>
      <c r="F24" s="1">
        <v>43639</v>
      </c>
      <c r="G24">
        <v>11022</v>
      </c>
      <c r="H24">
        <v>13.5</v>
      </c>
      <c r="I24">
        <v>14626.46</v>
      </c>
      <c r="J24" s="2" t="s">
        <v>1218</v>
      </c>
      <c r="K24">
        <v>749</v>
      </c>
      <c r="L24" s="15" t="s">
        <v>1576</v>
      </c>
    </row>
    <row r="25" spans="1:12" x14ac:dyDescent="0.3">
      <c r="A25" t="s">
        <v>24</v>
      </c>
      <c r="B25" t="s">
        <v>1167</v>
      </c>
      <c r="C25" t="s">
        <v>1166</v>
      </c>
      <c r="D25" s="1">
        <v>43683</v>
      </c>
      <c r="E25" s="1">
        <v>43689</v>
      </c>
      <c r="F25" s="1">
        <v>43697</v>
      </c>
      <c r="G25">
        <v>6790</v>
      </c>
      <c r="H25">
        <v>8.9</v>
      </c>
      <c r="I25">
        <v>14561.25</v>
      </c>
      <c r="J25" s="2" t="s">
        <v>1218</v>
      </c>
      <c r="K25">
        <v>188</v>
      </c>
      <c r="L25" s="15" t="s">
        <v>1576</v>
      </c>
    </row>
    <row r="26" spans="1:12" x14ac:dyDescent="0.3">
      <c r="A26" t="s">
        <v>25</v>
      </c>
      <c r="B26" t="s">
        <v>1161</v>
      </c>
      <c r="C26" t="s">
        <v>1164</v>
      </c>
      <c r="D26" s="1">
        <v>43570</v>
      </c>
      <c r="E26" s="1">
        <v>43574</v>
      </c>
      <c r="F26" s="1">
        <v>43584</v>
      </c>
      <c r="G26">
        <v>12551</v>
      </c>
      <c r="H26">
        <v>15.3</v>
      </c>
      <c r="I26">
        <v>14382.37</v>
      </c>
      <c r="J26" s="2" t="s">
        <v>1218</v>
      </c>
      <c r="K26">
        <v>16</v>
      </c>
      <c r="L26" s="15" t="s">
        <v>1576</v>
      </c>
    </row>
    <row r="27" spans="1:12" x14ac:dyDescent="0.3">
      <c r="A27" t="s">
        <v>26</v>
      </c>
      <c r="B27" t="s">
        <v>1161</v>
      </c>
      <c r="C27" t="s">
        <v>1176</v>
      </c>
      <c r="D27" s="1">
        <v>43140</v>
      </c>
      <c r="E27" s="1">
        <v>43150</v>
      </c>
      <c r="F27" s="1">
        <v>43161</v>
      </c>
      <c r="G27">
        <v>11115</v>
      </c>
      <c r="H27">
        <v>13.5</v>
      </c>
      <c r="I27">
        <v>14340.29</v>
      </c>
      <c r="J27" s="2" t="s">
        <v>1218</v>
      </c>
      <c r="K27">
        <v>420</v>
      </c>
      <c r="L27" s="15" t="s">
        <v>1576</v>
      </c>
    </row>
    <row r="28" spans="1:12" x14ac:dyDescent="0.3">
      <c r="A28" t="s">
        <v>27</v>
      </c>
      <c r="B28" t="s">
        <v>1161</v>
      </c>
      <c r="C28" t="s">
        <v>1177</v>
      </c>
      <c r="D28" s="1">
        <v>43545</v>
      </c>
      <c r="E28" s="1">
        <v>43551</v>
      </c>
      <c r="F28" s="1">
        <v>43559</v>
      </c>
      <c r="G28">
        <v>16013</v>
      </c>
      <c r="H28">
        <v>19.3</v>
      </c>
      <c r="I28">
        <v>14302.71</v>
      </c>
      <c r="J28" s="2" t="s">
        <v>1218</v>
      </c>
      <c r="K28">
        <v>479</v>
      </c>
      <c r="L28" s="15" t="s">
        <v>1576</v>
      </c>
    </row>
    <row r="29" spans="1:12" x14ac:dyDescent="0.3">
      <c r="A29" t="s">
        <v>28</v>
      </c>
      <c r="B29" t="s">
        <v>1160</v>
      </c>
      <c r="C29" t="s">
        <v>1178</v>
      </c>
      <c r="D29" s="1">
        <v>43679</v>
      </c>
      <c r="E29" s="1">
        <v>43683</v>
      </c>
      <c r="F29" s="1">
        <v>43699</v>
      </c>
      <c r="G29">
        <v>15050</v>
      </c>
      <c r="H29">
        <v>19.2</v>
      </c>
      <c r="I29">
        <v>14194.1</v>
      </c>
      <c r="J29" s="2" t="s">
        <v>1218</v>
      </c>
      <c r="K29">
        <v>874</v>
      </c>
      <c r="L29" s="15" t="s">
        <v>1576</v>
      </c>
    </row>
    <row r="30" spans="1:12" x14ac:dyDescent="0.3">
      <c r="A30" t="s">
        <v>29</v>
      </c>
      <c r="B30" t="s">
        <v>1161</v>
      </c>
      <c r="C30" t="s">
        <v>1179</v>
      </c>
      <c r="D30" s="1">
        <v>43264</v>
      </c>
      <c r="E30" s="1">
        <v>43266</v>
      </c>
      <c r="F30" s="1">
        <v>43268</v>
      </c>
      <c r="G30">
        <v>6884</v>
      </c>
      <c r="H30">
        <v>8.6</v>
      </c>
      <c r="I30">
        <v>14173.24</v>
      </c>
      <c r="J30" s="2" t="s">
        <v>1218</v>
      </c>
      <c r="K30">
        <v>60</v>
      </c>
      <c r="L30" s="15" t="s">
        <v>1576</v>
      </c>
    </row>
    <row r="31" spans="1:12" x14ac:dyDescent="0.3">
      <c r="A31" t="s">
        <v>30</v>
      </c>
      <c r="B31" t="s">
        <v>1162</v>
      </c>
      <c r="C31" t="s">
        <v>1180</v>
      </c>
      <c r="D31" s="1">
        <v>42744</v>
      </c>
      <c r="E31" s="1">
        <v>42747</v>
      </c>
      <c r="F31" s="1">
        <v>42755</v>
      </c>
      <c r="G31">
        <v>5561</v>
      </c>
      <c r="H31">
        <v>6.7</v>
      </c>
      <c r="I31">
        <v>14161.32</v>
      </c>
      <c r="J31" s="2" t="s">
        <v>1218</v>
      </c>
      <c r="K31">
        <v>101</v>
      </c>
      <c r="L31" s="15" t="s">
        <v>1576</v>
      </c>
    </row>
    <row r="32" spans="1:12" x14ac:dyDescent="0.3">
      <c r="A32" t="s">
        <v>31</v>
      </c>
      <c r="B32" t="s">
        <v>1167</v>
      </c>
      <c r="C32" t="s">
        <v>1181</v>
      </c>
      <c r="D32" s="1">
        <v>43266</v>
      </c>
      <c r="E32" s="1">
        <v>43266</v>
      </c>
      <c r="F32" s="1">
        <v>43273</v>
      </c>
      <c r="G32">
        <v>9223</v>
      </c>
      <c r="H32">
        <v>18.399999999999999</v>
      </c>
      <c r="I32">
        <v>14023.62</v>
      </c>
      <c r="J32" s="2" t="s">
        <v>1218</v>
      </c>
      <c r="K32">
        <v>454</v>
      </c>
      <c r="L32" s="15" t="s">
        <v>1576</v>
      </c>
    </row>
    <row r="33" spans="1:12" x14ac:dyDescent="0.3">
      <c r="A33" t="s">
        <v>32</v>
      </c>
      <c r="B33" t="s">
        <v>1161</v>
      </c>
      <c r="C33" t="s">
        <v>1171</v>
      </c>
      <c r="D33" s="1">
        <v>43619</v>
      </c>
      <c r="E33" s="1">
        <v>43627</v>
      </c>
      <c r="F33" s="1">
        <v>43638</v>
      </c>
      <c r="G33">
        <v>11004</v>
      </c>
      <c r="H33">
        <v>13.5</v>
      </c>
      <c r="I33">
        <v>13972.39</v>
      </c>
      <c r="J33" s="2" t="s">
        <v>1218</v>
      </c>
      <c r="K33">
        <v>650</v>
      </c>
      <c r="L33" s="15" t="s">
        <v>1576</v>
      </c>
    </row>
    <row r="34" spans="1:12" x14ac:dyDescent="0.3">
      <c r="A34" t="s">
        <v>33</v>
      </c>
      <c r="B34" t="s">
        <v>1161</v>
      </c>
      <c r="C34" t="s">
        <v>1182</v>
      </c>
      <c r="D34" s="1">
        <v>43163</v>
      </c>
      <c r="E34" s="1">
        <v>43167</v>
      </c>
      <c r="F34" s="1">
        <v>43176</v>
      </c>
      <c r="G34">
        <v>8047</v>
      </c>
      <c r="H34">
        <v>10</v>
      </c>
      <c r="I34">
        <v>13897.68</v>
      </c>
      <c r="J34" s="2" t="s">
        <v>1218</v>
      </c>
      <c r="K34">
        <v>63</v>
      </c>
      <c r="L34" s="15" t="s">
        <v>1576</v>
      </c>
    </row>
    <row r="35" spans="1:12" x14ac:dyDescent="0.3">
      <c r="A35" t="s">
        <v>34</v>
      </c>
      <c r="B35" t="s">
        <v>1161</v>
      </c>
      <c r="C35" t="s">
        <v>1175</v>
      </c>
      <c r="D35" s="1">
        <v>43558</v>
      </c>
      <c r="E35" s="1">
        <v>43568</v>
      </c>
      <c r="F35" s="1">
        <v>43575</v>
      </c>
      <c r="G35">
        <v>11022</v>
      </c>
      <c r="H35">
        <v>13.5</v>
      </c>
      <c r="I35">
        <v>13887.09</v>
      </c>
      <c r="J35" s="2" t="s">
        <v>1218</v>
      </c>
      <c r="K35">
        <v>109</v>
      </c>
      <c r="L35" s="15" t="s">
        <v>1576</v>
      </c>
    </row>
    <row r="36" spans="1:12" x14ac:dyDescent="0.3">
      <c r="A36" t="s">
        <v>35</v>
      </c>
      <c r="B36" t="s">
        <v>1161</v>
      </c>
      <c r="C36" t="s">
        <v>1168</v>
      </c>
      <c r="D36" s="1">
        <v>43598</v>
      </c>
      <c r="E36" s="1">
        <v>43608</v>
      </c>
      <c r="F36" s="1">
        <v>43619</v>
      </c>
      <c r="G36">
        <v>10899</v>
      </c>
      <c r="H36">
        <v>13.3</v>
      </c>
      <c r="I36">
        <v>13831.49</v>
      </c>
      <c r="J36" s="2" t="s">
        <v>1218</v>
      </c>
      <c r="K36">
        <v>197</v>
      </c>
      <c r="L36" s="15" t="s">
        <v>1576</v>
      </c>
    </row>
    <row r="37" spans="1:12" x14ac:dyDescent="0.3">
      <c r="A37" t="s">
        <v>36</v>
      </c>
      <c r="B37" t="s">
        <v>1161</v>
      </c>
      <c r="C37" t="s">
        <v>1169</v>
      </c>
      <c r="D37" s="1">
        <v>43302</v>
      </c>
      <c r="E37" s="1">
        <v>43305</v>
      </c>
      <c r="F37" s="1">
        <v>43321</v>
      </c>
      <c r="G37">
        <v>15178</v>
      </c>
      <c r="H37">
        <v>18.3</v>
      </c>
      <c r="I37">
        <v>13819.35</v>
      </c>
      <c r="J37" s="2" t="s">
        <v>1218</v>
      </c>
      <c r="K37">
        <v>770</v>
      </c>
      <c r="L37" s="15" t="s">
        <v>1576</v>
      </c>
    </row>
    <row r="38" spans="1:12" x14ac:dyDescent="0.3">
      <c r="A38" t="s">
        <v>37</v>
      </c>
      <c r="B38" t="s">
        <v>1161</v>
      </c>
      <c r="C38" t="s">
        <v>1169</v>
      </c>
      <c r="D38" s="1">
        <v>43324</v>
      </c>
      <c r="E38" s="1">
        <v>43325</v>
      </c>
      <c r="F38" s="1">
        <v>43331</v>
      </c>
      <c r="G38">
        <v>15178</v>
      </c>
      <c r="H38">
        <v>18.3</v>
      </c>
      <c r="I38">
        <v>13813.15</v>
      </c>
      <c r="J38" s="2" t="s">
        <v>1218</v>
      </c>
      <c r="K38">
        <v>297</v>
      </c>
      <c r="L38" s="15" t="s">
        <v>1576</v>
      </c>
    </row>
    <row r="39" spans="1:12" x14ac:dyDescent="0.3">
      <c r="A39" t="s">
        <v>38</v>
      </c>
      <c r="B39" t="s">
        <v>1161</v>
      </c>
      <c r="C39" t="s">
        <v>1168</v>
      </c>
      <c r="D39" s="1">
        <v>43539</v>
      </c>
      <c r="E39" s="1">
        <v>43547</v>
      </c>
      <c r="F39" s="1">
        <v>43555</v>
      </c>
      <c r="G39">
        <v>10899</v>
      </c>
      <c r="H39">
        <v>13.3</v>
      </c>
      <c r="I39">
        <v>13790.78</v>
      </c>
      <c r="J39" s="2" t="s">
        <v>1218</v>
      </c>
      <c r="K39">
        <v>161</v>
      </c>
      <c r="L39" s="15" t="s">
        <v>1576</v>
      </c>
    </row>
    <row r="40" spans="1:12" x14ac:dyDescent="0.3">
      <c r="A40" t="s">
        <v>39</v>
      </c>
      <c r="B40" t="s">
        <v>1167</v>
      </c>
      <c r="C40" t="s">
        <v>1171</v>
      </c>
      <c r="D40" s="1">
        <v>42910</v>
      </c>
      <c r="E40" s="1">
        <v>42910</v>
      </c>
      <c r="F40" s="1">
        <v>42917</v>
      </c>
      <c r="G40">
        <v>8187</v>
      </c>
      <c r="H40">
        <v>10.1</v>
      </c>
      <c r="I40">
        <v>13763.43</v>
      </c>
      <c r="J40" s="2" t="s">
        <v>1218</v>
      </c>
      <c r="K40">
        <v>560</v>
      </c>
      <c r="L40" s="15" t="s">
        <v>1576</v>
      </c>
    </row>
    <row r="41" spans="1:12" x14ac:dyDescent="0.3">
      <c r="A41" t="s">
        <v>40</v>
      </c>
      <c r="B41" t="s">
        <v>1161</v>
      </c>
      <c r="C41" t="s">
        <v>1177</v>
      </c>
      <c r="D41" s="1">
        <v>43767</v>
      </c>
      <c r="E41" s="1">
        <v>43777</v>
      </c>
      <c r="F41" s="1">
        <v>43782</v>
      </c>
      <c r="G41">
        <v>16013</v>
      </c>
      <c r="H41">
        <v>19.3</v>
      </c>
      <c r="I41">
        <v>13735.44</v>
      </c>
      <c r="J41" s="2" t="s">
        <v>1218</v>
      </c>
      <c r="K41">
        <v>732</v>
      </c>
      <c r="L41" s="15" t="s">
        <v>1576</v>
      </c>
    </row>
    <row r="42" spans="1:12" x14ac:dyDescent="0.3">
      <c r="A42" t="s">
        <v>41</v>
      </c>
      <c r="B42" t="s">
        <v>1161</v>
      </c>
      <c r="C42" t="s">
        <v>1183</v>
      </c>
      <c r="D42" s="1">
        <v>42878</v>
      </c>
      <c r="E42" s="1">
        <v>42891</v>
      </c>
      <c r="F42" s="1">
        <v>42898</v>
      </c>
      <c r="G42">
        <v>12116</v>
      </c>
      <c r="H42">
        <v>14.8</v>
      </c>
      <c r="I42">
        <v>13702.46</v>
      </c>
      <c r="J42" s="2" t="s">
        <v>1218</v>
      </c>
      <c r="K42">
        <v>420</v>
      </c>
      <c r="L42" s="15" t="s">
        <v>1576</v>
      </c>
    </row>
    <row r="43" spans="1:12" x14ac:dyDescent="0.3">
      <c r="A43" t="s">
        <v>42</v>
      </c>
      <c r="B43" t="s">
        <v>1161</v>
      </c>
      <c r="C43" t="s">
        <v>1177</v>
      </c>
      <c r="D43" s="1">
        <v>43464</v>
      </c>
      <c r="E43" s="1">
        <v>43476</v>
      </c>
      <c r="F43" s="1">
        <v>43484</v>
      </c>
      <c r="G43">
        <v>16013</v>
      </c>
      <c r="H43">
        <v>19.3</v>
      </c>
      <c r="I43">
        <v>13689.25</v>
      </c>
      <c r="J43" s="2" t="s">
        <v>1218</v>
      </c>
      <c r="K43">
        <v>131</v>
      </c>
      <c r="L43" s="15" t="s">
        <v>1576</v>
      </c>
    </row>
    <row r="44" spans="1:12" x14ac:dyDescent="0.3">
      <c r="A44" t="s">
        <v>43</v>
      </c>
      <c r="B44" t="s">
        <v>1160</v>
      </c>
      <c r="C44" t="s">
        <v>1178</v>
      </c>
      <c r="D44" s="1">
        <v>43034</v>
      </c>
      <c r="E44" s="1">
        <v>43046</v>
      </c>
      <c r="F44" s="1">
        <v>43055</v>
      </c>
      <c r="G44">
        <v>15050</v>
      </c>
      <c r="H44">
        <v>19.2</v>
      </c>
      <c r="I44">
        <v>13613.63</v>
      </c>
      <c r="J44" s="2" t="s">
        <v>1218</v>
      </c>
      <c r="K44">
        <v>77</v>
      </c>
      <c r="L44" s="15" t="s">
        <v>1576</v>
      </c>
    </row>
    <row r="45" spans="1:12" x14ac:dyDescent="0.3">
      <c r="A45" t="s">
        <v>44</v>
      </c>
      <c r="B45" t="s">
        <v>1161</v>
      </c>
      <c r="C45" t="s">
        <v>1173</v>
      </c>
      <c r="D45" s="1">
        <v>43575</v>
      </c>
      <c r="E45" s="1">
        <v>43583</v>
      </c>
      <c r="F45" s="1">
        <v>43588</v>
      </c>
      <c r="G45">
        <v>13964</v>
      </c>
      <c r="H45">
        <v>16.899999999999999</v>
      </c>
      <c r="I45">
        <v>13612.32</v>
      </c>
      <c r="J45" s="2" t="s">
        <v>1218</v>
      </c>
      <c r="K45">
        <v>708</v>
      </c>
      <c r="L45" s="15" t="s">
        <v>1576</v>
      </c>
    </row>
    <row r="46" spans="1:12" x14ac:dyDescent="0.3">
      <c r="A46" t="s">
        <v>45</v>
      </c>
      <c r="B46" t="s">
        <v>1161</v>
      </c>
      <c r="C46" t="s">
        <v>1176</v>
      </c>
      <c r="D46" s="1">
        <v>43806</v>
      </c>
      <c r="E46" s="1">
        <v>43815</v>
      </c>
      <c r="F46" s="1">
        <v>43822</v>
      </c>
      <c r="G46">
        <v>11115</v>
      </c>
      <c r="H46">
        <v>13.5</v>
      </c>
      <c r="I46">
        <v>13581.83</v>
      </c>
      <c r="J46" s="2" t="s">
        <v>1218</v>
      </c>
      <c r="K46">
        <v>325</v>
      </c>
      <c r="L46" s="15" t="s">
        <v>1576</v>
      </c>
    </row>
    <row r="47" spans="1:12" x14ac:dyDescent="0.3">
      <c r="A47" t="s">
        <v>46</v>
      </c>
      <c r="B47" t="s">
        <v>1161</v>
      </c>
      <c r="C47" t="s">
        <v>1183</v>
      </c>
      <c r="D47" s="1">
        <v>43699</v>
      </c>
      <c r="E47" s="1">
        <v>43706</v>
      </c>
      <c r="F47" s="1">
        <v>43715</v>
      </c>
      <c r="G47">
        <v>12116</v>
      </c>
      <c r="H47">
        <v>14.8</v>
      </c>
      <c r="I47">
        <v>13578.24</v>
      </c>
      <c r="J47" s="2" t="s">
        <v>1218</v>
      </c>
      <c r="K47">
        <v>711</v>
      </c>
      <c r="L47" s="15" t="s">
        <v>1576</v>
      </c>
    </row>
    <row r="48" spans="1:12" x14ac:dyDescent="0.3">
      <c r="A48" t="s">
        <v>47</v>
      </c>
      <c r="B48" t="s">
        <v>1161</v>
      </c>
      <c r="C48" t="s">
        <v>1164</v>
      </c>
      <c r="D48" s="1">
        <v>43601</v>
      </c>
      <c r="E48" s="1">
        <v>43610</v>
      </c>
      <c r="F48" s="1">
        <v>43616</v>
      </c>
      <c r="G48">
        <v>12551</v>
      </c>
      <c r="H48">
        <v>15.3</v>
      </c>
      <c r="I48">
        <v>13451.29</v>
      </c>
      <c r="J48" s="2" t="s">
        <v>1218</v>
      </c>
      <c r="K48">
        <v>200</v>
      </c>
      <c r="L48" s="15" t="s">
        <v>1576</v>
      </c>
    </row>
    <row r="49" spans="1:12" x14ac:dyDescent="0.3">
      <c r="A49" t="s">
        <v>48</v>
      </c>
      <c r="B49" t="s">
        <v>1161</v>
      </c>
      <c r="C49" t="s">
        <v>1184</v>
      </c>
      <c r="D49" s="1">
        <v>43175</v>
      </c>
      <c r="E49" s="1">
        <v>43186</v>
      </c>
      <c r="F49" s="1">
        <v>43194</v>
      </c>
      <c r="G49">
        <v>16695</v>
      </c>
      <c r="H49">
        <v>20.100000000000001</v>
      </c>
      <c r="I49">
        <v>13436.57</v>
      </c>
      <c r="J49" s="2" t="s">
        <v>1218</v>
      </c>
      <c r="K49">
        <v>141</v>
      </c>
      <c r="L49" s="15" t="s">
        <v>1576</v>
      </c>
    </row>
    <row r="50" spans="1:12" x14ac:dyDescent="0.3">
      <c r="A50" t="s">
        <v>49</v>
      </c>
      <c r="B50" t="s">
        <v>1167</v>
      </c>
      <c r="C50" t="s">
        <v>1185</v>
      </c>
      <c r="D50" s="1">
        <v>43688</v>
      </c>
      <c r="E50" s="1">
        <v>43696</v>
      </c>
      <c r="F50" s="1">
        <v>43704</v>
      </c>
      <c r="G50">
        <v>7794</v>
      </c>
      <c r="H50">
        <v>12.9</v>
      </c>
      <c r="I50">
        <v>13366.17</v>
      </c>
      <c r="J50" s="2" t="s">
        <v>1218</v>
      </c>
      <c r="K50">
        <v>884</v>
      </c>
      <c r="L50" s="15" t="s">
        <v>1576</v>
      </c>
    </row>
    <row r="51" spans="1:12" x14ac:dyDescent="0.3">
      <c r="A51" t="s">
        <v>50</v>
      </c>
      <c r="B51" t="s">
        <v>1162</v>
      </c>
      <c r="C51" t="s">
        <v>1186</v>
      </c>
      <c r="D51" s="1">
        <v>43495</v>
      </c>
      <c r="E51" s="1">
        <v>43504</v>
      </c>
      <c r="F51" s="1">
        <v>43514</v>
      </c>
      <c r="G51">
        <v>9594</v>
      </c>
      <c r="H51">
        <v>16.7</v>
      </c>
      <c r="I51">
        <v>13355.14</v>
      </c>
      <c r="J51" s="2" t="s">
        <v>1218</v>
      </c>
      <c r="K51">
        <v>950</v>
      </c>
      <c r="L51" s="15" t="s">
        <v>1576</v>
      </c>
    </row>
    <row r="52" spans="1:12" x14ac:dyDescent="0.3">
      <c r="A52" t="s">
        <v>51</v>
      </c>
      <c r="B52" t="s">
        <v>1161</v>
      </c>
      <c r="C52" t="s">
        <v>1187</v>
      </c>
      <c r="D52" s="1">
        <v>43437</v>
      </c>
      <c r="E52" s="1">
        <v>43448</v>
      </c>
      <c r="F52" s="1">
        <v>43455</v>
      </c>
      <c r="G52">
        <v>10789</v>
      </c>
      <c r="H52">
        <v>13.2</v>
      </c>
      <c r="I52">
        <v>13346.08</v>
      </c>
      <c r="J52" s="2" t="s">
        <v>1218</v>
      </c>
      <c r="K52">
        <v>451</v>
      </c>
      <c r="L52" s="15" t="s">
        <v>1576</v>
      </c>
    </row>
    <row r="53" spans="1:12" x14ac:dyDescent="0.3">
      <c r="A53" t="s">
        <v>52</v>
      </c>
      <c r="B53" t="s">
        <v>1162</v>
      </c>
      <c r="C53" t="s">
        <v>1169</v>
      </c>
      <c r="D53" s="1">
        <v>43464</v>
      </c>
      <c r="E53" s="1">
        <v>43467</v>
      </c>
      <c r="F53" s="1">
        <v>43477</v>
      </c>
      <c r="G53">
        <v>10605</v>
      </c>
      <c r="H53">
        <v>11.8</v>
      </c>
      <c r="I53">
        <v>13336.96</v>
      </c>
      <c r="J53" s="2" t="s">
        <v>1218</v>
      </c>
      <c r="K53">
        <v>707</v>
      </c>
      <c r="L53" s="15" t="s">
        <v>1576</v>
      </c>
    </row>
    <row r="54" spans="1:12" x14ac:dyDescent="0.3">
      <c r="A54" t="s">
        <v>53</v>
      </c>
      <c r="B54" t="s">
        <v>1161</v>
      </c>
      <c r="C54" t="s">
        <v>1171</v>
      </c>
      <c r="D54" s="1">
        <v>42990</v>
      </c>
      <c r="E54" s="1">
        <v>43001</v>
      </c>
      <c r="F54" s="1">
        <v>43010</v>
      </c>
      <c r="G54">
        <v>11004</v>
      </c>
      <c r="H54">
        <v>13.5</v>
      </c>
      <c r="I54">
        <v>13301.97</v>
      </c>
      <c r="J54" s="2" t="s">
        <v>1218</v>
      </c>
      <c r="K54">
        <v>530</v>
      </c>
      <c r="L54" s="15" t="s">
        <v>1576</v>
      </c>
    </row>
    <row r="55" spans="1:12" x14ac:dyDescent="0.3">
      <c r="A55" t="s">
        <v>54</v>
      </c>
      <c r="B55" t="s">
        <v>1161</v>
      </c>
      <c r="C55" t="s">
        <v>1164</v>
      </c>
      <c r="D55" s="1">
        <v>43167</v>
      </c>
      <c r="E55" s="1">
        <v>43175</v>
      </c>
      <c r="F55" s="1">
        <v>43182</v>
      </c>
      <c r="G55">
        <v>12551</v>
      </c>
      <c r="H55">
        <v>15.3</v>
      </c>
      <c r="I55">
        <v>13299.59</v>
      </c>
      <c r="J55" s="2" t="s">
        <v>1218</v>
      </c>
      <c r="K55">
        <v>677</v>
      </c>
      <c r="L55" s="15" t="s">
        <v>1576</v>
      </c>
    </row>
    <row r="56" spans="1:12" x14ac:dyDescent="0.3">
      <c r="A56" t="s">
        <v>55</v>
      </c>
      <c r="B56" t="s">
        <v>1161</v>
      </c>
      <c r="C56" t="s">
        <v>1173</v>
      </c>
      <c r="D56" s="1">
        <v>43415</v>
      </c>
      <c r="E56" s="1">
        <v>43426</v>
      </c>
      <c r="F56" s="1">
        <v>43437</v>
      </c>
      <c r="G56">
        <v>13964</v>
      </c>
      <c r="H56">
        <v>16.899999999999999</v>
      </c>
      <c r="I56">
        <v>13295.86</v>
      </c>
      <c r="J56" s="2" t="s">
        <v>1218</v>
      </c>
      <c r="K56">
        <v>297</v>
      </c>
      <c r="L56" s="15" t="s">
        <v>1576</v>
      </c>
    </row>
    <row r="57" spans="1:12" x14ac:dyDescent="0.3">
      <c r="A57" t="s">
        <v>56</v>
      </c>
      <c r="B57" t="s">
        <v>1161</v>
      </c>
      <c r="C57" t="s">
        <v>1168</v>
      </c>
      <c r="D57" s="1">
        <v>43168</v>
      </c>
      <c r="E57" s="1">
        <v>43177</v>
      </c>
      <c r="F57" s="1">
        <v>43184</v>
      </c>
      <c r="G57">
        <v>10899</v>
      </c>
      <c r="H57">
        <v>13.3</v>
      </c>
      <c r="I57">
        <v>13291.91</v>
      </c>
      <c r="J57" s="2" t="s">
        <v>1218</v>
      </c>
      <c r="K57">
        <v>16</v>
      </c>
      <c r="L57" s="15" t="s">
        <v>1576</v>
      </c>
    </row>
    <row r="58" spans="1:12" x14ac:dyDescent="0.3">
      <c r="A58" t="s">
        <v>57</v>
      </c>
      <c r="B58" t="s">
        <v>1161</v>
      </c>
      <c r="C58" t="s">
        <v>1160</v>
      </c>
      <c r="D58" s="1">
        <v>42960</v>
      </c>
      <c r="E58" s="1">
        <v>42968</v>
      </c>
      <c r="F58" s="1">
        <v>42978</v>
      </c>
      <c r="G58">
        <v>15349</v>
      </c>
      <c r="H58">
        <v>18.5</v>
      </c>
      <c r="I58">
        <v>13273.35</v>
      </c>
      <c r="J58" s="2" t="s">
        <v>1218</v>
      </c>
      <c r="K58">
        <v>228</v>
      </c>
      <c r="L58" s="15" t="s">
        <v>1576</v>
      </c>
    </row>
    <row r="59" spans="1:12" x14ac:dyDescent="0.3">
      <c r="A59" t="s">
        <v>58</v>
      </c>
      <c r="B59" t="s">
        <v>1161</v>
      </c>
      <c r="C59" t="s">
        <v>1164</v>
      </c>
      <c r="D59" s="1">
        <v>43051</v>
      </c>
      <c r="E59" s="1">
        <v>43063</v>
      </c>
      <c r="F59" s="1">
        <v>43069</v>
      </c>
      <c r="G59">
        <v>12551</v>
      </c>
      <c r="H59">
        <v>15.3</v>
      </c>
      <c r="I59">
        <v>13262.23</v>
      </c>
      <c r="J59" s="2" t="s">
        <v>1218</v>
      </c>
      <c r="K59">
        <v>770</v>
      </c>
      <c r="L59" s="15" t="s">
        <v>1576</v>
      </c>
    </row>
    <row r="60" spans="1:12" x14ac:dyDescent="0.3">
      <c r="A60" t="s">
        <v>59</v>
      </c>
      <c r="B60" t="s">
        <v>1160</v>
      </c>
      <c r="C60" t="s">
        <v>1188</v>
      </c>
      <c r="D60" s="1">
        <v>43297</v>
      </c>
      <c r="E60" s="1">
        <v>43308</v>
      </c>
      <c r="F60" s="1">
        <v>43318</v>
      </c>
      <c r="G60">
        <v>16655</v>
      </c>
      <c r="H60">
        <v>23.8</v>
      </c>
      <c r="I60">
        <v>13192.34</v>
      </c>
      <c r="J60" s="2" t="s">
        <v>1218</v>
      </c>
      <c r="K60">
        <v>919</v>
      </c>
      <c r="L60" s="15" t="s">
        <v>1576</v>
      </c>
    </row>
    <row r="61" spans="1:12" x14ac:dyDescent="0.3">
      <c r="A61" t="s">
        <v>60</v>
      </c>
      <c r="B61" t="s">
        <v>1161</v>
      </c>
      <c r="C61" t="s">
        <v>1164</v>
      </c>
      <c r="D61" s="1">
        <v>43340</v>
      </c>
      <c r="E61" s="1">
        <v>43342</v>
      </c>
      <c r="F61" s="1">
        <v>43352</v>
      </c>
      <c r="G61">
        <v>12551</v>
      </c>
      <c r="H61">
        <v>15.3</v>
      </c>
      <c r="I61">
        <v>13159.55</v>
      </c>
      <c r="J61" s="2" t="s">
        <v>1218</v>
      </c>
      <c r="K61">
        <v>451</v>
      </c>
      <c r="L61" s="15" t="s">
        <v>1576</v>
      </c>
    </row>
    <row r="62" spans="1:12" x14ac:dyDescent="0.3">
      <c r="A62" t="s">
        <v>61</v>
      </c>
      <c r="B62" t="s">
        <v>1167</v>
      </c>
      <c r="C62" t="s">
        <v>1189</v>
      </c>
      <c r="D62" s="1">
        <v>43796</v>
      </c>
      <c r="E62" s="1">
        <v>43797</v>
      </c>
      <c r="F62" s="1">
        <v>43807</v>
      </c>
      <c r="G62">
        <v>8520</v>
      </c>
      <c r="H62">
        <v>10.5</v>
      </c>
      <c r="I62">
        <v>13154.82</v>
      </c>
      <c r="J62" s="2" t="s">
        <v>1218</v>
      </c>
      <c r="K62">
        <v>435</v>
      </c>
      <c r="L62" s="15" t="s">
        <v>1576</v>
      </c>
    </row>
    <row r="63" spans="1:12" x14ac:dyDescent="0.3">
      <c r="A63" t="s">
        <v>62</v>
      </c>
      <c r="B63" t="s">
        <v>1162</v>
      </c>
      <c r="C63" t="s">
        <v>1161</v>
      </c>
      <c r="D63" s="1">
        <v>42774</v>
      </c>
      <c r="E63" s="1">
        <v>42784</v>
      </c>
      <c r="F63" s="1">
        <v>42794</v>
      </c>
      <c r="G63">
        <v>5539</v>
      </c>
      <c r="H63">
        <v>6.7</v>
      </c>
      <c r="I63">
        <v>13143.22</v>
      </c>
      <c r="J63" s="2" t="s">
        <v>1218</v>
      </c>
      <c r="K63">
        <v>165</v>
      </c>
      <c r="L63" s="15" t="s">
        <v>1576</v>
      </c>
    </row>
    <row r="64" spans="1:12" x14ac:dyDescent="0.3">
      <c r="A64" t="s">
        <v>63</v>
      </c>
      <c r="B64" t="s">
        <v>1161</v>
      </c>
      <c r="C64" t="s">
        <v>1171</v>
      </c>
      <c r="D64" s="1">
        <v>43706</v>
      </c>
      <c r="E64" s="1">
        <v>43715</v>
      </c>
      <c r="F64" s="1">
        <v>43727</v>
      </c>
      <c r="G64">
        <v>11004</v>
      </c>
      <c r="H64">
        <v>13.5</v>
      </c>
      <c r="I64">
        <v>13142.77</v>
      </c>
      <c r="J64" s="2" t="s">
        <v>1218</v>
      </c>
      <c r="K64">
        <v>808</v>
      </c>
      <c r="L64" s="15" t="s">
        <v>1576</v>
      </c>
    </row>
    <row r="65" spans="1:12" x14ac:dyDescent="0.3">
      <c r="A65" t="s">
        <v>64</v>
      </c>
      <c r="B65" t="s">
        <v>1161</v>
      </c>
      <c r="C65" t="s">
        <v>1175</v>
      </c>
      <c r="D65" s="1">
        <v>43167</v>
      </c>
      <c r="E65" s="1">
        <v>43168</v>
      </c>
      <c r="F65" s="1">
        <v>43176</v>
      </c>
      <c r="G65">
        <v>11022</v>
      </c>
      <c r="H65">
        <v>13.5</v>
      </c>
      <c r="I65">
        <v>13116.36</v>
      </c>
      <c r="J65" s="2" t="s">
        <v>1218</v>
      </c>
      <c r="K65">
        <v>885</v>
      </c>
      <c r="L65" s="15" t="s">
        <v>1576</v>
      </c>
    </row>
    <row r="66" spans="1:12" x14ac:dyDescent="0.3">
      <c r="A66" t="s">
        <v>65</v>
      </c>
      <c r="B66" t="s">
        <v>1162</v>
      </c>
      <c r="C66" t="s">
        <v>1161</v>
      </c>
      <c r="D66" s="1">
        <v>43389</v>
      </c>
      <c r="E66" s="1">
        <v>43401</v>
      </c>
      <c r="F66" s="1">
        <v>43409</v>
      </c>
      <c r="G66">
        <v>5539</v>
      </c>
      <c r="H66">
        <v>6.7</v>
      </c>
      <c r="I66">
        <v>13088.52</v>
      </c>
      <c r="J66" s="2" t="s">
        <v>1218</v>
      </c>
      <c r="K66">
        <v>751</v>
      </c>
      <c r="L66" s="15" t="s">
        <v>1576</v>
      </c>
    </row>
    <row r="67" spans="1:12" x14ac:dyDescent="0.3">
      <c r="A67" t="s">
        <v>66</v>
      </c>
      <c r="B67" t="s">
        <v>1167</v>
      </c>
      <c r="C67" t="s">
        <v>1171</v>
      </c>
      <c r="D67" s="1">
        <v>43731</v>
      </c>
      <c r="E67" s="1">
        <v>43738</v>
      </c>
      <c r="F67" s="1">
        <v>43750</v>
      </c>
      <c r="G67">
        <v>8187</v>
      </c>
      <c r="H67">
        <v>10.1</v>
      </c>
      <c r="I67">
        <v>13083.1</v>
      </c>
      <c r="J67" s="2" t="s">
        <v>1218</v>
      </c>
      <c r="K67">
        <v>549</v>
      </c>
      <c r="L67" s="15" t="s">
        <v>1576</v>
      </c>
    </row>
    <row r="68" spans="1:12" x14ac:dyDescent="0.3">
      <c r="A68" t="s">
        <v>67</v>
      </c>
      <c r="B68" t="s">
        <v>1161</v>
      </c>
      <c r="C68" t="s">
        <v>1184</v>
      </c>
      <c r="D68" s="1">
        <v>43485</v>
      </c>
      <c r="E68" s="1">
        <v>43498</v>
      </c>
      <c r="F68" s="1">
        <v>43510</v>
      </c>
      <c r="G68">
        <v>16695</v>
      </c>
      <c r="H68">
        <v>20.100000000000001</v>
      </c>
      <c r="I68">
        <v>13079.81</v>
      </c>
      <c r="J68" s="2" t="s">
        <v>1218</v>
      </c>
      <c r="K68">
        <v>708</v>
      </c>
      <c r="L68" s="15" t="s">
        <v>1576</v>
      </c>
    </row>
    <row r="69" spans="1:12" x14ac:dyDescent="0.3">
      <c r="A69" t="s">
        <v>68</v>
      </c>
      <c r="B69" t="s">
        <v>1167</v>
      </c>
      <c r="C69" t="s">
        <v>1174</v>
      </c>
      <c r="D69" s="1">
        <v>43811</v>
      </c>
      <c r="E69" s="1">
        <v>43823</v>
      </c>
      <c r="F69" s="1">
        <v>43834</v>
      </c>
      <c r="G69">
        <v>11708</v>
      </c>
      <c r="H69">
        <v>20.9</v>
      </c>
      <c r="I69">
        <v>13053.23</v>
      </c>
      <c r="J69" s="2" t="s">
        <v>1218</v>
      </c>
      <c r="K69">
        <v>741</v>
      </c>
      <c r="L69" s="15" t="s">
        <v>1576</v>
      </c>
    </row>
    <row r="70" spans="1:12" x14ac:dyDescent="0.3">
      <c r="A70" t="s">
        <v>69</v>
      </c>
      <c r="B70" t="s">
        <v>1161</v>
      </c>
      <c r="C70" t="s">
        <v>1160</v>
      </c>
      <c r="D70" s="1">
        <v>43721</v>
      </c>
      <c r="E70" s="1">
        <v>43732</v>
      </c>
      <c r="F70" s="1">
        <v>43738</v>
      </c>
      <c r="G70">
        <v>15349</v>
      </c>
      <c r="H70">
        <v>18.5</v>
      </c>
      <c r="I70">
        <v>13015.17</v>
      </c>
      <c r="J70" s="2" t="s">
        <v>1218</v>
      </c>
      <c r="K70">
        <v>382</v>
      </c>
      <c r="L70" s="15" t="s">
        <v>1576</v>
      </c>
    </row>
    <row r="71" spans="1:12" x14ac:dyDescent="0.3">
      <c r="A71" t="s">
        <v>70</v>
      </c>
      <c r="B71" t="s">
        <v>1190</v>
      </c>
      <c r="C71" t="s">
        <v>1191</v>
      </c>
      <c r="D71" s="1">
        <v>43383</v>
      </c>
      <c r="E71" s="1">
        <v>43396</v>
      </c>
      <c r="F71" s="1">
        <v>43404</v>
      </c>
      <c r="G71">
        <v>5763</v>
      </c>
      <c r="H71">
        <v>8.9</v>
      </c>
      <c r="I71">
        <v>12965.95</v>
      </c>
      <c r="J71" s="2" t="s">
        <v>1218</v>
      </c>
      <c r="K71">
        <v>39</v>
      </c>
      <c r="L71" s="15" t="s">
        <v>1576</v>
      </c>
    </row>
    <row r="72" spans="1:12" x14ac:dyDescent="0.3">
      <c r="A72" t="s">
        <v>71</v>
      </c>
      <c r="B72" t="s">
        <v>1161</v>
      </c>
      <c r="C72" t="s">
        <v>1171</v>
      </c>
      <c r="D72" s="1">
        <v>43032</v>
      </c>
      <c r="E72" s="1">
        <v>43033</v>
      </c>
      <c r="F72" s="1">
        <v>43039</v>
      </c>
      <c r="G72">
        <v>11004</v>
      </c>
      <c r="H72">
        <v>13.5</v>
      </c>
      <c r="I72">
        <v>12955.18</v>
      </c>
      <c r="J72" s="2" t="s">
        <v>1218</v>
      </c>
      <c r="K72">
        <v>496</v>
      </c>
      <c r="L72" s="15" t="s">
        <v>1576</v>
      </c>
    </row>
    <row r="73" spans="1:12" x14ac:dyDescent="0.3">
      <c r="A73" t="s">
        <v>72</v>
      </c>
      <c r="B73" t="s">
        <v>1161</v>
      </c>
      <c r="C73" t="s">
        <v>1173</v>
      </c>
      <c r="D73" s="1">
        <v>43642</v>
      </c>
      <c r="E73" s="1">
        <v>43652</v>
      </c>
      <c r="F73" s="1">
        <v>43659</v>
      </c>
      <c r="G73">
        <v>13964</v>
      </c>
      <c r="H73">
        <v>16.899999999999999</v>
      </c>
      <c r="I73">
        <v>12951.53</v>
      </c>
      <c r="J73" s="2" t="s">
        <v>1218</v>
      </c>
      <c r="K73">
        <v>63</v>
      </c>
      <c r="L73" s="15" t="s">
        <v>1576</v>
      </c>
    </row>
    <row r="74" spans="1:12" x14ac:dyDescent="0.3">
      <c r="A74" t="s">
        <v>73</v>
      </c>
      <c r="B74" t="s">
        <v>1162</v>
      </c>
      <c r="C74" t="s">
        <v>1192</v>
      </c>
      <c r="D74" s="1">
        <v>43758</v>
      </c>
      <c r="E74" s="1">
        <v>43758</v>
      </c>
      <c r="F74" s="1">
        <v>43764</v>
      </c>
      <c r="G74">
        <v>8716</v>
      </c>
      <c r="H74">
        <v>16.899999999999999</v>
      </c>
      <c r="I74">
        <v>12934.52</v>
      </c>
      <c r="J74" s="2" t="s">
        <v>1218</v>
      </c>
      <c r="K74">
        <v>944</v>
      </c>
      <c r="L74" s="15" t="s">
        <v>1576</v>
      </c>
    </row>
    <row r="75" spans="1:12" x14ac:dyDescent="0.3">
      <c r="A75" t="s">
        <v>74</v>
      </c>
      <c r="B75" t="s">
        <v>1161</v>
      </c>
      <c r="C75" t="s">
        <v>1187</v>
      </c>
      <c r="D75" s="1">
        <v>43105</v>
      </c>
      <c r="E75" s="1">
        <v>43114</v>
      </c>
      <c r="F75" s="1">
        <v>43120</v>
      </c>
      <c r="G75">
        <v>10789</v>
      </c>
      <c r="H75">
        <v>13.2</v>
      </c>
      <c r="I75">
        <v>12916.22</v>
      </c>
      <c r="J75" s="2" t="s">
        <v>1218</v>
      </c>
      <c r="K75">
        <v>297</v>
      </c>
      <c r="L75" s="15" t="s">
        <v>1576</v>
      </c>
    </row>
    <row r="76" spans="1:12" x14ac:dyDescent="0.3">
      <c r="A76" t="s">
        <v>75</v>
      </c>
      <c r="B76" t="s">
        <v>1161</v>
      </c>
      <c r="C76" t="s">
        <v>1177</v>
      </c>
      <c r="D76" s="1">
        <v>42988</v>
      </c>
      <c r="E76" s="1">
        <v>42997</v>
      </c>
      <c r="F76" s="1">
        <v>43003</v>
      </c>
      <c r="G76">
        <v>16013</v>
      </c>
      <c r="H76">
        <v>19.3</v>
      </c>
      <c r="I76">
        <v>12893.62</v>
      </c>
      <c r="J76" s="2" t="s">
        <v>1218</v>
      </c>
      <c r="K76">
        <v>451</v>
      </c>
      <c r="L76" s="15" t="s">
        <v>1576</v>
      </c>
    </row>
    <row r="77" spans="1:12" x14ac:dyDescent="0.3">
      <c r="A77" t="s">
        <v>76</v>
      </c>
      <c r="B77" t="s">
        <v>1161</v>
      </c>
      <c r="C77" t="s">
        <v>1171</v>
      </c>
      <c r="D77" s="1">
        <v>43619</v>
      </c>
      <c r="E77" s="1">
        <v>43630</v>
      </c>
      <c r="F77" s="1">
        <v>43637</v>
      </c>
      <c r="G77">
        <v>11004</v>
      </c>
      <c r="H77">
        <v>13.5</v>
      </c>
      <c r="I77">
        <v>12869.7</v>
      </c>
      <c r="J77" s="2" t="s">
        <v>1218</v>
      </c>
      <c r="K77">
        <v>321</v>
      </c>
      <c r="L77" s="15" t="s">
        <v>1576</v>
      </c>
    </row>
    <row r="78" spans="1:12" x14ac:dyDescent="0.3">
      <c r="A78" t="s">
        <v>77</v>
      </c>
      <c r="B78" t="s">
        <v>1161</v>
      </c>
      <c r="C78" t="s">
        <v>1176</v>
      </c>
      <c r="D78" s="1">
        <v>43649</v>
      </c>
      <c r="E78" s="1">
        <v>43660</v>
      </c>
      <c r="F78" s="1">
        <v>43672</v>
      </c>
      <c r="G78">
        <v>11115</v>
      </c>
      <c r="H78">
        <v>13.5</v>
      </c>
      <c r="I78">
        <v>12839.82</v>
      </c>
      <c r="J78" s="2" t="s">
        <v>1218</v>
      </c>
      <c r="K78">
        <v>663</v>
      </c>
      <c r="L78" s="15" t="s">
        <v>1576</v>
      </c>
    </row>
    <row r="79" spans="1:12" x14ac:dyDescent="0.3">
      <c r="A79" t="s">
        <v>78</v>
      </c>
      <c r="B79" t="s">
        <v>1162</v>
      </c>
      <c r="C79" t="s">
        <v>1174</v>
      </c>
      <c r="D79" s="1">
        <v>43699</v>
      </c>
      <c r="E79" s="1">
        <v>43708</v>
      </c>
      <c r="F79" s="1">
        <v>43714</v>
      </c>
      <c r="G79">
        <v>11721</v>
      </c>
      <c r="H79">
        <v>13.9</v>
      </c>
      <c r="I79">
        <v>12816.98</v>
      </c>
      <c r="J79" s="2" t="s">
        <v>1218</v>
      </c>
      <c r="K79">
        <v>601</v>
      </c>
      <c r="L79" s="15" t="s">
        <v>1576</v>
      </c>
    </row>
    <row r="80" spans="1:12" x14ac:dyDescent="0.3">
      <c r="A80" t="s">
        <v>79</v>
      </c>
      <c r="B80" t="s">
        <v>1161</v>
      </c>
      <c r="C80" t="s">
        <v>1160</v>
      </c>
      <c r="D80" s="1">
        <v>43142</v>
      </c>
      <c r="E80" s="1">
        <v>43153</v>
      </c>
      <c r="F80" s="1">
        <v>43158</v>
      </c>
      <c r="G80">
        <v>15349</v>
      </c>
      <c r="H80">
        <v>18.5</v>
      </c>
      <c r="I80">
        <v>12792.56</v>
      </c>
      <c r="J80" s="2" t="s">
        <v>1218</v>
      </c>
      <c r="K80">
        <v>195</v>
      </c>
      <c r="L80" s="15" t="s">
        <v>1576</v>
      </c>
    </row>
    <row r="81" spans="1:12" x14ac:dyDescent="0.3">
      <c r="A81" t="s">
        <v>80</v>
      </c>
      <c r="B81" t="s">
        <v>1161</v>
      </c>
      <c r="C81" t="s">
        <v>1175</v>
      </c>
      <c r="D81" s="1">
        <v>43510</v>
      </c>
      <c r="E81" s="1">
        <v>43514</v>
      </c>
      <c r="F81" s="1">
        <v>43520</v>
      </c>
      <c r="G81">
        <v>11022</v>
      </c>
      <c r="H81">
        <v>13.5</v>
      </c>
      <c r="I81">
        <v>12721.34</v>
      </c>
      <c r="J81" s="2" t="s">
        <v>1218</v>
      </c>
      <c r="K81">
        <v>499</v>
      </c>
      <c r="L81" s="15" t="s">
        <v>1576</v>
      </c>
    </row>
    <row r="82" spans="1:12" x14ac:dyDescent="0.3">
      <c r="A82" t="s">
        <v>81</v>
      </c>
      <c r="B82" t="s">
        <v>1161</v>
      </c>
      <c r="C82" t="s">
        <v>1160</v>
      </c>
      <c r="D82" s="1">
        <v>43207</v>
      </c>
      <c r="E82" s="1">
        <v>43215</v>
      </c>
      <c r="F82" s="1">
        <v>43221</v>
      </c>
      <c r="G82">
        <v>15349</v>
      </c>
      <c r="H82">
        <v>18.5</v>
      </c>
      <c r="I82">
        <v>12711.48</v>
      </c>
      <c r="J82" s="2" t="s">
        <v>1218</v>
      </c>
      <c r="K82">
        <v>228</v>
      </c>
      <c r="L82" s="15" t="s">
        <v>1576</v>
      </c>
    </row>
    <row r="83" spans="1:12" x14ac:dyDescent="0.3">
      <c r="A83" t="s">
        <v>82</v>
      </c>
      <c r="B83" t="s">
        <v>1161</v>
      </c>
      <c r="C83" t="s">
        <v>1171</v>
      </c>
      <c r="D83" s="1">
        <v>43794</v>
      </c>
      <c r="E83" s="1">
        <v>43803</v>
      </c>
      <c r="F83" s="1">
        <v>43814</v>
      </c>
      <c r="G83">
        <v>11004</v>
      </c>
      <c r="H83">
        <v>13.5</v>
      </c>
      <c r="I83">
        <v>12690.67</v>
      </c>
      <c r="J83" s="2" t="s">
        <v>1218</v>
      </c>
      <c r="K83">
        <v>161</v>
      </c>
      <c r="L83" s="15" t="s">
        <v>1576</v>
      </c>
    </row>
    <row r="84" spans="1:12" x14ac:dyDescent="0.3">
      <c r="A84" t="s">
        <v>83</v>
      </c>
      <c r="B84" t="s">
        <v>1160</v>
      </c>
      <c r="C84" t="s">
        <v>1161</v>
      </c>
      <c r="D84" s="1">
        <v>42993</v>
      </c>
      <c r="E84" s="1">
        <v>43003</v>
      </c>
      <c r="F84" s="1">
        <v>43013</v>
      </c>
      <c r="G84">
        <v>15340</v>
      </c>
      <c r="H84">
        <v>23.5</v>
      </c>
      <c r="I84">
        <v>12676.7</v>
      </c>
      <c r="J84" s="2" t="s">
        <v>1218</v>
      </c>
      <c r="K84">
        <v>952</v>
      </c>
      <c r="L84" s="15" t="s">
        <v>1576</v>
      </c>
    </row>
    <row r="85" spans="1:12" x14ac:dyDescent="0.3">
      <c r="A85" t="s">
        <v>84</v>
      </c>
      <c r="B85" t="s">
        <v>1161</v>
      </c>
      <c r="C85" t="s">
        <v>1173</v>
      </c>
      <c r="D85" s="1">
        <v>43050</v>
      </c>
      <c r="E85" s="1">
        <v>43062</v>
      </c>
      <c r="F85" s="1">
        <v>43070</v>
      </c>
      <c r="G85">
        <v>13964</v>
      </c>
      <c r="H85">
        <v>16.899999999999999</v>
      </c>
      <c r="I85">
        <v>12649.05</v>
      </c>
      <c r="J85" s="2" t="s">
        <v>1218</v>
      </c>
      <c r="K85">
        <v>239</v>
      </c>
      <c r="L85" s="15" t="s">
        <v>1576</v>
      </c>
    </row>
    <row r="86" spans="1:12" x14ac:dyDescent="0.3">
      <c r="A86" t="s">
        <v>85</v>
      </c>
      <c r="B86" t="s">
        <v>1161</v>
      </c>
      <c r="C86" t="s">
        <v>1168</v>
      </c>
      <c r="D86" s="1">
        <v>43263</v>
      </c>
      <c r="E86" s="1">
        <v>43266</v>
      </c>
      <c r="F86" s="1">
        <v>43276</v>
      </c>
      <c r="G86">
        <v>10899</v>
      </c>
      <c r="H86">
        <v>13.3</v>
      </c>
      <c r="I86">
        <v>12642.55</v>
      </c>
      <c r="J86" s="2" t="s">
        <v>1218</v>
      </c>
      <c r="K86">
        <v>13</v>
      </c>
      <c r="L86" s="15" t="s">
        <v>1576</v>
      </c>
    </row>
    <row r="87" spans="1:12" x14ac:dyDescent="0.3">
      <c r="A87" t="s">
        <v>86</v>
      </c>
      <c r="B87" t="s">
        <v>1161</v>
      </c>
      <c r="C87" t="s">
        <v>1184</v>
      </c>
      <c r="D87" s="1">
        <v>43465</v>
      </c>
      <c r="E87" s="1">
        <v>43476</v>
      </c>
      <c r="F87" s="1">
        <v>43485</v>
      </c>
      <c r="G87">
        <v>16695</v>
      </c>
      <c r="H87">
        <v>20.100000000000001</v>
      </c>
      <c r="I87">
        <v>12630.5</v>
      </c>
      <c r="J87" s="2" t="s">
        <v>1218</v>
      </c>
      <c r="K87">
        <v>204</v>
      </c>
      <c r="L87" s="15" t="s">
        <v>1576</v>
      </c>
    </row>
    <row r="88" spans="1:12" x14ac:dyDescent="0.3">
      <c r="A88" t="s">
        <v>87</v>
      </c>
      <c r="B88" t="s">
        <v>1161</v>
      </c>
      <c r="C88" t="s">
        <v>1173</v>
      </c>
      <c r="D88" s="1">
        <v>43380</v>
      </c>
      <c r="E88" s="1">
        <v>43393</v>
      </c>
      <c r="F88" s="1">
        <v>43398</v>
      </c>
      <c r="G88">
        <v>13964</v>
      </c>
      <c r="H88">
        <v>16.899999999999999</v>
      </c>
      <c r="I88">
        <v>12630.24</v>
      </c>
      <c r="J88" s="2" t="s">
        <v>1218</v>
      </c>
      <c r="K88">
        <v>12</v>
      </c>
      <c r="L88" s="15" t="s">
        <v>1576</v>
      </c>
    </row>
    <row r="89" spans="1:12" x14ac:dyDescent="0.3">
      <c r="A89" t="s">
        <v>88</v>
      </c>
      <c r="B89" t="s">
        <v>1167</v>
      </c>
      <c r="C89" t="s">
        <v>1193</v>
      </c>
      <c r="D89" s="1">
        <v>43803</v>
      </c>
      <c r="E89" s="1">
        <v>43812</v>
      </c>
      <c r="F89" s="1">
        <v>43821</v>
      </c>
      <c r="G89">
        <v>6732</v>
      </c>
      <c r="H89">
        <v>8.5</v>
      </c>
      <c r="I89">
        <v>12629.26</v>
      </c>
      <c r="J89" s="2" t="s">
        <v>1218</v>
      </c>
      <c r="K89">
        <v>102</v>
      </c>
      <c r="L89" s="15" t="s">
        <v>1576</v>
      </c>
    </row>
    <row r="90" spans="1:12" x14ac:dyDescent="0.3">
      <c r="A90" t="s">
        <v>89</v>
      </c>
      <c r="B90" t="s">
        <v>1162</v>
      </c>
      <c r="C90" t="s">
        <v>1181</v>
      </c>
      <c r="D90" s="1">
        <v>43281</v>
      </c>
      <c r="E90" s="1">
        <v>43281</v>
      </c>
      <c r="F90" s="1">
        <v>43292</v>
      </c>
      <c r="G90">
        <v>9212</v>
      </c>
      <c r="H90">
        <v>12.4</v>
      </c>
      <c r="I90">
        <v>12616.83</v>
      </c>
      <c r="J90" s="2" t="s">
        <v>1218</v>
      </c>
      <c r="K90">
        <v>566</v>
      </c>
      <c r="L90" s="15" t="s">
        <v>1576</v>
      </c>
    </row>
    <row r="91" spans="1:12" x14ac:dyDescent="0.3">
      <c r="A91" t="s">
        <v>90</v>
      </c>
      <c r="B91" t="s">
        <v>1160</v>
      </c>
      <c r="C91" t="s">
        <v>1166</v>
      </c>
      <c r="D91" s="1">
        <v>43129</v>
      </c>
      <c r="E91" s="1">
        <v>43139</v>
      </c>
      <c r="F91" s="1">
        <v>43150</v>
      </c>
      <c r="G91">
        <v>16026</v>
      </c>
      <c r="H91">
        <v>24.2</v>
      </c>
      <c r="I91">
        <v>12610.32</v>
      </c>
      <c r="J91" s="2" t="s">
        <v>1218</v>
      </c>
      <c r="K91">
        <v>77</v>
      </c>
      <c r="L91" s="15" t="s">
        <v>1576</v>
      </c>
    </row>
    <row r="92" spans="1:12" x14ac:dyDescent="0.3">
      <c r="A92" t="s">
        <v>91</v>
      </c>
      <c r="B92" t="s">
        <v>1160</v>
      </c>
      <c r="C92" t="s">
        <v>1161</v>
      </c>
      <c r="D92" s="1">
        <v>43598</v>
      </c>
      <c r="E92" s="1">
        <v>43607</v>
      </c>
      <c r="F92" s="1">
        <v>43614</v>
      </c>
      <c r="G92">
        <v>15340</v>
      </c>
      <c r="H92">
        <v>23.5</v>
      </c>
      <c r="I92">
        <v>12590.36</v>
      </c>
      <c r="J92" s="2" t="s">
        <v>1218</v>
      </c>
      <c r="K92">
        <v>473</v>
      </c>
      <c r="L92" s="15" t="s">
        <v>1576</v>
      </c>
    </row>
    <row r="93" spans="1:12" x14ac:dyDescent="0.3">
      <c r="A93" t="s">
        <v>92</v>
      </c>
      <c r="B93" t="s">
        <v>1161</v>
      </c>
      <c r="C93" t="s">
        <v>1187</v>
      </c>
      <c r="D93" s="1">
        <v>43758</v>
      </c>
      <c r="E93" s="1">
        <v>43766</v>
      </c>
      <c r="F93" s="1">
        <v>43774</v>
      </c>
      <c r="G93">
        <v>10789</v>
      </c>
      <c r="H93">
        <v>13.2</v>
      </c>
      <c r="I93">
        <v>12565.82</v>
      </c>
      <c r="J93" s="2" t="s">
        <v>1218</v>
      </c>
      <c r="K93">
        <v>638</v>
      </c>
      <c r="L93" s="15" t="s">
        <v>1576</v>
      </c>
    </row>
    <row r="94" spans="1:12" x14ac:dyDescent="0.3">
      <c r="A94" t="s">
        <v>93</v>
      </c>
      <c r="B94" t="s">
        <v>1161</v>
      </c>
      <c r="C94" t="s">
        <v>1187</v>
      </c>
      <c r="D94" s="1">
        <v>43659</v>
      </c>
      <c r="E94" s="1">
        <v>43666</v>
      </c>
      <c r="F94" s="1">
        <v>43677</v>
      </c>
      <c r="G94">
        <v>10789</v>
      </c>
      <c r="H94">
        <v>13.2</v>
      </c>
      <c r="I94">
        <v>12556.99</v>
      </c>
      <c r="J94" s="2" t="s">
        <v>1218</v>
      </c>
      <c r="K94">
        <v>252</v>
      </c>
      <c r="L94" s="15" t="s">
        <v>1576</v>
      </c>
    </row>
    <row r="95" spans="1:12" x14ac:dyDescent="0.3">
      <c r="A95" t="s">
        <v>94</v>
      </c>
      <c r="B95" t="s">
        <v>1161</v>
      </c>
      <c r="C95" t="s">
        <v>1187</v>
      </c>
      <c r="D95" s="1">
        <v>42907</v>
      </c>
      <c r="E95" s="1">
        <v>42914</v>
      </c>
      <c r="F95" s="1">
        <v>42920</v>
      </c>
      <c r="G95">
        <v>10789</v>
      </c>
      <c r="H95">
        <v>13.2</v>
      </c>
      <c r="I95">
        <v>12555.86</v>
      </c>
      <c r="J95" s="2" t="s">
        <v>1218</v>
      </c>
      <c r="K95">
        <v>325</v>
      </c>
      <c r="L95" s="15" t="s">
        <v>1576</v>
      </c>
    </row>
    <row r="96" spans="1:12" x14ac:dyDescent="0.3">
      <c r="A96" t="s">
        <v>95</v>
      </c>
      <c r="B96" t="s">
        <v>1161</v>
      </c>
      <c r="C96" t="s">
        <v>1177</v>
      </c>
      <c r="D96" s="1">
        <v>43444</v>
      </c>
      <c r="E96" s="1">
        <v>43456</v>
      </c>
      <c r="F96" s="1">
        <v>43467</v>
      </c>
      <c r="G96">
        <v>16013</v>
      </c>
      <c r="H96">
        <v>19.3</v>
      </c>
      <c r="I96">
        <v>12525.05</v>
      </c>
      <c r="J96" s="2" t="s">
        <v>1218</v>
      </c>
      <c r="K96">
        <v>161</v>
      </c>
      <c r="L96" s="15" t="s">
        <v>1576</v>
      </c>
    </row>
    <row r="97" spans="1:12" x14ac:dyDescent="0.3">
      <c r="A97" t="s">
        <v>96</v>
      </c>
      <c r="B97" t="s">
        <v>1161</v>
      </c>
      <c r="C97" t="s">
        <v>1194</v>
      </c>
      <c r="D97" s="1">
        <v>43501</v>
      </c>
      <c r="E97" s="1">
        <v>43509</v>
      </c>
      <c r="F97" s="1">
        <v>43519</v>
      </c>
      <c r="G97">
        <v>6205</v>
      </c>
      <c r="H97">
        <v>7.8</v>
      </c>
      <c r="I97">
        <v>12524.17</v>
      </c>
      <c r="J97" s="2" t="s">
        <v>1218</v>
      </c>
      <c r="K97">
        <v>18</v>
      </c>
      <c r="L97" s="15" t="s">
        <v>1576</v>
      </c>
    </row>
    <row r="98" spans="1:12" x14ac:dyDescent="0.3">
      <c r="A98" t="s">
        <v>97</v>
      </c>
      <c r="B98" t="s">
        <v>1161</v>
      </c>
      <c r="C98" t="s">
        <v>1173</v>
      </c>
      <c r="D98" s="1">
        <v>42793</v>
      </c>
      <c r="E98" s="1">
        <v>42799</v>
      </c>
      <c r="F98" s="1">
        <v>42809</v>
      </c>
      <c r="G98">
        <v>13964</v>
      </c>
      <c r="H98">
        <v>16.899999999999999</v>
      </c>
      <c r="I98">
        <v>12509.09</v>
      </c>
      <c r="J98" s="2" t="s">
        <v>1218</v>
      </c>
      <c r="K98">
        <v>297</v>
      </c>
      <c r="L98" s="15" t="s">
        <v>1576</v>
      </c>
    </row>
    <row r="99" spans="1:12" x14ac:dyDescent="0.3">
      <c r="A99" t="s">
        <v>98</v>
      </c>
      <c r="B99" t="s">
        <v>1162</v>
      </c>
      <c r="C99" t="s">
        <v>1177</v>
      </c>
      <c r="D99" s="1">
        <v>43781</v>
      </c>
      <c r="E99" s="1">
        <v>43793</v>
      </c>
      <c r="F99" s="1">
        <v>43805</v>
      </c>
      <c r="G99">
        <v>17020</v>
      </c>
      <c r="H99">
        <v>22.2</v>
      </c>
      <c r="I99">
        <v>12492.99</v>
      </c>
      <c r="J99" s="2" t="s">
        <v>1218</v>
      </c>
      <c r="K99">
        <v>845</v>
      </c>
      <c r="L99" s="15" t="s">
        <v>1576</v>
      </c>
    </row>
    <row r="100" spans="1:12" x14ac:dyDescent="0.3">
      <c r="A100" t="s">
        <v>99</v>
      </c>
      <c r="B100" t="s">
        <v>1161</v>
      </c>
      <c r="C100" t="s">
        <v>1164</v>
      </c>
      <c r="D100" s="1">
        <v>43763</v>
      </c>
      <c r="E100" s="1">
        <v>43770</v>
      </c>
      <c r="F100" s="1">
        <v>43775</v>
      </c>
      <c r="G100">
        <v>12551</v>
      </c>
      <c r="H100">
        <v>15.3</v>
      </c>
      <c r="I100">
        <v>12474.58</v>
      </c>
      <c r="J100" s="2" t="s">
        <v>1218</v>
      </c>
      <c r="K100">
        <v>942</v>
      </c>
      <c r="L100" s="15" t="s">
        <v>1576</v>
      </c>
    </row>
    <row r="101" spans="1:12" x14ac:dyDescent="0.3">
      <c r="A101" t="s">
        <v>100</v>
      </c>
      <c r="B101" t="s">
        <v>1161</v>
      </c>
      <c r="C101" t="s">
        <v>1164</v>
      </c>
      <c r="D101" s="1">
        <v>43533</v>
      </c>
      <c r="E101" s="1">
        <v>43537</v>
      </c>
      <c r="F101" s="1">
        <v>43542</v>
      </c>
      <c r="G101">
        <v>12551</v>
      </c>
      <c r="H101">
        <v>15.3</v>
      </c>
      <c r="I101">
        <v>12460.06</v>
      </c>
      <c r="J101" s="2" t="s">
        <v>1218</v>
      </c>
      <c r="K101">
        <v>479</v>
      </c>
      <c r="L101" s="15" t="s">
        <v>1576</v>
      </c>
    </row>
    <row r="102" spans="1:12" x14ac:dyDescent="0.3">
      <c r="A102" t="s">
        <v>101</v>
      </c>
      <c r="B102" t="s">
        <v>1161</v>
      </c>
      <c r="C102" t="s">
        <v>1171</v>
      </c>
      <c r="D102" s="1">
        <v>43591</v>
      </c>
      <c r="E102" s="1">
        <v>43595</v>
      </c>
      <c r="F102" s="1">
        <v>43600</v>
      </c>
      <c r="G102">
        <v>11004</v>
      </c>
      <c r="H102">
        <v>13.5</v>
      </c>
      <c r="I102">
        <v>12451.79</v>
      </c>
      <c r="J102" s="2" t="s">
        <v>1218</v>
      </c>
      <c r="K102">
        <v>677</v>
      </c>
      <c r="L102" s="15" t="s">
        <v>1576</v>
      </c>
    </row>
    <row r="103" spans="1:12" x14ac:dyDescent="0.3">
      <c r="A103" t="s">
        <v>102</v>
      </c>
      <c r="B103" t="s">
        <v>1161</v>
      </c>
      <c r="C103" t="s">
        <v>1176</v>
      </c>
      <c r="D103" s="1">
        <v>43331</v>
      </c>
      <c r="E103" s="1">
        <v>43340</v>
      </c>
      <c r="F103" s="1">
        <v>43346</v>
      </c>
      <c r="G103">
        <v>11115</v>
      </c>
      <c r="H103">
        <v>13.5</v>
      </c>
      <c r="I103">
        <v>12396.04</v>
      </c>
      <c r="J103" s="2" t="s">
        <v>1218</v>
      </c>
      <c r="K103">
        <v>420</v>
      </c>
      <c r="L103" s="15" t="s">
        <v>1576</v>
      </c>
    </row>
    <row r="104" spans="1:12" x14ac:dyDescent="0.3">
      <c r="A104" t="s">
        <v>103</v>
      </c>
      <c r="B104" t="s">
        <v>1167</v>
      </c>
      <c r="C104" t="s">
        <v>1195</v>
      </c>
      <c r="D104" s="1">
        <v>43753</v>
      </c>
      <c r="E104" s="1">
        <v>43765</v>
      </c>
      <c r="F104" s="1">
        <v>43768</v>
      </c>
      <c r="G104">
        <v>7553</v>
      </c>
      <c r="H104">
        <v>9.4</v>
      </c>
      <c r="I104">
        <v>12394.6</v>
      </c>
      <c r="J104" s="2" t="s">
        <v>1218</v>
      </c>
      <c r="K104">
        <v>280</v>
      </c>
      <c r="L104" s="15" t="s">
        <v>1576</v>
      </c>
    </row>
    <row r="105" spans="1:12" x14ac:dyDescent="0.3">
      <c r="A105" t="s">
        <v>104</v>
      </c>
      <c r="B105" t="s">
        <v>1161</v>
      </c>
      <c r="C105" t="s">
        <v>1176</v>
      </c>
      <c r="D105" s="1">
        <v>43665</v>
      </c>
      <c r="E105" s="1">
        <v>43675</v>
      </c>
      <c r="F105" s="1">
        <v>43682</v>
      </c>
      <c r="G105">
        <v>11115</v>
      </c>
      <c r="H105">
        <v>13.5</v>
      </c>
      <c r="I105">
        <v>12367.68</v>
      </c>
      <c r="J105" s="2" t="s">
        <v>1218</v>
      </c>
      <c r="K105">
        <v>916</v>
      </c>
      <c r="L105" s="15" t="s">
        <v>1576</v>
      </c>
    </row>
    <row r="106" spans="1:12" x14ac:dyDescent="0.3">
      <c r="A106" t="s">
        <v>105</v>
      </c>
      <c r="B106" t="s">
        <v>1161</v>
      </c>
      <c r="C106" t="s">
        <v>1176</v>
      </c>
      <c r="D106" s="1">
        <v>43773</v>
      </c>
      <c r="E106" s="1">
        <v>43785</v>
      </c>
      <c r="F106" s="1">
        <v>43795</v>
      </c>
      <c r="G106">
        <v>11115</v>
      </c>
      <c r="H106">
        <v>13.5</v>
      </c>
      <c r="I106">
        <v>12266.59</v>
      </c>
      <c r="J106" s="2" t="s">
        <v>1218</v>
      </c>
      <c r="K106">
        <v>202</v>
      </c>
      <c r="L106" s="15" t="s">
        <v>1576</v>
      </c>
    </row>
    <row r="107" spans="1:12" x14ac:dyDescent="0.3">
      <c r="A107" t="s">
        <v>106</v>
      </c>
      <c r="B107" t="s">
        <v>1161</v>
      </c>
      <c r="C107" t="s">
        <v>1175</v>
      </c>
      <c r="D107" s="1">
        <v>43619</v>
      </c>
      <c r="E107" s="1">
        <v>43629</v>
      </c>
      <c r="F107" s="1">
        <v>43641</v>
      </c>
      <c r="G107">
        <v>11022</v>
      </c>
      <c r="H107">
        <v>13.5</v>
      </c>
      <c r="I107">
        <v>12244.48</v>
      </c>
      <c r="J107" s="2" t="s">
        <v>1218</v>
      </c>
      <c r="K107">
        <v>739</v>
      </c>
      <c r="L107" s="15" t="s">
        <v>1576</v>
      </c>
    </row>
    <row r="108" spans="1:12" x14ac:dyDescent="0.3">
      <c r="A108" t="s">
        <v>107</v>
      </c>
      <c r="B108" t="s">
        <v>1167</v>
      </c>
      <c r="C108" t="s">
        <v>1171</v>
      </c>
      <c r="D108" s="1">
        <v>43669</v>
      </c>
      <c r="E108" s="1">
        <v>43682</v>
      </c>
      <c r="F108" s="1">
        <v>43685</v>
      </c>
      <c r="G108">
        <v>8187</v>
      </c>
      <c r="H108">
        <v>10.1</v>
      </c>
      <c r="I108">
        <v>12221.37</v>
      </c>
      <c r="J108" s="2" t="s">
        <v>1218</v>
      </c>
      <c r="K108">
        <v>15</v>
      </c>
      <c r="L108" s="15" t="s">
        <v>1576</v>
      </c>
    </row>
    <row r="109" spans="1:12" x14ac:dyDescent="0.3">
      <c r="A109" t="s">
        <v>108</v>
      </c>
      <c r="B109" t="s">
        <v>1161</v>
      </c>
      <c r="C109" t="s">
        <v>1173</v>
      </c>
      <c r="D109" s="1">
        <v>43477</v>
      </c>
      <c r="E109" s="1">
        <v>43490</v>
      </c>
      <c r="F109" s="1">
        <v>43496</v>
      </c>
      <c r="G109">
        <v>13964</v>
      </c>
      <c r="H109">
        <v>16.899999999999999</v>
      </c>
      <c r="I109">
        <v>12207.86</v>
      </c>
      <c r="J109" s="2" t="s">
        <v>1218</v>
      </c>
      <c r="K109">
        <v>871</v>
      </c>
      <c r="L109" s="15" t="s">
        <v>1576</v>
      </c>
    </row>
    <row r="110" spans="1:12" x14ac:dyDescent="0.3">
      <c r="A110" t="s">
        <v>109</v>
      </c>
      <c r="B110" t="s">
        <v>1161</v>
      </c>
      <c r="C110" t="s">
        <v>1169</v>
      </c>
      <c r="D110" s="1">
        <v>43497</v>
      </c>
      <c r="E110" s="1">
        <v>43508</v>
      </c>
      <c r="F110" s="1">
        <v>43515</v>
      </c>
      <c r="G110">
        <v>15178</v>
      </c>
      <c r="H110">
        <v>18.3</v>
      </c>
      <c r="I110">
        <v>12196.02</v>
      </c>
      <c r="J110" s="2" t="s">
        <v>1218</v>
      </c>
      <c r="K110">
        <v>871</v>
      </c>
      <c r="L110" s="15" t="s">
        <v>1576</v>
      </c>
    </row>
    <row r="111" spans="1:12" x14ac:dyDescent="0.3">
      <c r="A111" t="s">
        <v>110</v>
      </c>
      <c r="B111" t="s">
        <v>1162</v>
      </c>
      <c r="C111" t="s">
        <v>1195</v>
      </c>
      <c r="D111" s="1">
        <v>43189</v>
      </c>
      <c r="E111" s="1">
        <v>43197</v>
      </c>
      <c r="F111" s="1">
        <v>43211</v>
      </c>
      <c r="G111">
        <v>7496</v>
      </c>
      <c r="H111">
        <v>8.6</v>
      </c>
      <c r="I111">
        <v>12187.32</v>
      </c>
      <c r="J111" s="2" t="s">
        <v>1218</v>
      </c>
      <c r="K111">
        <v>561</v>
      </c>
      <c r="L111" s="15" t="s">
        <v>1576</v>
      </c>
    </row>
    <row r="112" spans="1:12" x14ac:dyDescent="0.3">
      <c r="A112" t="s">
        <v>111</v>
      </c>
      <c r="B112" t="s">
        <v>1167</v>
      </c>
      <c r="C112" t="s">
        <v>1169</v>
      </c>
      <c r="D112" s="1">
        <v>43586</v>
      </c>
      <c r="E112" s="1">
        <v>43589</v>
      </c>
      <c r="F112" s="1">
        <v>43595</v>
      </c>
      <c r="G112">
        <v>10593</v>
      </c>
      <c r="H112">
        <v>17.7</v>
      </c>
      <c r="I112">
        <v>12180.88</v>
      </c>
      <c r="J112" s="2" t="s">
        <v>1218</v>
      </c>
      <c r="K112">
        <v>707</v>
      </c>
      <c r="L112" s="15" t="s">
        <v>1576</v>
      </c>
    </row>
    <row r="113" spans="1:12" x14ac:dyDescent="0.3">
      <c r="A113" t="s">
        <v>112</v>
      </c>
      <c r="B113" t="s">
        <v>1161</v>
      </c>
      <c r="C113" t="s">
        <v>1160</v>
      </c>
      <c r="D113" s="1">
        <v>43601</v>
      </c>
      <c r="E113" s="1">
        <v>43612</v>
      </c>
      <c r="F113" s="1">
        <v>43620</v>
      </c>
      <c r="G113">
        <v>15349</v>
      </c>
      <c r="H113">
        <v>18.5</v>
      </c>
      <c r="I113">
        <v>12159.17</v>
      </c>
      <c r="J113" s="2" t="s">
        <v>1218</v>
      </c>
      <c r="K113">
        <v>792</v>
      </c>
      <c r="L113" s="15" t="s">
        <v>1576</v>
      </c>
    </row>
    <row r="114" spans="1:12" x14ac:dyDescent="0.3">
      <c r="A114" t="s">
        <v>113</v>
      </c>
      <c r="B114" t="s">
        <v>1162</v>
      </c>
      <c r="C114" t="s">
        <v>1196</v>
      </c>
      <c r="D114" s="1">
        <v>43124</v>
      </c>
      <c r="E114" s="1">
        <v>43134</v>
      </c>
      <c r="F114" s="1">
        <v>43146</v>
      </c>
      <c r="G114">
        <v>8759</v>
      </c>
      <c r="H114">
        <v>9.9</v>
      </c>
      <c r="I114">
        <v>12157.87</v>
      </c>
      <c r="J114" s="2" t="s">
        <v>1218</v>
      </c>
      <c r="K114">
        <v>31</v>
      </c>
      <c r="L114" s="15" t="s">
        <v>1576</v>
      </c>
    </row>
    <row r="115" spans="1:12" x14ac:dyDescent="0.3">
      <c r="A115" t="s">
        <v>114</v>
      </c>
      <c r="B115" t="s">
        <v>1161</v>
      </c>
      <c r="C115" t="s">
        <v>1169</v>
      </c>
      <c r="D115" s="1">
        <v>43205</v>
      </c>
      <c r="E115" s="1">
        <v>43216</v>
      </c>
      <c r="F115" s="1">
        <v>43235</v>
      </c>
      <c r="G115">
        <v>15178</v>
      </c>
      <c r="H115">
        <v>18.3</v>
      </c>
      <c r="I115">
        <v>12113.53</v>
      </c>
      <c r="J115" s="2" t="s">
        <v>1218</v>
      </c>
      <c r="K115">
        <v>161</v>
      </c>
      <c r="L115" s="15" t="s">
        <v>1576</v>
      </c>
    </row>
    <row r="116" spans="1:12" x14ac:dyDescent="0.3">
      <c r="A116" t="s">
        <v>115</v>
      </c>
      <c r="B116" t="s">
        <v>1160</v>
      </c>
      <c r="C116" t="s">
        <v>1162</v>
      </c>
      <c r="D116" s="1">
        <v>42900</v>
      </c>
      <c r="E116" s="1">
        <v>42906</v>
      </c>
      <c r="F116" s="1">
        <v>42915</v>
      </c>
      <c r="G116">
        <v>10883</v>
      </c>
      <c r="H116">
        <v>12.8</v>
      </c>
      <c r="I116">
        <v>12073.53</v>
      </c>
      <c r="J116" s="2" t="s">
        <v>1218</v>
      </c>
      <c r="K116">
        <v>659</v>
      </c>
      <c r="L116" s="15" t="s">
        <v>1576</v>
      </c>
    </row>
    <row r="117" spans="1:12" x14ac:dyDescent="0.3">
      <c r="A117" t="s">
        <v>116</v>
      </c>
      <c r="B117" t="s">
        <v>1161</v>
      </c>
      <c r="C117" t="s">
        <v>1171</v>
      </c>
      <c r="D117" s="1">
        <v>43771</v>
      </c>
      <c r="E117" s="1">
        <v>43781</v>
      </c>
      <c r="F117" s="1">
        <v>43792</v>
      </c>
      <c r="G117">
        <v>11004</v>
      </c>
      <c r="H117">
        <v>13.5</v>
      </c>
      <c r="I117">
        <v>12057.42</v>
      </c>
      <c r="J117" s="2" t="s">
        <v>1218</v>
      </c>
      <c r="K117">
        <v>760</v>
      </c>
      <c r="L117" s="15" t="s">
        <v>1576</v>
      </c>
    </row>
    <row r="118" spans="1:12" x14ac:dyDescent="0.3">
      <c r="A118" t="s">
        <v>117</v>
      </c>
      <c r="B118" t="s">
        <v>1160</v>
      </c>
      <c r="C118" t="s">
        <v>1197</v>
      </c>
      <c r="D118" s="1">
        <v>43794</v>
      </c>
      <c r="E118" s="1">
        <v>43795</v>
      </c>
      <c r="F118" s="1">
        <v>43803</v>
      </c>
      <c r="G118">
        <v>10899</v>
      </c>
      <c r="H118">
        <v>12.9</v>
      </c>
      <c r="I118">
        <v>12033.62</v>
      </c>
      <c r="J118" s="2" t="s">
        <v>1218</v>
      </c>
      <c r="K118">
        <v>403</v>
      </c>
      <c r="L118" s="15" t="s">
        <v>1576</v>
      </c>
    </row>
    <row r="119" spans="1:12" x14ac:dyDescent="0.3">
      <c r="A119" t="s">
        <v>118</v>
      </c>
      <c r="B119" t="s">
        <v>1161</v>
      </c>
      <c r="C119" t="s">
        <v>1160</v>
      </c>
      <c r="D119" s="1">
        <v>43752</v>
      </c>
      <c r="E119" s="1">
        <v>43761</v>
      </c>
      <c r="F119" s="1">
        <v>43772</v>
      </c>
      <c r="G119">
        <v>15349</v>
      </c>
      <c r="H119">
        <v>18.5</v>
      </c>
      <c r="I119">
        <v>12032.77</v>
      </c>
      <c r="J119" s="2" t="s">
        <v>1218</v>
      </c>
      <c r="K119">
        <v>7</v>
      </c>
      <c r="L119" s="15" t="s">
        <v>1577</v>
      </c>
    </row>
    <row r="120" spans="1:12" x14ac:dyDescent="0.3">
      <c r="A120" t="s">
        <v>119</v>
      </c>
      <c r="B120" t="s">
        <v>1161</v>
      </c>
      <c r="C120" t="s">
        <v>1175</v>
      </c>
      <c r="D120" s="1">
        <v>43677</v>
      </c>
      <c r="E120" s="1">
        <v>43679</v>
      </c>
      <c r="F120" s="1">
        <v>43684</v>
      </c>
      <c r="G120">
        <v>11022</v>
      </c>
      <c r="H120">
        <v>13.5</v>
      </c>
      <c r="I120">
        <v>12015.3</v>
      </c>
      <c r="J120" s="2" t="s">
        <v>1218</v>
      </c>
      <c r="K120">
        <v>272</v>
      </c>
      <c r="L120" s="15" t="s">
        <v>1576</v>
      </c>
    </row>
    <row r="121" spans="1:12" x14ac:dyDescent="0.3">
      <c r="A121" t="s">
        <v>120</v>
      </c>
      <c r="B121" t="s">
        <v>1167</v>
      </c>
      <c r="C121" t="s">
        <v>1184</v>
      </c>
      <c r="D121" s="1">
        <v>43603</v>
      </c>
      <c r="E121" s="1">
        <v>43609</v>
      </c>
      <c r="F121" s="1">
        <v>43616</v>
      </c>
      <c r="G121">
        <v>16895</v>
      </c>
      <c r="H121">
        <v>20.3</v>
      </c>
      <c r="I121">
        <v>12002.63</v>
      </c>
      <c r="J121" s="2" t="s">
        <v>1218</v>
      </c>
      <c r="K121">
        <v>884</v>
      </c>
      <c r="L121" s="15" t="s">
        <v>1576</v>
      </c>
    </row>
    <row r="122" spans="1:12" x14ac:dyDescent="0.3">
      <c r="A122" t="s">
        <v>121</v>
      </c>
      <c r="B122" t="s">
        <v>1162</v>
      </c>
      <c r="C122" t="s">
        <v>1198</v>
      </c>
      <c r="D122" s="1">
        <v>43629</v>
      </c>
      <c r="E122" s="1">
        <v>43635</v>
      </c>
      <c r="F122" s="1">
        <v>43645</v>
      </c>
      <c r="G122">
        <v>7627</v>
      </c>
      <c r="H122">
        <v>8.8000000000000007</v>
      </c>
      <c r="I122">
        <v>12002.65</v>
      </c>
      <c r="J122" s="2" t="s">
        <v>1218</v>
      </c>
      <c r="K122">
        <v>102</v>
      </c>
      <c r="L122" s="15" t="s">
        <v>1576</v>
      </c>
    </row>
    <row r="123" spans="1:12" x14ac:dyDescent="0.3">
      <c r="A123" t="s">
        <v>122</v>
      </c>
      <c r="B123" t="s">
        <v>1162</v>
      </c>
      <c r="C123" t="s">
        <v>1177</v>
      </c>
      <c r="D123" s="1">
        <v>43585</v>
      </c>
      <c r="E123" s="1">
        <v>43592</v>
      </c>
      <c r="F123" s="1">
        <v>43600</v>
      </c>
      <c r="G123">
        <v>17020</v>
      </c>
      <c r="H123">
        <v>22.2</v>
      </c>
      <c r="I123">
        <v>12002.72</v>
      </c>
      <c r="J123" s="2" t="s">
        <v>1218</v>
      </c>
      <c r="K123">
        <v>636</v>
      </c>
      <c r="L123" s="15" t="s">
        <v>1576</v>
      </c>
    </row>
    <row r="124" spans="1:12" x14ac:dyDescent="0.3">
      <c r="A124" t="s">
        <v>123</v>
      </c>
      <c r="B124" t="s">
        <v>1167</v>
      </c>
      <c r="C124" t="s">
        <v>1176</v>
      </c>
      <c r="D124" s="1">
        <v>43227</v>
      </c>
      <c r="E124" s="1">
        <v>43235</v>
      </c>
      <c r="F124" s="1">
        <v>43247</v>
      </c>
      <c r="G124">
        <v>8900</v>
      </c>
      <c r="H124">
        <v>11</v>
      </c>
      <c r="I124">
        <v>11995.34</v>
      </c>
      <c r="J124" s="2" t="s">
        <v>1218</v>
      </c>
      <c r="K124">
        <v>636</v>
      </c>
      <c r="L124" s="15" t="s">
        <v>1576</v>
      </c>
    </row>
    <row r="125" spans="1:12" x14ac:dyDescent="0.3">
      <c r="A125" t="s">
        <v>124</v>
      </c>
      <c r="B125" t="s">
        <v>1167</v>
      </c>
      <c r="C125" t="s">
        <v>1193</v>
      </c>
      <c r="D125" s="1">
        <v>43762</v>
      </c>
      <c r="E125" s="1">
        <v>43771</v>
      </c>
      <c r="F125" s="1">
        <v>43779</v>
      </c>
      <c r="G125">
        <v>6732</v>
      </c>
      <c r="H125">
        <v>8.5</v>
      </c>
      <c r="I125">
        <v>11979.54</v>
      </c>
      <c r="J125" s="2" t="s">
        <v>1218</v>
      </c>
      <c r="K125">
        <v>467</v>
      </c>
      <c r="L125" s="15" t="s">
        <v>1576</v>
      </c>
    </row>
    <row r="126" spans="1:12" x14ac:dyDescent="0.3">
      <c r="A126" t="s">
        <v>125</v>
      </c>
      <c r="B126" t="s">
        <v>1190</v>
      </c>
      <c r="C126" t="s">
        <v>1199</v>
      </c>
      <c r="D126" s="1">
        <v>43301</v>
      </c>
      <c r="E126" s="1">
        <v>43303</v>
      </c>
      <c r="F126" s="1">
        <v>43313</v>
      </c>
      <c r="G126">
        <v>7681</v>
      </c>
      <c r="H126">
        <v>9.8000000000000007</v>
      </c>
      <c r="I126">
        <v>11949.97</v>
      </c>
      <c r="J126" s="2" t="s">
        <v>1218</v>
      </c>
      <c r="K126">
        <v>197</v>
      </c>
      <c r="L126" s="15" t="s">
        <v>1576</v>
      </c>
    </row>
    <row r="127" spans="1:12" x14ac:dyDescent="0.3">
      <c r="A127" t="s">
        <v>126</v>
      </c>
      <c r="B127" t="s">
        <v>1162</v>
      </c>
      <c r="C127" t="s">
        <v>1169</v>
      </c>
      <c r="D127" s="1">
        <v>43528</v>
      </c>
      <c r="E127" s="1">
        <v>43529</v>
      </c>
      <c r="F127" s="1">
        <v>43535</v>
      </c>
      <c r="G127">
        <v>10605</v>
      </c>
      <c r="H127">
        <v>11.8</v>
      </c>
      <c r="I127">
        <v>11915.12</v>
      </c>
      <c r="J127" s="2" t="s">
        <v>1218</v>
      </c>
      <c r="K127">
        <v>713</v>
      </c>
      <c r="L127" s="15" t="s">
        <v>1576</v>
      </c>
    </row>
    <row r="128" spans="1:12" x14ac:dyDescent="0.3">
      <c r="A128" t="s">
        <v>127</v>
      </c>
      <c r="B128" t="s">
        <v>1162</v>
      </c>
      <c r="C128" t="s">
        <v>1200</v>
      </c>
      <c r="D128" s="1">
        <v>43487</v>
      </c>
      <c r="E128" s="1">
        <v>43499</v>
      </c>
      <c r="F128" s="1">
        <v>43507</v>
      </c>
      <c r="G128">
        <v>6409</v>
      </c>
      <c r="H128">
        <v>7.6</v>
      </c>
      <c r="I128">
        <v>11911.94</v>
      </c>
      <c r="J128" s="2" t="s">
        <v>1218</v>
      </c>
      <c r="K128">
        <v>188</v>
      </c>
      <c r="L128" s="15" t="s">
        <v>1576</v>
      </c>
    </row>
    <row r="129" spans="1:12" x14ac:dyDescent="0.3">
      <c r="A129" t="s">
        <v>128</v>
      </c>
      <c r="B129" t="s">
        <v>1160</v>
      </c>
      <c r="C129" t="s">
        <v>1166</v>
      </c>
      <c r="D129" s="1">
        <v>43561</v>
      </c>
      <c r="E129" s="1">
        <v>43573</v>
      </c>
      <c r="F129" s="1">
        <v>43581</v>
      </c>
      <c r="G129">
        <v>16026</v>
      </c>
      <c r="H129">
        <v>24.2</v>
      </c>
      <c r="I129">
        <v>11906.6</v>
      </c>
      <c r="J129" s="2" t="s">
        <v>1218</v>
      </c>
      <c r="K129">
        <v>874</v>
      </c>
      <c r="L129" s="15" t="s">
        <v>1576</v>
      </c>
    </row>
    <row r="130" spans="1:12" x14ac:dyDescent="0.3">
      <c r="A130" t="s">
        <v>129</v>
      </c>
      <c r="B130" t="s">
        <v>1161</v>
      </c>
      <c r="C130" t="s">
        <v>1171</v>
      </c>
      <c r="D130" s="1">
        <v>43718</v>
      </c>
      <c r="E130" s="1">
        <v>43729</v>
      </c>
      <c r="F130" s="1">
        <v>43736</v>
      </c>
      <c r="G130">
        <v>11004</v>
      </c>
      <c r="H130">
        <v>13.5</v>
      </c>
      <c r="I130">
        <v>11895.65</v>
      </c>
      <c r="J130" s="2" t="s">
        <v>1218</v>
      </c>
      <c r="K130">
        <v>352</v>
      </c>
      <c r="L130" s="15" t="s">
        <v>1576</v>
      </c>
    </row>
    <row r="131" spans="1:12" x14ac:dyDescent="0.3">
      <c r="A131" t="s">
        <v>130</v>
      </c>
      <c r="B131" t="s">
        <v>1161</v>
      </c>
      <c r="C131" t="s">
        <v>1169</v>
      </c>
      <c r="D131" s="1">
        <v>42924</v>
      </c>
      <c r="E131" s="1">
        <v>42936</v>
      </c>
      <c r="F131" s="1">
        <v>42941</v>
      </c>
      <c r="G131">
        <v>15178</v>
      </c>
      <c r="H131">
        <v>18.3</v>
      </c>
      <c r="I131">
        <v>11858.34</v>
      </c>
      <c r="J131" s="2" t="s">
        <v>1218</v>
      </c>
      <c r="K131">
        <v>711</v>
      </c>
      <c r="L131" s="15" t="s">
        <v>1576</v>
      </c>
    </row>
    <row r="132" spans="1:12" x14ac:dyDescent="0.3">
      <c r="A132" t="s">
        <v>131</v>
      </c>
      <c r="B132" t="s">
        <v>1167</v>
      </c>
      <c r="C132" t="s">
        <v>1188</v>
      </c>
      <c r="D132" s="1">
        <v>43751</v>
      </c>
      <c r="E132" s="1">
        <v>43759</v>
      </c>
      <c r="F132" s="1">
        <v>43768</v>
      </c>
      <c r="G132">
        <v>7005</v>
      </c>
      <c r="H132">
        <v>8.8000000000000007</v>
      </c>
      <c r="I132">
        <v>11856.21</v>
      </c>
      <c r="J132" s="2" t="s">
        <v>1218</v>
      </c>
      <c r="K132">
        <v>950</v>
      </c>
      <c r="L132" s="15" t="s">
        <v>1576</v>
      </c>
    </row>
    <row r="133" spans="1:12" x14ac:dyDescent="0.3">
      <c r="A133" t="s">
        <v>132</v>
      </c>
      <c r="B133" t="s">
        <v>1160</v>
      </c>
      <c r="C133" t="s">
        <v>1185</v>
      </c>
      <c r="D133" s="1">
        <v>43583</v>
      </c>
      <c r="E133" s="1">
        <v>43588</v>
      </c>
      <c r="F133" s="1">
        <v>43595</v>
      </c>
      <c r="G133">
        <v>15971</v>
      </c>
      <c r="H133">
        <v>18.100000000000001</v>
      </c>
      <c r="I133">
        <v>11834.66</v>
      </c>
      <c r="J133" s="2" t="s">
        <v>1218</v>
      </c>
      <c r="K133">
        <v>912</v>
      </c>
      <c r="L133" s="15" t="s">
        <v>1576</v>
      </c>
    </row>
    <row r="134" spans="1:12" x14ac:dyDescent="0.3">
      <c r="A134" t="s">
        <v>133</v>
      </c>
      <c r="B134" t="s">
        <v>1161</v>
      </c>
      <c r="C134" t="s">
        <v>1169</v>
      </c>
      <c r="D134" s="1">
        <v>43132</v>
      </c>
      <c r="E134" s="1">
        <v>43139</v>
      </c>
      <c r="F134" s="1">
        <v>43144</v>
      </c>
      <c r="G134">
        <v>15178</v>
      </c>
      <c r="H134">
        <v>18.3</v>
      </c>
      <c r="I134">
        <v>11817.95</v>
      </c>
      <c r="J134" s="2" t="s">
        <v>1218</v>
      </c>
      <c r="K134">
        <v>885</v>
      </c>
      <c r="L134" s="15" t="s">
        <v>1576</v>
      </c>
    </row>
    <row r="135" spans="1:12" x14ac:dyDescent="0.3">
      <c r="A135" t="s">
        <v>134</v>
      </c>
      <c r="B135" t="s">
        <v>1162</v>
      </c>
      <c r="C135" t="s">
        <v>1198</v>
      </c>
      <c r="D135" s="1">
        <v>43441</v>
      </c>
      <c r="E135" s="1">
        <v>43453</v>
      </c>
      <c r="F135" s="1">
        <v>43469</v>
      </c>
      <c r="G135">
        <v>7627</v>
      </c>
      <c r="H135">
        <v>8.8000000000000007</v>
      </c>
      <c r="I135">
        <v>11788.79</v>
      </c>
      <c r="J135" s="2" t="s">
        <v>1218</v>
      </c>
      <c r="K135">
        <v>393</v>
      </c>
      <c r="L135" s="15" t="s">
        <v>1576</v>
      </c>
    </row>
    <row r="136" spans="1:12" x14ac:dyDescent="0.3">
      <c r="A136" t="s">
        <v>135</v>
      </c>
      <c r="B136" t="s">
        <v>1167</v>
      </c>
      <c r="C136" t="s">
        <v>1201</v>
      </c>
      <c r="D136" s="1">
        <v>43645</v>
      </c>
      <c r="E136" s="1">
        <v>43657</v>
      </c>
      <c r="F136" s="1">
        <v>43666</v>
      </c>
      <c r="G136">
        <v>9634</v>
      </c>
      <c r="H136">
        <v>11.8</v>
      </c>
      <c r="I136">
        <v>11779.21</v>
      </c>
      <c r="J136" s="2" t="s">
        <v>1218</v>
      </c>
      <c r="K136">
        <v>707</v>
      </c>
      <c r="L136" s="15" t="s">
        <v>1576</v>
      </c>
    </row>
    <row r="137" spans="1:12" x14ac:dyDescent="0.3">
      <c r="A137" t="s">
        <v>136</v>
      </c>
      <c r="B137" t="s">
        <v>1167</v>
      </c>
      <c r="C137" t="s">
        <v>1186</v>
      </c>
      <c r="D137" s="1">
        <v>43501</v>
      </c>
      <c r="E137" s="1">
        <v>43507</v>
      </c>
      <c r="F137" s="1">
        <v>43515</v>
      </c>
      <c r="G137">
        <v>9597</v>
      </c>
      <c r="H137">
        <v>17.7</v>
      </c>
      <c r="I137">
        <v>11776.54</v>
      </c>
      <c r="J137" s="2" t="s">
        <v>1218</v>
      </c>
      <c r="K137">
        <v>566</v>
      </c>
      <c r="L137" s="15" t="s">
        <v>1576</v>
      </c>
    </row>
    <row r="138" spans="1:12" x14ac:dyDescent="0.3">
      <c r="A138" t="s">
        <v>137</v>
      </c>
      <c r="B138" t="s">
        <v>1162</v>
      </c>
      <c r="C138" t="s">
        <v>1202</v>
      </c>
      <c r="D138" s="1">
        <v>43457</v>
      </c>
      <c r="E138" s="1">
        <v>43468</v>
      </c>
      <c r="F138" s="1">
        <v>43475</v>
      </c>
      <c r="G138">
        <v>9495</v>
      </c>
      <c r="H138">
        <v>10.6</v>
      </c>
      <c r="I138">
        <v>11731.56</v>
      </c>
      <c r="J138" s="2" t="s">
        <v>1218</v>
      </c>
      <c r="K138">
        <v>845</v>
      </c>
      <c r="L138" s="15" t="s">
        <v>1576</v>
      </c>
    </row>
    <row r="139" spans="1:12" x14ac:dyDescent="0.3">
      <c r="A139" t="s">
        <v>138</v>
      </c>
      <c r="B139" t="s">
        <v>1167</v>
      </c>
      <c r="C139" t="s">
        <v>1160</v>
      </c>
      <c r="D139" s="1">
        <v>43613</v>
      </c>
      <c r="E139" s="1">
        <v>43620</v>
      </c>
      <c r="F139" s="1">
        <v>43628</v>
      </c>
      <c r="G139">
        <v>10877</v>
      </c>
      <c r="H139">
        <v>13.3</v>
      </c>
      <c r="I139">
        <v>11726.06</v>
      </c>
      <c r="J139" s="2" t="s">
        <v>1218</v>
      </c>
      <c r="K139">
        <v>165</v>
      </c>
      <c r="L139" s="15" t="s">
        <v>1576</v>
      </c>
    </row>
    <row r="140" spans="1:12" x14ac:dyDescent="0.3">
      <c r="A140" t="s">
        <v>139</v>
      </c>
      <c r="B140" t="s">
        <v>1162</v>
      </c>
      <c r="C140" t="s">
        <v>1203</v>
      </c>
      <c r="D140" s="1">
        <v>43377</v>
      </c>
      <c r="E140" s="1">
        <v>43387</v>
      </c>
      <c r="F140" s="1">
        <v>43401</v>
      </c>
      <c r="G140">
        <v>8615</v>
      </c>
      <c r="H140">
        <v>9.8000000000000007</v>
      </c>
      <c r="I140">
        <v>11710.63</v>
      </c>
      <c r="J140" s="2" t="s">
        <v>1218</v>
      </c>
      <c r="K140">
        <v>89</v>
      </c>
      <c r="L140" s="15" t="s">
        <v>1576</v>
      </c>
    </row>
    <row r="141" spans="1:12" x14ac:dyDescent="0.3">
      <c r="A141" t="s">
        <v>140</v>
      </c>
      <c r="B141" t="s">
        <v>1161</v>
      </c>
      <c r="C141" t="s">
        <v>1183</v>
      </c>
      <c r="D141" s="1">
        <v>43630</v>
      </c>
      <c r="E141" s="1">
        <v>43641</v>
      </c>
      <c r="F141" s="1">
        <v>43652</v>
      </c>
      <c r="G141">
        <v>12116</v>
      </c>
      <c r="H141">
        <v>14.8</v>
      </c>
      <c r="I141">
        <v>11674.11</v>
      </c>
      <c r="J141" s="2" t="s">
        <v>1218</v>
      </c>
      <c r="K141">
        <v>885</v>
      </c>
      <c r="L141" s="15" t="s">
        <v>1576</v>
      </c>
    </row>
    <row r="142" spans="1:12" x14ac:dyDescent="0.3">
      <c r="A142" t="s">
        <v>141</v>
      </c>
      <c r="B142" t="s">
        <v>1167</v>
      </c>
      <c r="C142" t="s">
        <v>1173</v>
      </c>
      <c r="D142" s="1">
        <v>43497</v>
      </c>
      <c r="E142" s="1">
        <v>43507</v>
      </c>
      <c r="F142" s="1">
        <v>43515</v>
      </c>
      <c r="G142">
        <v>9570</v>
      </c>
      <c r="H142">
        <v>18.7</v>
      </c>
      <c r="I142">
        <v>11661.86</v>
      </c>
      <c r="J142" s="2" t="s">
        <v>1218</v>
      </c>
      <c r="K142">
        <v>566</v>
      </c>
      <c r="L142" s="15" t="s">
        <v>1576</v>
      </c>
    </row>
    <row r="143" spans="1:12" x14ac:dyDescent="0.3">
      <c r="A143" t="s">
        <v>142</v>
      </c>
      <c r="B143" t="s">
        <v>1161</v>
      </c>
      <c r="C143" t="s">
        <v>1171</v>
      </c>
      <c r="D143" s="1">
        <v>43563</v>
      </c>
      <c r="E143" s="1">
        <v>43564</v>
      </c>
      <c r="F143" s="1">
        <v>43569</v>
      </c>
      <c r="G143">
        <v>11004</v>
      </c>
      <c r="H143">
        <v>13.5</v>
      </c>
      <c r="I143">
        <v>11621.16</v>
      </c>
      <c r="J143" s="2" t="s">
        <v>1218</v>
      </c>
      <c r="K143">
        <v>62</v>
      </c>
      <c r="L143" s="15" t="s">
        <v>1576</v>
      </c>
    </row>
    <row r="144" spans="1:12" x14ac:dyDescent="0.3">
      <c r="A144" t="s">
        <v>143</v>
      </c>
      <c r="B144" t="s">
        <v>1161</v>
      </c>
      <c r="C144" t="s">
        <v>1173</v>
      </c>
      <c r="D144" s="1">
        <v>43762</v>
      </c>
      <c r="E144" s="1">
        <v>43773</v>
      </c>
      <c r="F144" s="1">
        <v>43780</v>
      </c>
      <c r="G144">
        <v>13964</v>
      </c>
      <c r="H144">
        <v>16.899999999999999</v>
      </c>
      <c r="I144">
        <v>11615.02</v>
      </c>
      <c r="J144" s="2" t="s">
        <v>1218</v>
      </c>
      <c r="K144">
        <v>325</v>
      </c>
      <c r="L144" s="15" t="s">
        <v>1576</v>
      </c>
    </row>
    <row r="145" spans="1:12" x14ac:dyDescent="0.3">
      <c r="A145" t="s">
        <v>144</v>
      </c>
      <c r="B145" t="s">
        <v>1167</v>
      </c>
      <c r="C145" t="s">
        <v>1177</v>
      </c>
      <c r="D145" s="1">
        <v>43583</v>
      </c>
      <c r="E145" s="1">
        <v>43596</v>
      </c>
      <c r="F145" s="1">
        <v>43604</v>
      </c>
      <c r="G145">
        <v>17017</v>
      </c>
      <c r="H145">
        <v>20.5</v>
      </c>
      <c r="I145">
        <v>11603.52</v>
      </c>
      <c r="J145" s="2" t="s">
        <v>1218</v>
      </c>
      <c r="K145">
        <v>705</v>
      </c>
      <c r="L145" s="15" t="s">
        <v>1576</v>
      </c>
    </row>
    <row r="146" spans="1:12" x14ac:dyDescent="0.3">
      <c r="A146" t="s">
        <v>145</v>
      </c>
      <c r="B146" t="s">
        <v>1161</v>
      </c>
      <c r="C146" t="s">
        <v>1171</v>
      </c>
      <c r="D146" s="1">
        <v>43399</v>
      </c>
      <c r="E146" s="1">
        <v>43410</v>
      </c>
      <c r="F146" s="1">
        <v>43416</v>
      </c>
      <c r="G146">
        <v>11004</v>
      </c>
      <c r="H146">
        <v>13.5</v>
      </c>
      <c r="I146">
        <v>11600.62</v>
      </c>
      <c r="J146" s="2" t="s">
        <v>1218</v>
      </c>
      <c r="K146">
        <v>917</v>
      </c>
      <c r="L146" s="15" t="s">
        <v>1576</v>
      </c>
    </row>
    <row r="147" spans="1:12" x14ac:dyDescent="0.3">
      <c r="A147" t="s">
        <v>146</v>
      </c>
      <c r="B147" t="s">
        <v>1161</v>
      </c>
      <c r="C147" t="s">
        <v>1176</v>
      </c>
      <c r="D147" s="1">
        <v>43686</v>
      </c>
      <c r="E147" s="1">
        <v>43705</v>
      </c>
      <c r="F147" s="1">
        <v>43712</v>
      </c>
      <c r="G147">
        <v>11115</v>
      </c>
      <c r="H147">
        <v>13.5</v>
      </c>
      <c r="I147">
        <v>11590.62</v>
      </c>
      <c r="J147" s="2" t="s">
        <v>1218</v>
      </c>
      <c r="K147">
        <v>384</v>
      </c>
      <c r="L147" s="15" t="s">
        <v>1576</v>
      </c>
    </row>
    <row r="148" spans="1:12" x14ac:dyDescent="0.3">
      <c r="A148" t="s">
        <v>147</v>
      </c>
      <c r="B148" t="s">
        <v>1161</v>
      </c>
      <c r="C148" t="s">
        <v>1173</v>
      </c>
      <c r="D148" s="1">
        <v>43284</v>
      </c>
      <c r="E148" s="1">
        <v>43292</v>
      </c>
      <c r="F148" s="1">
        <v>43303</v>
      </c>
      <c r="G148">
        <v>13964</v>
      </c>
      <c r="H148">
        <v>16.899999999999999</v>
      </c>
      <c r="I148">
        <v>11579.68</v>
      </c>
      <c r="J148" s="2" t="s">
        <v>1218</v>
      </c>
      <c r="K148">
        <v>459</v>
      </c>
      <c r="L148" s="15" t="s">
        <v>1576</v>
      </c>
    </row>
    <row r="149" spans="1:12" x14ac:dyDescent="0.3">
      <c r="A149" t="s">
        <v>148</v>
      </c>
      <c r="B149" t="s">
        <v>1162</v>
      </c>
      <c r="C149" t="s">
        <v>1173</v>
      </c>
      <c r="D149" s="1">
        <v>43733</v>
      </c>
      <c r="E149" s="1">
        <v>43739</v>
      </c>
      <c r="F149" s="1">
        <v>43745</v>
      </c>
      <c r="G149">
        <v>9577</v>
      </c>
      <c r="H149">
        <v>10.7</v>
      </c>
      <c r="I149">
        <v>11536.06</v>
      </c>
      <c r="J149" s="2" t="s">
        <v>1218</v>
      </c>
      <c r="K149">
        <v>188</v>
      </c>
      <c r="L149" s="15" t="s">
        <v>1576</v>
      </c>
    </row>
    <row r="150" spans="1:12" x14ac:dyDescent="0.3">
      <c r="A150" t="s">
        <v>149</v>
      </c>
      <c r="B150" t="s">
        <v>1161</v>
      </c>
      <c r="C150" t="s">
        <v>1177</v>
      </c>
      <c r="D150" s="1">
        <v>43803</v>
      </c>
      <c r="E150" s="1">
        <v>43815</v>
      </c>
      <c r="F150" s="1">
        <v>43820</v>
      </c>
      <c r="G150">
        <v>16013</v>
      </c>
      <c r="H150">
        <v>19.3</v>
      </c>
      <c r="I150">
        <v>11532.62</v>
      </c>
      <c r="J150" s="2" t="s">
        <v>1218</v>
      </c>
      <c r="K150">
        <v>596</v>
      </c>
      <c r="L150" s="15" t="s">
        <v>1576</v>
      </c>
    </row>
    <row r="151" spans="1:12" x14ac:dyDescent="0.3">
      <c r="A151" t="s">
        <v>150</v>
      </c>
      <c r="B151" t="s">
        <v>1161</v>
      </c>
      <c r="C151" t="s">
        <v>1173</v>
      </c>
      <c r="D151" s="1">
        <v>43570</v>
      </c>
      <c r="E151" s="1">
        <v>43583</v>
      </c>
      <c r="F151" s="1">
        <v>43590</v>
      </c>
      <c r="G151">
        <v>13964</v>
      </c>
      <c r="H151">
        <v>16.899999999999999</v>
      </c>
      <c r="I151">
        <v>11521.45</v>
      </c>
      <c r="J151" s="2" t="s">
        <v>1218</v>
      </c>
      <c r="K151">
        <v>352</v>
      </c>
      <c r="L151" s="15" t="s">
        <v>1576</v>
      </c>
    </row>
    <row r="152" spans="1:12" x14ac:dyDescent="0.3">
      <c r="A152" t="s">
        <v>151</v>
      </c>
      <c r="B152" t="s">
        <v>1167</v>
      </c>
      <c r="C152" t="s">
        <v>1160</v>
      </c>
      <c r="D152" s="1">
        <v>43797</v>
      </c>
      <c r="E152" s="1">
        <v>43804</v>
      </c>
      <c r="F152" s="1">
        <v>43809</v>
      </c>
      <c r="G152">
        <v>10877</v>
      </c>
      <c r="H152">
        <v>13.3</v>
      </c>
      <c r="I152">
        <v>11503.12</v>
      </c>
      <c r="J152" s="2" t="s">
        <v>1218</v>
      </c>
      <c r="K152">
        <v>225</v>
      </c>
      <c r="L152" s="15" t="s">
        <v>1576</v>
      </c>
    </row>
    <row r="153" spans="1:12" x14ac:dyDescent="0.3">
      <c r="A153" t="s">
        <v>152</v>
      </c>
      <c r="B153" t="s">
        <v>1160</v>
      </c>
      <c r="C153" t="s">
        <v>1162</v>
      </c>
      <c r="D153" s="1">
        <v>43026</v>
      </c>
      <c r="E153" s="1">
        <v>43045</v>
      </c>
      <c r="F153" s="1">
        <v>43058</v>
      </c>
      <c r="G153">
        <v>10883</v>
      </c>
      <c r="H153">
        <v>12.8</v>
      </c>
      <c r="I153">
        <v>11483.67</v>
      </c>
      <c r="J153" s="2" t="s">
        <v>1218</v>
      </c>
      <c r="K153">
        <v>473</v>
      </c>
      <c r="L153" s="15" t="s">
        <v>1576</v>
      </c>
    </row>
    <row r="154" spans="1:12" x14ac:dyDescent="0.3">
      <c r="A154" t="s">
        <v>153</v>
      </c>
      <c r="B154" t="s">
        <v>1190</v>
      </c>
      <c r="C154" t="s">
        <v>1162</v>
      </c>
      <c r="D154" s="1">
        <v>43168</v>
      </c>
      <c r="E154" s="1">
        <v>43181</v>
      </c>
      <c r="F154" s="1">
        <v>43190</v>
      </c>
      <c r="G154">
        <v>5536</v>
      </c>
      <c r="H154">
        <v>11.7</v>
      </c>
      <c r="I154">
        <v>11409.74</v>
      </c>
      <c r="J154" s="2" t="s">
        <v>1218</v>
      </c>
      <c r="K154">
        <v>506</v>
      </c>
      <c r="L154" s="15" t="s">
        <v>1576</v>
      </c>
    </row>
    <row r="155" spans="1:12" x14ac:dyDescent="0.3">
      <c r="A155" t="s">
        <v>154</v>
      </c>
      <c r="B155" t="s">
        <v>1161</v>
      </c>
      <c r="C155" t="s">
        <v>1176</v>
      </c>
      <c r="D155" s="1">
        <v>43001</v>
      </c>
      <c r="E155" s="1">
        <v>43009</v>
      </c>
      <c r="F155" s="1">
        <v>43015</v>
      </c>
      <c r="G155">
        <v>11115</v>
      </c>
      <c r="H155">
        <v>13.5</v>
      </c>
      <c r="I155">
        <v>11408.18</v>
      </c>
      <c r="J155" s="2" t="s">
        <v>1218</v>
      </c>
      <c r="K155">
        <v>451</v>
      </c>
      <c r="L155" s="15" t="s">
        <v>1576</v>
      </c>
    </row>
    <row r="156" spans="1:12" x14ac:dyDescent="0.3">
      <c r="A156" t="s">
        <v>155</v>
      </c>
      <c r="B156" t="s">
        <v>1162</v>
      </c>
      <c r="C156" t="s">
        <v>1176</v>
      </c>
      <c r="D156" s="1">
        <v>43482</v>
      </c>
      <c r="E156" s="1">
        <v>43488</v>
      </c>
      <c r="F156" s="1">
        <v>43497</v>
      </c>
      <c r="G156">
        <v>8861</v>
      </c>
      <c r="H156">
        <v>10.6</v>
      </c>
      <c r="I156">
        <v>11392.22</v>
      </c>
      <c r="J156" s="2" t="s">
        <v>1218</v>
      </c>
      <c r="K156">
        <v>101</v>
      </c>
      <c r="L156" s="15" t="s">
        <v>1576</v>
      </c>
    </row>
    <row r="157" spans="1:12" x14ac:dyDescent="0.3">
      <c r="A157" t="s">
        <v>156</v>
      </c>
      <c r="B157" t="s">
        <v>1167</v>
      </c>
      <c r="C157" t="s">
        <v>1183</v>
      </c>
      <c r="D157" s="1">
        <v>43138</v>
      </c>
      <c r="E157" s="1">
        <v>43153</v>
      </c>
      <c r="F157" s="1">
        <v>43166</v>
      </c>
      <c r="G157">
        <v>8303</v>
      </c>
      <c r="H157">
        <v>14.5</v>
      </c>
      <c r="I157">
        <v>11378.57</v>
      </c>
      <c r="J157" s="2" t="s">
        <v>1218</v>
      </c>
      <c r="K157">
        <v>11</v>
      </c>
      <c r="L157" s="15" t="s">
        <v>1576</v>
      </c>
    </row>
    <row r="158" spans="1:12" x14ac:dyDescent="0.3">
      <c r="A158" t="s">
        <v>157</v>
      </c>
      <c r="B158" t="s">
        <v>1161</v>
      </c>
      <c r="C158" t="s">
        <v>1183</v>
      </c>
      <c r="D158" s="1">
        <v>43715</v>
      </c>
      <c r="E158" s="1">
        <v>43716</v>
      </c>
      <c r="F158" s="1">
        <v>43722</v>
      </c>
      <c r="G158">
        <v>12116</v>
      </c>
      <c r="H158">
        <v>14.8</v>
      </c>
      <c r="I158">
        <v>11366.2</v>
      </c>
      <c r="J158" s="2" t="s">
        <v>1218</v>
      </c>
      <c r="K158">
        <v>855</v>
      </c>
      <c r="L158" s="15" t="s">
        <v>1576</v>
      </c>
    </row>
    <row r="159" spans="1:12" x14ac:dyDescent="0.3">
      <c r="A159" t="s">
        <v>158</v>
      </c>
      <c r="B159" t="s">
        <v>1162</v>
      </c>
      <c r="C159" t="s">
        <v>1202</v>
      </c>
      <c r="D159" s="1">
        <v>43537</v>
      </c>
      <c r="E159" s="1">
        <v>43551</v>
      </c>
      <c r="F159" s="1">
        <v>43562</v>
      </c>
      <c r="G159">
        <v>9495</v>
      </c>
      <c r="H159">
        <v>10.6</v>
      </c>
      <c r="I159">
        <v>11356.79</v>
      </c>
      <c r="J159" s="2" t="s">
        <v>1218</v>
      </c>
      <c r="K159">
        <v>884</v>
      </c>
      <c r="L159" s="15" t="s">
        <v>1576</v>
      </c>
    </row>
    <row r="160" spans="1:12" x14ac:dyDescent="0.3">
      <c r="A160" t="s">
        <v>159</v>
      </c>
      <c r="B160" t="s">
        <v>1167</v>
      </c>
      <c r="C160" t="s">
        <v>1181</v>
      </c>
      <c r="D160" s="1">
        <v>43545</v>
      </c>
      <c r="E160" s="1">
        <v>43551</v>
      </c>
      <c r="F160" s="1">
        <v>43558</v>
      </c>
      <c r="G160">
        <v>9223</v>
      </c>
      <c r="H160">
        <v>18.399999999999999</v>
      </c>
      <c r="I160">
        <v>11351.97</v>
      </c>
      <c r="J160" s="2" t="s">
        <v>1218</v>
      </c>
      <c r="K160">
        <v>15</v>
      </c>
      <c r="L160" s="15" t="s">
        <v>1576</v>
      </c>
    </row>
    <row r="161" spans="1:12" x14ac:dyDescent="0.3">
      <c r="A161" t="s">
        <v>160</v>
      </c>
      <c r="B161" t="s">
        <v>1161</v>
      </c>
      <c r="C161" t="s">
        <v>1176</v>
      </c>
      <c r="D161" s="1">
        <v>43604</v>
      </c>
      <c r="E161" s="1">
        <v>43616</v>
      </c>
      <c r="F161" s="1">
        <v>43621</v>
      </c>
      <c r="G161">
        <v>11115</v>
      </c>
      <c r="H161">
        <v>13.5</v>
      </c>
      <c r="I161">
        <v>11327.45</v>
      </c>
      <c r="J161" s="2" t="s">
        <v>1218</v>
      </c>
      <c r="K161">
        <v>39</v>
      </c>
      <c r="L161" s="15" t="s">
        <v>1576</v>
      </c>
    </row>
    <row r="162" spans="1:12" x14ac:dyDescent="0.3">
      <c r="A162" t="s">
        <v>161</v>
      </c>
      <c r="B162" t="s">
        <v>1162</v>
      </c>
      <c r="C162" t="s">
        <v>1201</v>
      </c>
      <c r="D162" s="1">
        <v>43353</v>
      </c>
      <c r="E162" s="1">
        <v>43360</v>
      </c>
      <c r="F162" s="1">
        <v>43371</v>
      </c>
      <c r="G162">
        <v>9630</v>
      </c>
      <c r="H162">
        <v>10.8</v>
      </c>
      <c r="I162">
        <v>11309.09</v>
      </c>
      <c r="J162" s="2" t="s">
        <v>1218</v>
      </c>
      <c r="K162">
        <v>269</v>
      </c>
      <c r="L162" s="15" t="s">
        <v>1576</v>
      </c>
    </row>
    <row r="163" spans="1:12" x14ac:dyDescent="0.3">
      <c r="A163" t="s">
        <v>162</v>
      </c>
      <c r="B163" t="s">
        <v>1161</v>
      </c>
      <c r="C163" t="s">
        <v>1168</v>
      </c>
      <c r="D163" s="1">
        <v>43594</v>
      </c>
      <c r="E163" s="1">
        <v>43605</v>
      </c>
      <c r="F163" s="1">
        <v>43613</v>
      </c>
      <c r="G163">
        <v>10899</v>
      </c>
      <c r="H163">
        <v>13.3</v>
      </c>
      <c r="I163">
        <v>11295.07</v>
      </c>
      <c r="J163" s="2" t="s">
        <v>1218</v>
      </c>
      <c r="K163">
        <v>213</v>
      </c>
      <c r="L163" s="15" t="s">
        <v>1576</v>
      </c>
    </row>
    <row r="164" spans="1:12" x14ac:dyDescent="0.3">
      <c r="A164" t="s">
        <v>163</v>
      </c>
      <c r="B164" t="s">
        <v>1161</v>
      </c>
      <c r="C164" t="s">
        <v>1171</v>
      </c>
      <c r="D164" s="1">
        <v>43485</v>
      </c>
      <c r="E164" s="1">
        <v>43496</v>
      </c>
      <c r="F164" s="1">
        <v>43509</v>
      </c>
      <c r="G164">
        <v>11004</v>
      </c>
      <c r="H164">
        <v>13.5</v>
      </c>
      <c r="I164">
        <v>11274.62</v>
      </c>
      <c r="J164" s="2" t="s">
        <v>1218</v>
      </c>
      <c r="K164">
        <v>479</v>
      </c>
      <c r="L164" s="15" t="s">
        <v>1576</v>
      </c>
    </row>
    <row r="165" spans="1:12" x14ac:dyDescent="0.3">
      <c r="A165" t="s">
        <v>164</v>
      </c>
      <c r="B165" t="s">
        <v>1161</v>
      </c>
      <c r="C165" t="s">
        <v>1177</v>
      </c>
      <c r="D165" s="1">
        <v>43151</v>
      </c>
      <c r="E165" s="1">
        <v>43168</v>
      </c>
      <c r="F165" s="1">
        <v>43179</v>
      </c>
      <c r="G165">
        <v>16013</v>
      </c>
      <c r="H165">
        <v>19.3</v>
      </c>
      <c r="I165">
        <v>11273.02</v>
      </c>
      <c r="J165" s="2" t="s">
        <v>1218</v>
      </c>
      <c r="K165">
        <v>63</v>
      </c>
      <c r="L165" s="15" t="s">
        <v>1576</v>
      </c>
    </row>
    <row r="166" spans="1:12" x14ac:dyDescent="0.3">
      <c r="A166" t="s">
        <v>165</v>
      </c>
      <c r="B166" t="s">
        <v>1161</v>
      </c>
      <c r="C166" t="s">
        <v>1171</v>
      </c>
      <c r="D166" s="1">
        <v>43541</v>
      </c>
      <c r="E166" s="1">
        <v>43555</v>
      </c>
      <c r="F166" s="1">
        <v>43563</v>
      </c>
      <c r="G166">
        <v>11004</v>
      </c>
      <c r="H166">
        <v>13.5</v>
      </c>
      <c r="I166">
        <v>11269.6</v>
      </c>
      <c r="J166" s="2" t="s">
        <v>1218</v>
      </c>
      <c r="K166">
        <v>770</v>
      </c>
      <c r="L166" s="15" t="s">
        <v>1576</v>
      </c>
    </row>
    <row r="167" spans="1:12" x14ac:dyDescent="0.3">
      <c r="A167" t="s">
        <v>166</v>
      </c>
      <c r="B167" t="s">
        <v>1161</v>
      </c>
      <c r="C167" t="s">
        <v>1168</v>
      </c>
      <c r="D167" s="1">
        <v>43611</v>
      </c>
      <c r="E167" s="1">
        <v>43629</v>
      </c>
      <c r="F167" s="1">
        <v>43650</v>
      </c>
      <c r="G167">
        <v>10899</v>
      </c>
      <c r="H167">
        <v>13.3</v>
      </c>
      <c r="I167">
        <v>11266.72</v>
      </c>
      <c r="J167" s="2" t="s">
        <v>1218</v>
      </c>
      <c r="K167">
        <v>325</v>
      </c>
      <c r="L167" s="15" t="s">
        <v>1576</v>
      </c>
    </row>
    <row r="168" spans="1:12" x14ac:dyDescent="0.3">
      <c r="A168" t="s">
        <v>167</v>
      </c>
      <c r="B168" t="s">
        <v>1162</v>
      </c>
      <c r="C168" t="s">
        <v>1163</v>
      </c>
      <c r="D168" s="1">
        <v>43600</v>
      </c>
      <c r="E168" s="1">
        <v>43615</v>
      </c>
      <c r="F168" s="1">
        <v>43619</v>
      </c>
      <c r="G168">
        <v>8395</v>
      </c>
      <c r="H168">
        <v>9.5</v>
      </c>
      <c r="I168">
        <v>11260.35</v>
      </c>
      <c r="J168" s="2" t="s">
        <v>1218</v>
      </c>
      <c r="K168">
        <v>707</v>
      </c>
      <c r="L168" s="15" t="s">
        <v>1576</v>
      </c>
    </row>
    <row r="169" spans="1:12" x14ac:dyDescent="0.3">
      <c r="A169" t="s">
        <v>168</v>
      </c>
      <c r="B169" t="s">
        <v>1161</v>
      </c>
      <c r="C169" t="s">
        <v>1171</v>
      </c>
      <c r="D169" s="1">
        <v>43510</v>
      </c>
      <c r="E169" s="1">
        <v>43521</v>
      </c>
      <c r="F169" s="1">
        <v>43527</v>
      </c>
      <c r="G169">
        <v>11004</v>
      </c>
      <c r="H169">
        <v>13.5</v>
      </c>
      <c r="I169">
        <v>11244.68</v>
      </c>
      <c r="J169" s="2" t="s">
        <v>1218</v>
      </c>
      <c r="K169">
        <v>805</v>
      </c>
      <c r="L169" s="15" t="s">
        <v>1576</v>
      </c>
    </row>
    <row r="170" spans="1:12" x14ac:dyDescent="0.3">
      <c r="A170" t="s">
        <v>169</v>
      </c>
      <c r="B170" t="s">
        <v>1161</v>
      </c>
      <c r="C170" t="s">
        <v>1183</v>
      </c>
      <c r="D170" s="1">
        <v>43189</v>
      </c>
      <c r="E170" s="1">
        <v>43197</v>
      </c>
      <c r="F170" s="1">
        <v>43205</v>
      </c>
      <c r="G170">
        <v>12116</v>
      </c>
      <c r="H170">
        <v>14.8</v>
      </c>
      <c r="I170">
        <v>11243.64</v>
      </c>
      <c r="J170" s="2" t="s">
        <v>1218</v>
      </c>
      <c r="K170">
        <v>363</v>
      </c>
      <c r="L170" s="15" t="s">
        <v>1576</v>
      </c>
    </row>
    <row r="171" spans="1:12" x14ac:dyDescent="0.3">
      <c r="A171" t="s">
        <v>170</v>
      </c>
      <c r="B171" t="s">
        <v>1162</v>
      </c>
      <c r="C171" t="s">
        <v>1169</v>
      </c>
      <c r="D171" s="1">
        <v>43679</v>
      </c>
      <c r="E171" s="1">
        <v>43686</v>
      </c>
      <c r="F171" s="1">
        <v>43695</v>
      </c>
      <c r="G171">
        <v>10605</v>
      </c>
      <c r="H171">
        <v>11.8</v>
      </c>
      <c r="I171">
        <v>11236.8</v>
      </c>
      <c r="J171" s="2" t="s">
        <v>1218</v>
      </c>
      <c r="K171">
        <v>11</v>
      </c>
      <c r="L171" s="15" t="s">
        <v>1576</v>
      </c>
    </row>
    <row r="172" spans="1:12" x14ac:dyDescent="0.3">
      <c r="A172" t="s">
        <v>171</v>
      </c>
      <c r="B172" t="s">
        <v>1161</v>
      </c>
      <c r="C172" t="s">
        <v>1160</v>
      </c>
      <c r="D172" s="1">
        <v>43074</v>
      </c>
      <c r="E172" s="1">
        <v>43083</v>
      </c>
      <c r="F172" s="1">
        <v>43088</v>
      </c>
      <c r="G172">
        <v>15349</v>
      </c>
      <c r="H172">
        <v>18.5</v>
      </c>
      <c r="I172">
        <v>11231.82</v>
      </c>
      <c r="J172" s="2" t="s">
        <v>1218</v>
      </c>
      <c r="K172">
        <v>900</v>
      </c>
      <c r="L172" s="15" t="s">
        <v>1576</v>
      </c>
    </row>
    <row r="173" spans="1:12" x14ac:dyDescent="0.3">
      <c r="A173" t="s">
        <v>172</v>
      </c>
      <c r="B173" t="s">
        <v>1161</v>
      </c>
      <c r="C173" t="s">
        <v>1160</v>
      </c>
      <c r="D173" s="1">
        <v>43144</v>
      </c>
      <c r="E173" s="1">
        <v>43162</v>
      </c>
      <c r="F173" s="1">
        <v>43170</v>
      </c>
      <c r="G173">
        <v>15349</v>
      </c>
      <c r="H173">
        <v>18.5</v>
      </c>
      <c r="I173">
        <v>11229.41</v>
      </c>
      <c r="J173" s="2" t="s">
        <v>1218</v>
      </c>
      <c r="K173">
        <v>301</v>
      </c>
      <c r="L173" s="15" t="s">
        <v>1576</v>
      </c>
    </row>
    <row r="174" spans="1:12" x14ac:dyDescent="0.3">
      <c r="A174" t="s">
        <v>173</v>
      </c>
      <c r="B174" t="s">
        <v>1161</v>
      </c>
      <c r="C174" t="s">
        <v>1162</v>
      </c>
      <c r="D174" s="1">
        <v>43306</v>
      </c>
      <c r="E174" s="1">
        <v>43316</v>
      </c>
      <c r="F174" s="1">
        <v>43322</v>
      </c>
      <c r="G174">
        <v>5555</v>
      </c>
      <c r="H174">
        <v>7.1</v>
      </c>
      <c r="I174">
        <v>11227.59</v>
      </c>
      <c r="J174" s="2" t="s">
        <v>1218</v>
      </c>
      <c r="K174">
        <v>343</v>
      </c>
      <c r="L174" s="15" t="s">
        <v>1576</v>
      </c>
    </row>
    <row r="175" spans="1:12" x14ac:dyDescent="0.3">
      <c r="A175" t="s">
        <v>174</v>
      </c>
      <c r="B175" t="s">
        <v>1161</v>
      </c>
      <c r="C175" t="s">
        <v>1183</v>
      </c>
      <c r="D175" s="1">
        <v>42729</v>
      </c>
      <c r="E175" s="1">
        <v>42738</v>
      </c>
      <c r="F175" s="1">
        <v>42744</v>
      </c>
      <c r="G175">
        <v>12116</v>
      </c>
      <c r="H175">
        <v>14.8</v>
      </c>
      <c r="I175">
        <v>11221.17</v>
      </c>
      <c r="J175" s="2" t="s">
        <v>1218</v>
      </c>
      <c r="K175">
        <v>638</v>
      </c>
      <c r="L175" s="15" t="s">
        <v>1576</v>
      </c>
    </row>
    <row r="176" spans="1:12" x14ac:dyDescent="0.3">
      <c r="A176" t="s">
        <v>175</v>
      </c>
      <c r="B176" t="s">
        <v>1161</v>
      </c>
      <c r="C176" t="s">
        <v>1176</v>
      </c>
      <c r="D176" s="1">
        <v>42941</v>
      </c>
      <c r="E176" s="1">
        <v>42957</v>
      </c>
      <c r="F176" s="1">
        <v>42967</v>
      </c>
      <c r="G176">
        <v>11115</v>
      </c>
      <c r="H176">
        <v>13.5</v>
      </c>
      <c r="I176">
        <v>11186.15</v>
      </c>
      <c r="J176" s="2" t="s">
        <v>1218</v>
      </c>
      <c r="K176">
        <v>226</v>
      </c>
      <c r="L176" s="15" t="s">
        <v>1576</v>
      </c>
    </row>
    <row r="177" spans="1:12" x14ac:dyDescent="0.3">
      <c r="A177" t="s">
        <v>176</v>
      </c>
      <c r="B177" t="s">
        <v>1167</v>
      </c>
      <c r="C177" t="s">
        <v>1184</v>
      </c>
      <c r="D177" s="1">
        <v>43633</v>
      </c>
      <c r="E177" s="1">
        <v>43634</v>
      </c>
      <c r="F177" s="1">
        <v>43638</v>
      </c>
      <c r="G177">
        <v>16895</v>
      </c>
      <c r="H177">
        <v>20.3</v>
      </c>
      <c r="I177">
        <v>11149.15</v>
      </c>
      <c r="J177" s="2" t="s">
        <v>1218</v>
      </c>
      <c r="K177">
        <v>139</v>
      </c>
      <c r="L177" s="15" t="s">
        <v>1576</v>
      </c>
    </row>
    <row r="178" spans="1:12" x14ac:dyDescent="0.3">
      <c r="A178" t="s">
        <v>177</v>
      </c>
      <c r="B178" t="s">
        <v>1161</v>
      </c>
      <c r="C178" t="s">
        <v>1160</v>
      </c>
      <c r="D178" s="1">
        <v>42971</v>
      </c>
      <c r="E178" s="1">
        <v>42985</v>
      </c>
      <c r="F178" s="1">
        <v>42991</v>
      </c>
      <c r="G178">
        <v>15349</v>
      </c>
      <c r="H178">
        <v>18.5</v>
      </c>
      <c r="I178">
        <v>11138.5</v>
      </c>
      <c r="J178" s="2" t="s">
        <v>1218</v>
      </c>
      <c r="K178">
        <v>301</v>
      </c>
      <c r="L178" s="15" t="s">
        <v>1576</v>
      </c>
    </row>
    <row r="179" spans="1:12" x14ac:dyDescent="0.3">
      <c r="A179" t="s">
        <v>178</v>
      </c>
      <c r="B179" t="s">
        <v>1160</v>
      </c>
      <c r="C179" t="s">
        <v>1178</v>
      </c>
      <c r="D179" s="1">
        <v>43360</v>
      </c>
      <c r="E179" s="1">
        <v>43363</v>
      </c>
      <c r="F179" s="1">
        <v>43372</v>
      </c>
      <c r="G179">
        <v>15050</v>
      </c>
      <c r="H179">
        <v>19.2</v>
      </c>
      <c r="I179">
        <v>11126.52</v>
      </c>
      <c r="J179" s="2" t="s">
        <v>1218</v>
      </c>
      <c r="K179">
        <v>403</v>
      </c>
      <c r="L179" s="15" t="s">
        <v>1576</v>
      </c>
    </row>
    <row r="180" spans="1:12" x14ac:dyDescent="0.3">
      <c r="A180" t="s">
        <v>179</v>
      </c>
      <c r="B180" t="s">
        <v>1161</v>
      </c>
      <c r="C180" t="s">
        <v>1169</v>
      </c>
      <c r="D180" s="1">
        <v>43600</v>
      </c>
      <c r="E180" s="1">
        <v>43619</v>
      </c>
      <c r="F180" s="1">
        <v>43627</v>
      </c>
      <c r="G180">
        <v>15178</v>
      </c>
      <c r="H180">
        <v>18.3</v>
      </c>
      <c r="I180">
        <v>11119.59</v>
      </c>
      <c r="J180" s="2" t="s">
        <v>1218</v>
      </c>
      <c r="K180">
        <v>459</v>
      </c>
      <c r="L180" s="15" t="s">
        <v>1576</v>
      </c>
    </row>
    <row r="181" spans="1:12" x14ac:dyDescent="0.3">
      <c r="A181" t="s">
        <v>180</v>
      </c>
      <c r="B181" t="s">
        <v>1167</v>
      </c>
      <c r="C181" t="s">
        <v>1166</v>
      </c>
      <c r="D181" s="1">
        <v>43681</v>
      </c>
      <c r="E181" s="1">
        <v>43681</v>
      </c>
      <c r="F181" s="1">
        <v>43690</v>
      </c>
      <c r="G181">
        <v>6790</v>
      </c>
      <c r="H181">
        <v>8.9</v>
      </c>
      <c r="I181">
        <v>11117.82</v>
      </c>
      <c r="J181" s="2" t="s">
        <v>1218</v>
      </c>
      <c r="K181">
        <v>135</v>
      </c>
      <c r="L181" s="15" t="s">
        <v>1576</v>
      </c>
    </row>
    <row r="182" spans="1:12" x14ac:dyDescent="0.3">
      <c r="A182" t="s">
        <v>181</v>
      </c>
      <c r="B182" t="s">
        <v>1162</v>
      </c>
      <c r="C182" t="s">
        <v>1204</v>
      </c>
      <c r="D182" s="1">
        <v>42828</v>
      </c>
      <c r="E182" s="1">
        <v>42836</v>
      </c>
      <c r="F182" s="1">
        <v>42847</v>
      </c>
      <c r="G182">
        <v>8903</v>
      </c>
      <c r="H182">
        <v>10.1</v>
      </c>
      <c r="I182">
        <v>11117.12</v>
      </c>
      <c r="J182" s="2" t="s">
        <v>1218</v>
      </c>
      <c r="K182">
        <v>120</v>
      </c>
      <c r="L182" s="15" t="s">
        <v>1576</v>
      </c>
    </row>
    <row r="183" spans="1:12" x14ac:dyDescent="0.3">
      <c r="A183" t="s">
        <v>182</v>
      </c>
      <c r="B183" t="s">
        <v>1161</v>
      </c>
      <c r="C183" t="s">
        <v>1176</v>
      </c>
      <c r="D183" s="1">
        <v>43103</v>
      </c>
      <c r="E183" s="1">
        <v>43121</v>
      </c>
      <c r="F183" s="1">
        <v>43137</v>
      </c>
      <c r="G183">
        <v>11115</v>
      </c>
      <c r="H183">
        <v>13.5</v>
      </c>
      <c r="I183">
        <v>11116.78</v>
      </c>
      <c r="J183" s="2" t="s">
        <v>1218</v>
      </c>
      <c r="K183">
        <v>506</v>
      </c>
      <c r="L183" s="15" t="s">
        <v>1576</v>
      </c>
    </row>
    <row r="184" spans="1:12" x14ac:dyDescent="0.3">
      <c r="A184" t="s">
        <v>183</v>
      </c>
      <c r="B184" t="s">
        <v>1161</v>
      </c>
      <c r="C184" t="s">
        <v>1173</v>
      </c>
      <c r="D184" s="1">
        <v>43563</v>
      </c>
      <c r="E184" s="1">
        <v>43583</v>
      </c>
      <c r="F184" s="1">
        <v>43597</v>
      </c>
      <c r="G184">
        <v>13964</v>
      </c>
      <c r="H184">
        <v>16.899999999999999</v>
      </c>
      <c r="I184">
        <v>11104.6</v>
      </c>
      <c r="J184" s="2" t="s">
        <v>1218</v>
      </c>
      <c r="K184">
        <v>770</v>
      </c>
      <c r="L184" s="15" t="s">
        <v>1576</v>
      </c>
    </row>
    <row r="185" spans="1:12" x14ac:dyDescent="0.3">
      <c r="A185" t="s">
        <v>184</v>
      </c>
      <c r="B185" t="s">
        <v>1162</v>
      </c>
      <c r="C185" t="s">
        <v>1164</v>
      </c>
      <c r="D185" s="1">
        <v>43554</v>
      </c>
      <c r="E185" s="1">
        <v>43558</v>
      </c>
      <c r="F185" s="1">
        <v>43572</v>
      </c>
      <c r="G185">
        <v>7213</v>
      </c>
      <c r="H185">
        <v>8.4</v>
      </c>
      <c r="I185">
        <v>11096.83</v>
      </c>
      <c r="J185" s="2" t="s">
        <v>1218</v>
      </c>
      <c r="K185">
        <v>280</v>
      </c>
      <c r="L185" s="15" t="s">
        <v>1576</v>
      </c>
    </row>
    <row r="186" spans="1:12" x14ac:dyDescent="0.3">
      <c r="A186" t="s">
        <v>185</v>
      </c>
      <c r="B186" t="s">
        <v>1160</v>
      </c>
      <c r="C186" t="s">
        <v>1200</v>
      </c>
      <c r="D186" s="1">
        <v>42961</v>
      </c>
      <c r="E186" s="1">
        <v>42972</v>
      </c>
      <c r="F186" s="1">
        <v>42980</v>
      </c>
      <c r="G186">
        <v>15917</v>
      </c>
      <c r="H186">
        <v>21.1</v>
      </c>
      <c r="I186">
        <v>11088.56</v>
      </c>
      <c r="J186" s="2" t="s">
        <v>1218</v>
      </c>
      <c r="K186">
        <v>77</v>
      </c>
      <c r="L186" s="15" t="s">
        <v>1576</v>
      </c>
    </row>
    <row r="187" spans="1:12" x14ac:dyDescent="0.3">
      <c r="A187" t="s">
        <v>186</v>
      </c>
      <c r="B187" t="s">
        <v>1162</v>
      </c>
      <c r="C187" t="s">
        <v>1174</v>
      </c>
      <c r="D187" s="1">
        <v>43770</v>
      </c>
      <c r="E187" s="1">
        <v>43781</v>
      </c>
      <c r="F187" s="1">
        <v>43786</v>
      </c>
      <c r="G187">
        <v>11721</v>
      </c>
      <c r="H187">
        <v>13.9</v>
      </c>
      <c r="I187">
        <v>11087.55</v>
      </c>
      <c r="J187" s="2" t="s">
        <v>1218</v>
      </c>
      <c r="K187">
        <v>705</v>
      </c>
      <c r="L187" s="15" t="s">
        <v>1576</v>
      </c>
    </row>
    <row r="188" spans="1:12" x14ac:dyDescent="0.3">
      <c r="A188" t="s">
        <v>187</v>
      </c>
      <c r="B188" t="s">
        <v>1162</v>
      </c>
      <c r="C188" t="s">
        <v>1198</v>
      </c>
      <c r="D188" s="1">
        <v>43204</v>
      </c>
      <c r="E188" s="1">
        <v>43211</v>
      </c>
      <c r="F188" s="1">
        <v>43225</v>
      </c>
      <c r="G188">
        <v>7627</v>
      </c>
      <c r="H188">
        <v>8.8000000000000007</v>
      </c>
      <c r="I188">
        <v>11063.99</v>
      </c>
      <c r="J188" s="2" t="s">
        <v>1218</v>
      </c>
      <c r="K188">
        <v>586</v>
      </c>
      <c r="L188" s="15" t="s">
        <v>1576</v>
      </c>
    </row>
    <row r="189" spans="1:12" x14ac:dyDescent="0.3">
      <c r="A189" t="s">
        <v>188</v>
      </c>
      <c r="B189" t="s">
        <v>1161</v>
      </c>
      <c r="C189" t="s">
        <v>1176</v>
      </c>
      <c r="D189" s="1">
        <v>43381</v>
      </c>
      <c r="E189" s="1">
        <v>43401</v>
      </c>
      <c r="F189" s="1">
        <v>43414</v>
      </c>
      <c r="G189">
        <v>11115</v>
      </c>
      <c r="H189">
        <v>13.5</v>
      </c>
      <c r="I189">
        <v>11057.65</v>
      </c>
      <c r="J189" s="2" t="s">
        <v>1218</v>
      </c>
      <c r="K189">
        <v>252</v>
      </c>
      <c r="L189" s="15" t="s">
        <v>1576</v>
      </c>
    </row>
    <row r="190" spans="1:12" x14ac:dyDescent="0.3">
      <c r="A190" t="s">
        <v>189</v>
      </c>
      <c r="B190" t="s">
        <v>1161</v>
      </c>
      <c r="C190" t="s">
        <v>1160</v>
      </c>
      <c r="D190" s="1">
        <v>43603</v>
      </c>
      <c r="E190" s="1">
        <v>43623</v>
      </c>
      <c r="F190" s="1">
        <v>43637</v>
      </c>
      <c r="G190">
        <v>15349</v>
      </c>
      <c r="H190">
        <v>18.5</v>
      </c>
      <c r="I190">
        <v>11040.79</v>
      </c>
      <c r="J190" s="2" t="s">
        <v>1218</v>
      </c>
      <c r="K190">
        <v>448</v>
      </c>
      <c r="L190" s="15" t="s">
        <v>1576</v>
      </c>
    </row>
    <row r="191" spans="1:12" x14ac:dyDescent="0.3">
      <c r="A191" t="s">
        <v>190</v>
      </c>
      <c r="B191" t="s">
        <v>1190</v>
      </c>
      <c r="C191" t="s">
        <v>1162</v>
      </c>
      <c r="D191" s="1">
        <v>43319</v>
      </c>
      <c r="E191" s="1">
        <v>43324</v>
      </c>
      <c r="F191" s="1">
        <v>43330</v>
      </c>
      <c r="G191">
        <v>5536</v>
      </c>
      <c r="H191">
        <v>11.7</v>
      </c>
      <c r="I191">
        <v>10986.45</v>
      </c>
      <c r="J191" s="2" t="s">
        <v>1218</v>
      </c>
      <c r="K191">
        <v>177</v>
      </c>
      <c r="L191" s="15" t="s">
        <v>1576</v>
      </c>
    </row>
    <row r="192" spans="1:12" x14ac:dyDescent="0.3">
      <c r="A192" t="s">
        <v>191</v>
      </c>
      <c r="B192" t="s">
        <v>1162</v>
      </c>
      <c r="C192" t="s">
        <v>1174</v>
      </c>
      <c r="D192" s="1">
        <v>43653</v>
      </c>
      <c r="E192" s="1">
        <v>43658</v>
      </c>
      <c r="F192" s="1">
        <v>43666</v>
      </c>
      <c r="G192">
        <v>11721</v>
      </c>
      <c r="H192">
        <v>13.9</v>
      </c>
      <c r="I192">
        <v>10976.54</v>
      </c>
      <c r="J192" s="2" t="s">
        <v>1218</v>
      </c>
      <c r="K192">
        <v>417</v>
      </c>
      <c r="L192" s="15" t="s">
        <v>1577</v>
      </c>
    </row>
    <row r="193" spans="1:12" x14ac:dyDescent="0.3">
      <c r="A193" t="s">
        <v>192</v>
      </c>
      <c r="B193" t="s">
        <v>1161</v>
      </c>
      <c r="C193" t="s">
        <v>1175</v>
      </c>
      <c r="D193" s="1">
        <v>43291</v>
      </c>
      <c r="E193" s="1">
        <v>43302</v>
      </c>
      <c r="F193" s="1">
        <v>43310</v>
      </c>
      <c r="G193">
        <v>11022</v>
      </c>
      <c r="H193">
        <v>13.5</v>
      </c>
      <c r="I193">
        <v>10971.05</v>
      </c>
      <c r="J193" s="2" t="s">
        <v>1218</v>
      </c>
      <c r="K193">
        <v>62</v>
      </c>
      <c r="L193" s="15" t="s">
        <v>1576</v>
      </c>
    </row>
    <row r="194" spans="1:12" x14ac:dyDescent="0.3">
      <c r="A194" t="s">
        <v>193</v>
      </c>
      <c r="B194" t="s">
        <v>1162</v>
      </c>
      <c r="C194" t="s">
        <v>1202</v>
      </c>
      <c r="D194" s="1">
        <v>43366</v>
      </c>
      <c r="E194" s="1">
        <v>43371</v>
      </c>
      <c r="F194" s="1">
        <v>43381</v>
      </c>
      <c r="G194">
        <v>9495</v>
      </c>
      <c r="H194">
        <v>10.6</v>
      </c>
      <c r="I194">
        <v>10960.98</v>
      </c>
      <c r="J194" s="2" t="s">
        <v>1218</v>
      </c>
      <c r="K194">
        <v>725</v>
      </c>
      <c r="L194" s="15" t="s">
        <v>1576</v>
      </c>
    </row>
    <row r="195" spans="1:12" x14ac:dyDescent="0.3">
      <c r="A195" t="s">
        <v>194</v>
      </c>
      <c r="B195" t="s">
        <v>1161</v>
      </c>
      <c r="C195" t="s">
        <v>1164</v>
      </c>
      <c r="D195" s="1">
        <v>42732</v>
      </c>
      <c r="E195" s="1">
        <v>42742</v>
      </c>
      <c r="F195" s="1">
        <v>42747</v>
      </c>
      <c r="G195">
        <v>12551</v>
      </c>
      <c r="H195">
        <v>15.3</v>
      </c>
      <c r="I195">
        <v>10894.13</v>
      </c>
      <c r="J195" s="2" t="s">
        <v>1218</v>
      </c>
      <c r="K195">
        <v>496</v>
      </c>
      <c r="L195" s="15" t="s">
        <v>1576</v>
      </c>
    </row>
    <row r="196" spans="1:12" x14ac:dyDescent="0.3">
      <c r="A196" t="s">
        <v>195</v>
      </c>
      <c r="B196" t="s">
        <v>1162</v>
      </c>
      <c r="C196" t="s">
        <v>1168</v>
      </c>
      <c r="D196" s="1">
        <v>43482</v>
      </c>
      <c r="E196" s="1">
        <v>43490</v>
      </c>
      <c r="F196" s="1">
        <v>43501</v>
      </c>
      <c r="G196">
        <v>9591</v>
      </c>
      <c r="H196">
        <v>10.7</v>
      </c>
      <c r="I196">
        <v>10888.69</v>
      </c>
      <c r="J196" s="2" t="s">
        <v>1218</v>
      </c>
      <c r="K196">
        <v>467</v>
      </c>
      <c r="L196" s="15" t="s">
        <v>1576</v>
      </c>
    </row>
    <row r="197" spans="1:12" x14ac:dyDescent="0.3">
      <c r="A197" t="s">
        <v>196</v>
      </c>
      <c r="B197" t="s">
        <v>1160</v>
      </c>
      <c r="C197" t="s">
        <v>1163</v>
      </c>
      <c r="D197" s="1">
        <v>43159</v>
      </c>
      <c r="E197" s="1">
        <v>43167</v>
      </c>
      <c r="F197" s="1">
        <v>43173</v>
      </c>
      <c r="G197">
        <v>14209</v>
      </c>
      <c r="H197">
        <v>18.399999999999999</v>
      </c>
      <c r="I197">
        <v>10858.06</v>
      </c>
      <c r="J197" s="2" t="s">
        <v>1218</v>
      </c>
      <c r="K197">
        <v>958</v>
      </c>
      <c r="L197" s="15" t="s">
        <v>1576</v>
      </c>
    </row>
    <row r="198" spans="1:12" x14ac:dyDescent="0.3">
      <c r="A198" t="s">
        <v>197</v>
      </c>
      <c r="B198" t="s">
        <v>1167</v>
      </c>
      <c r="C198" t="s">
        <v>1168</v>
      </c>
      <c r="D198" s="1">
        <v>43695</v>
      </c>
      <c r="E198" s="1">
        <v>43703</v>
      </c>
      <c r="F198" s="1">
        <v>43714</v>
      </c>
      <c r="G198">
        <v>9636</v>
      </c>
      <c r="H198">
        <v>11.9</v>
      </c>
      <c r="I198">
        <v>10851.27</v>
      </c>
      <c r="J198" s="2" t="s">
        <v>1218</v>
      </c>
      <c r="K198">
        <v>235</v>
      </c>
      <c r="L198" s="15" t="s">
        <v>1576</v>
      </c>
    </row>
    <row r="199" spans="1:12" x14ac:dyDescent="0.3">
      <c r="A199" t="s">
        <v>198</v>
      </c>
      <c r="B199" t="s">
        <v>1161</v>
      </c>
      <c r="C199" t="s">
        <v>1160</v>
      </c>
      <c r="D199" s="1">
        <v>43701</v>
      </c>
      <c r="E199" s="1">
        <v>43710</v>
      </c>
      <c r="F199" s="1">
        <v>43719</v>
      </c>
      <c r="G199">
        <v>15349</v>
      </c>
      <c r="H199">
        <v>18.5</v>
      </c>
      <c r="I199">
        <v>10831.58</v>
      </c>
      <c r="J199" s="2" t="s">
        <v>1218</v>
      </c>
      <c r="K199">
        <v>301</v>
      </c>
      <c r="L199" s="15" t="s">
        <v>1576</v>
      </c>
    </row>
    <row r="200" spans="1:12" x14ac:dyDescent="0.3">
      <c r="A200" t="s">
        <v>199</v>
      </c>
      <c r="B200" t="s">
        <v>1161</v>
      </c>
      <c r="C200" t="s">
        <v>1160</v>
      </c>
      <c r="D200" s="1">
        <v>42823</v>
      </c>
      <c r="E200" s="1">
        <v>42837</v>
      </c>
      <c r="F200" s="1">
        <v>42843</v>
      </c>
      <c r="G200">
        <v>15349</v>
      </c>
      <c r="H200">
        <v>18.5</v>
      </c>
      <c r="I200">
        <v>10805.4</v>
      </c>
      <c r="J200" s="2" t="s">
        <v>1218</v>
      </c>
      <c r="K200">
        <v>301</v>
      </c>
      <c r="L200" s="15" t="s">
        <v>1576</v>
      </c>
    </row>
    <row r="201" spans="1:12" x14ac:dyDescent="0.3">
      <c r="A201" t="s">
        <v>200</v>
      </c>
      <c r="B201" t="s">
        <v>1161</v>
      </c>
      <c r="C201" t="s">
        <v>1176</v>
      </c>
      <c r="D201" s="1">
        <v>43749</v>
      </c>
      <c r="E201" s="1">
        <v>43758</v>
      </c>
      <c r="F201" s="1">
        <v>43768</v>
      </c>
      <c r="G201">
        <v>11115</v>
      </c>
      <c r="H201">
        <v>13.5</v>
      </c>
      <c r="I201">
        <v>10803.27</v>
      </c>
      <c r="J201" s="2" t="s">
        <v>1218</v>
      </c>
      <c r="K201">
        <v>141</v>
      </c>
      <c r="L201" s="15" t="s">
        <v>1576</v>
      </c>
    </row>
    <row r="202" spans="1:12" x14ac:dyDescent="0.3">
      <c r="A202" t="s">
        <v>201</v>
      </c>
      <c r="B202" t="s">
        <v>1161</v>
      </c>
      <c r="C202" t="s">
        <v>1169</v>
      </c>
      <c r="D202" s="1">
        <v>43801</v>
      </c>
      <c r="E202" s="1">
        <v>43815</v>
      </c>
      <c r="F202" s="1">
        <v>43822</v>
      </c>
      <c r="G202">
        <v>15178</v>
      </c>
      <c r="H202">
        <v>18.3</v>
      </c>
      <c r="I202">
        <v>10798.46</v>
      </c>
      <c r="J202" s="2" t="s">
        <v>1218</v>
      </c>
      <c r="K202">
        <v>513</v>
      </c>
      <c r="L202" s="15" t="s">
        <v>1576</v>
      </c>
    </row>
    <row r="203" spans="1:12" x14ac:dyDescent="0.3">
      <c r="A203" t="s">
        <v>202</v>
      </c>
      <c r="B203" t="s">
        <v>1161</v>
      </c>
      <c r="C203" t="s">
        <v>1160</v>
      </c>
      <c r="D203" s="1">
        <v>43782</v>
      </c>
      <c r="E203" s="1">
        <v>43792</v>
      </c>
      <c r="F203" s="1">
        <v>43797</v>
      </c>
      <c r="G203">
        <v>15349</v>
      </c>
      <c r="H203">
        <v>18.5</v>
      </c>
      <c r="I203">
        <v>10768.25</v>
      </c>
      <c r="J203" s="2" t="s">
        <v>1218</v>
      </c>
      <c r="K203">
        <v>228</v>
      </c>
      <c r="L203" s="15" t="s">
        <v>1576</v>
      </c>
    </row>
    <row r="204" spans="1:12" x14ac:dyDescent="0.3">
      <c r="A204" t="s">
        <v>203</v>
      </c>
      <c r="B204" t="s">
        <v>1160</v>
      </c>
      <c r="C204" t="s">
        <v>1180</v>
      </c>
      <c r="D204" s="1">
        <v>42734</v>
      </c>
      <c r="E204" s="1">
        <v>42752</v>
      </c>
      <c r="F204" s="1">
        <v>42763</v>
      </c>
      <c r="G204">
        <v>15336</v>
      </c>
      <c r="H204">
        <v>18.5</v>
      </c>
      <c r="I204">
        <v>10739.34</v>
      </c>
      <c r="J204" s="2" t="s">
        <v>1218</v>
      </c>
      <c r="K204">
        <v>423</v>
      </c>
      <c r="L204" s="15" t="s">
        <v>1576</v>
      </c>
    </row>
    <row r="205" spans="1:12" x14ac:dyDescent="0.3">
      <c r="A205" t="s">
        <v>204</v>
      </c>
      <c r="B205" t="s">
        <v>1161</v>
      </c>
      <c r="C205" t="s">
        <v>1171</v>
      </c>
      <c r="D205" s="1">
        <v>43505</v>
      </c>
      <c r="E205" s="1">
        <v>43518</v>
      </c>
      <c r="F205" s="1">
        <v>43526</v>
      </c>
      <c r="G205">
        <v>11004</v>
      </c>
      <c r="H205">
        <v>13.5</v>
      </c>
      <c r="I205">
        <v>10723.29</v>
      </c>
      <c r="J205" s="2" t="s">
        <v>1218</v>
      </c>
      <c r="K205">
        <v>12</v>
      </c>
      <c r="L205" s="15" t="s">
        <v>1576</v>
      </c>
    </row>
    <row r="206" spans="1:12" x14ac:dyDescent="0.3">
      <c r="A206" t="s">
        <v>205</v>
      </c>
      <c r="B206" t="s">
        <v>1167</v>
      </c>
      <c r="C206" t="s">
        <v>1169</v>
      </c>
      <c r="D206" s="1">
        <v>43740</v>
      </c>
      <c r="E206" s="1">
        <v>43752</v>
      </c>
      <c r="F206" s="1">
        <v>43839</v>
      </c>
      <c r="G206">
        <v>10593</v>
      </c>
      <c r="H206">
        <v>17.7</v>
      </c>
      <c r="I206">
        <v>10707.74</v>
      </c>
      <c r="J206" s="2" t="s">
        <v>1218</v>
      </c>
      <c r="K206">
        <v>393</v>
      </c>
      <c r="L206" s="15" t="s">
        <v>1576</v>
      </c>
    </row>
    <row r="207" spans="1:12" x14ac:dyDescent="0.3">
      <c r="A207" t="s">
        <v>206</v>
      </c>
      <c r="B207" t="s">
        <v>1161</v>
      </c>
      <c r="C207" t="s">
        <v>1187</v>
      </c>
      <c r="D207" s="1">
        <v>43605</v>
      </c>
      <c r="E207" s="1">
        <v>43615</v>
      </c>
      <c r="F207" s="1">
        <v>43628</v>
      </c>
      <c r="G207">
        <v>10789</v>
      </c>
      <c r="H207">
        <v>13.2</v>
      </c>
      <c r="I207">
        <v>10701.72</v>
      </c>
      <c r="J207" s="2" t="s">
        <v>1218</v>
      </c>
      <c r="K207">
        <v>213</v>
      </c>
      <c r="L207" s="15" t="s">
        <v>1576</v>
      </c>
    </row>
    <row r="208" spans="1:12" x14ac:dyDescent="0.3">
      <c r="A208" t="s">
        <v>207</v>
      </c>
      <c r="B208" t="s">
        <v>1162</v>
      </c>
      <c r="C208" t="s">
        <v>1161</v>
      </c>
      <c r="D208" s="1">
        <v>43364</v>
      </c>
      <c r="E208" s="1">
        <v>43375</v>
      </c>
      <c r="F208" s="1">
        <v>43383</v>
      </c>
      <c r="G208">
        <v>5539</v>
      </c>
      <c r="H208">
        <v>6.7</v>
      </c>
      <c r="I208">
        <v>10681.57</v>
      </c>
      <c r="J208" s="2" t="s">
        <v>1218</v>
      </c>
      <c r="K208">
        <v>41</v>
      </c>
      <c r="L208" s="15" t="s">
        <v>1576</v>
      </c>
    </row>
    <row r="209" spans="1:12" x14ac:dyDescent="0.3">
      <c r="A209" t="s">
        <v>208</v>
      </c>
      <c r="B209" t="s">
        <v>1167</v>
      </c>
      <c r="C209" t="s">
        <v>1163</v>
      </c>
      <c r="D209" s="1">
        <v>43693</v>
      </c>
      <c r="E209" s="1">
        <v>43697</v>
      </c>
      <c r="F209" s="1">
        <v>43703</v>
      </c>
      <c r="G209">
        <v>8432</v>
      </c>
      <c r="H209">
        <v>9.6</v>
      </c>
      <c r="I209">
        <v>10680.48</v>
      </c>
      <c r="J209" s="2" t="s">
        <v>1218</v>
      </c>
      <c r="K209">
        <v>884</v>
      </c>
      <c r="L209" s="15" t="s">
        <v>1576</v>
      </c>
    </row>
    <row r="210" spans="1:12" x14ac:dyDescent="0.3">
      <c r="A210" t="s">
        <v>209</v>
      </c>
      <c r="B210" t="s">
        <v>1167</v>
      </c>
      <c r="C210" t="s">
        <v>1202</v>
      </c>
      <c r="D210" s="1">
        <v>43284</v>
      </c>
      <c r="E210" s="1">
        <v>43297</v>
      </c>
      <c r="F210" s="1">
        <v>43309</v>
      </c>
      <c r="G210">
        <v>9499</v>
      </c>
      <c r="H210">
        <v>15.6</v>
      </c>
      <c r="I210">
        <v>10673.67</v>
      </c>
      <c r="J210" s="2" t="s">
        <v>1218</v>
      </c>
      <c r="K210">
        <v>280</v>
      </c>
      <c r="L210" s="15" t="s">
        <v>1576</v>
      </c>
    </row>
    <row r="211" spans="1:12" x14ac:dyDescent="0.3">
      <c r="A211" t="s">
        <v>210</v>
      </c>
      <c r="B211" t="s">
        <v>1161</v>
      </c>
      <c r="C211" t="s">
        <v>1164</v>
      </c>
      <c r="D211" s="1">
        <v>43003</v>
      </c>
      <c r="E211" s="1">
        <v>43028</v>
      </c>
      <c r="F211" s="1">
        <v>43035</v>
      </c>
      <c r="G211">
        <v>12551</v>
      </c>
      <c r="H211">
        <v>15.3</v>
      </c>
      <c r="I211">
        <v>10665.37</v>
      </c>
      <c r="J211" s="2" t="s">
        <v>1218</v>
      </c>
      <c r="K211">
        <v>808</v>
      </c>
      <c r="L211" s="15" t="s">
        <v>1576</v>
      </c>
    </row>
    <row r="212" spans="1:12" x14ac:dyDescent="0.3">
      <c r="A212" t="s">
        <v>211</v>
      </c>
      <c r="B212" t="s">
        <v>1161</v>
      </c>
      <c r="C212" t="s">
        <v>1176</v>
      </c>
      <c r="D212" s="1">
        <v>42839</v>
      </c>
      <c r="E212" s="1">
        <v>42848</v>
      </c>
      <c r="F212" s="1">
        <v>42853</v>
      </c>
      <c r="G212">
        <v>11115</v>
      </c>
      <c r="H212">
        <v>13.5</v>
      </c>
      <c r="I212">
        <v>10641.48</v>
      </c>
      <c r="J212" s="2" t="s">
        <v>1218</v>
      </c>
      <c r="K212">
        <v>962</v>
      </c>
      <c r="L212" s="15" t="s">
        <v>1576</v>
      </c>
    </row>
    <row r="213" spans="1:12" x14ac:dyDescent="0.3">
      <c r="A213" t="s">
        <v>212</v>
      </c>
      <c r="B213" t="s">
        <v>1161</v>
      </c>
      <c r="C213" t="s">
        <v>1171</v>
      </c>
      <c r="D213" s="1">
        <v>42984</v>
      </c>
      <c r="E213" s="1">
        <v>42996</v>
      </c>
      <c r="F213" s="1">
        <v>43003</v>
      </c>
      <c r="G213">
        <v>11004</v>
      </c>
      <c r="H213">
        <v>13.5</v>
      </c>
      <c r="I213">
        <v>10622.12</v>
      </c>
      <c r="J213" s="2" t="s">
        <v>1218</v>
      </c>
      <c r="K213">
        <v>666</v>
      </c>
      <c r="L213" s="15" t="s">
        <v>1576</v>
      </c>
    </row>
    <row r="214" spans="1:12" x14ac:dyDescent="0.3">
      <c r="A214" t="s">
        <v>213</v>
      </c>
      <c r="B214" t="s">
        <v>1162</v>
      </c>
      <c r="C214" t="s">
        <v>1160</v>
      </c>
      <c r="D214" s="1">
        <v>43328</v>
      </c>
      <c r="E214" s="1">
        <v>43335</v>
      </c>
      <c r="F214" s="1">
        <v>43342</v>
      </c>
      <c r="G214">
        <v>10883</v>
      </c>
      <c r="H214">
        <v>12.8</v>
      </c>
      <c r="I214">
        <v>10617.25</v>
      </c>
      <c r="J214" s="2" t="s">
        <v>1218</v>
      </c>
      <c r="K214">
        <v>41</v>
      </c>
      <c r="L214" s="15" t="s">
        <v>1576</v>
      </c>
    </row>
    <row r="215" spans="1:12" x14ac:dyDescent="0.3">
      <c r="A215" t="s">
        <v>214</v>
      </c>
      <c r="B215" t="s">
        <v>1161</v>
      </c>
      <c r="C215" t="s">
        <v>1171</v>
      </c>
      <c r="D215" s="1">
        <v>43814</v>
      </c>
      <c r="E215" s="1">
        <v>43816</v>
      </c>
      <c r="F215" s="1">
        <v>43822</v>
      </c>
      <c r="G215">
        <v>11004</v>
      </c>
      <c r="H215">
        <v>13.5</v>
      </c>
      <c r="I215">
        <v>10617.78</v>
      </c>
      <c r="J215" s="2" t="s">
        <v>1218</v>
      </c>
      <c r="K215">
        <v>213</v>
      </c>
      <c r="L215" s="15" t="s">
        <v>1576</v>
      </c>
    </row>
    <row r="216" spans="1:12" x14ac:dyDescent="0.3">
      <c r="A216" t="s">
        <v>215</v>
      </c>
      <c r="B216" t="s">
        <v>1167</v>
      </c>
      <c r="C216" t="s">
        <v>1168</v>
      </c>
      <c r="D216" s="1">
        <v>43571</v>
      </c>
      <c r="E216" s="1">
        <v>43579</v>
      </c>
      <c r="F216" s="1">
        <v>43592</v>
      </c>
      <c r="G216">
        <v>9636</v>
      </c>
      <c r="H216">
        <v>11.9</v>
      </c>
      <c r="I216">
        <v>10601.74</v>
      </c>
      <c r="J216" s="2" t="s">
        <v>1218</v>
      </c>
      <c r="K216">
        <v>494</v>
      </c>
      <c r="L216" s="15" t="s">
        <v>1576</v>
      </c>
    </row>
    <row r="217" spans="1:12" x14ac:dyDescent="0.3">
      <c r="A217" t="s">
        <v>216</v>
      </c>
      <c r="B217" t="s">
        <v>1161</v>
      </c>
      <c r="C217" t="s">
        <v>1160</v>
      </c>
      <c r="D217" s="1">
        <v>43807</v>
      </c>
      <c r="E217" s="1">
        <v>43815</v>
      </c>
      <c r="F217" s="1">
        <v>43820</v>
      </c>
      <c r="G217">
        <v>15349</v>
      </c>
      <c r="H217">
        <v>18.5</v>
      </c>
      <c r="I217">
        <v>10598.36</v>
      </c>
      <c r="J217" s="2" t="s">
        <v>1218</v>
      </c>
      <c r="K217">
        <v>792</v>
      </c>
      <c r="L217" s="15" t="s">
        <v>1576</v>
      </c>
    </row>
    <row r="218" spans="1:12" x14ac:dyDescent="0.3">
      <c r="A218" t="s">
        <v>217</v>
      </c>
      <c r="B218" t="s">
        <v>1161</v>
      </c>
      <c r="C218" t="s">
        <v>1175</v>
      </c>
      <c r="D218" s="1">
        <v>43722</v>
      </c>
      <c r="E218" s="1">
        <v>43736</v>
      </c>
      <c r="F218" s="1">
        <v>43749</v>
      </c>
      <c r="G218">
        <v>11022</v>
      </c>
      <c r="H218">
        <v>13.5</v>
      </c>
      <c r="I218">
        <v>10591.71</v>
      </c>
      <c r="J218" s="2" t="s">
        <v>1218</v>
      </c>
      <c r="K218">
        <v>197</v>
      </c>
      <c r="L218" s="15" t="s">
        <v>1576</v>
      </c>
    </row>
    <row r="219" spans="1:12" x14ac:dyDescent="0.3">
      <c r="A219" t="s">
        <v>218</v>
      </c>
      <c r="B219" t="s">
        <v>1161</v>
      </c>
      <c r="C219" t="s">
        <v>1171</v>
      </c>
      <c r="D219" s="1">
        <v>43567</v>
      </c>
      <c r="E219" s="1">
        <v>43576</v>
      </c>
      <c r="F219" s="1">
        <v>43582</v>
      </c>
      <c r="G219">
        <v>11004</v>
      </c>
      <c r="H219">
        <v>13.5</v>
      </c>
      <c r="I219">
        <v>10569.28</v>
      </c>
      <c r="J219" s="2" t="s">
        <v>1218</v>
      </c>
      <c r="K219">
        <v>18</v>
      </c>
      <c r="L219" s="15" t="s">
        <v>1576</v>
      </c>
    </row>
    <row r="220" spans="1:12" x14ac:dyDescent="0.3">
      <c r="A220" t="s">
        <v>219</v>
      </c>
      <c r="B220" t="s">
        <v>1162</v>
      </c>
      <c r="C220" t="s">
        <v>1186</v>
      </c>
      <c r="D220" s="1">
        <v>43641</v>
      </c>
      <c r="E220" s="1">
        <v>43654</v>
      </c>
      <c r="F220" s="1">
        <v>43665</v>
      </c>
      <c r="G220">
        <v>9594</v>
      </c>
      <c r="H220">
        <v>16.7</v>
      </c>
      <c r="I220">
        <v>10550.2</v>
      </c>
      <c r="J220" s="2" t="s">
        <v>1218</v>
      </c>
      <c r="K220">
        <v>905</v>
      </c>
      <c r="L220" s="15" t="s">
        <v>1576</v>
      </c>
    </row>
    <row r="221" spans="1:12" x14ac:dyDescent="0.3">
      <c r="A221" t="s">
        <v>220</v>
      </c>
      <c r="B221" t="s">
        <v>1161</v>
      </c>
      <c r="C221" t="s">
        <v>1168</v>
      </c>
      <c r="D221" s="1">
        <v>43277</v>
      </c>
      <c r="E221" s="1">
        <v>43291</v>
      </c>
      <c r="F221" s="1">
        <v>43296</v>
      </c>
      <c r="G221">
        <v>10899</v>
      </c>
      <c r="H221">
        <v>13.3</v>
      </c>
      <c r="I221">
        <v>10541.36</v>
      </c>
      <c r="J221" s="2" t="s">
        <v>1218</v>
      </c>
      <c r="K221">
        <v>63</v>
      </c>
      <c r="L221" s="15" t="s">
        <v>1576</v>
      </c>
    </row>
    <row r="222" spans="1:12" x14ac:dyDescent="0.3">
      <c r="A222" t="s">
        <v>221</v>
      </c>
      <c r="B222" t="s">
        <v>1161</v>
      </c>
      <c r="C222" t="s">
        <v>1169</v>
      </c>
      <c r="D222" s="1">
        <v>43397</v>
      </c>
      <c r="E222" s="1">
        <v>43409</v>
      </c>
      <c r="F222" s="1">
        <v>43418</v>
      </c>
      <c r="G222">
        <v>15178</v>
      </c>
      <c r="H222">
        <v>18.3</v>
      </c>
      <c r="I222">
        <v>10515.44</v>
      </c>
      <c r="J222" s="2" t="s">
        <v>1218</v>
      </c>
      <c r="K222">
        <v>161</v>
      </c>
      <c r="L222" s="15" t="s">
        <v>1576</v>
      </c>
    </row>
    <row r="223" spans="1:12" x14ac:dyDescent="0.3">
      <c r="A223" t="s">
        <v>222</v>
      </c>
      <c r="B223" t="s">
        <v>1161</v>
      </c>
      <c r="C223" t="s">
        <v>1173</v>
      </c>
      <c r="D223" s="1">
        <v>43261</v>
      </c>
      <c r="E223" s="1">
        <v>43270</v>
      </c>
      <c r="F223" s="1">
        <v>43285</v>
      </c>
      <c r="G223">
        <v>13964</v>
      </c>
      <c r="H223">
        <v>16.899999999999999</v>
      </c>
      <c r="I223">
        <v>10495.84</v>
      </c>
      <c r="J223" s="2" t="s">
        <v>1218</v>
      </c>
      <c r="K223">
        <v>384</v>
      </c>
      <c r="L223" s="15" t="s">
        <v>1576</v>
      </c>
    </row>
    <row r="224" spans="1:12" x14ac:dyDescent="0.3">
      <c r="A224" t="s">
        <v>223</v>
      </c>
      <c r="B224" t="s">
        <v>1161</v>
      </c>
      <c r="C224" t="s">
        <v>1169</v>
      </c>
      <c r="D224" s="1">
        <v>43711</v>
      </c>
      <c r="E224" s="1">
        <v>43737</v>
      </c>
      <c r="F224" s="1">
        <v>43755</v>
      </c>
      <c r="G224">
        <v>15178</v>
      </c>
      <c r="H224">
        <v>18.3</v>
      </c>
      <c r="I224">
        <v>10488.33</v>
      </c>
      <c r="J224" s="2" t="s">
        <v>1218</v>
      </c>
      <c r="K224">
        <v>18</v>
      </c>
      <c r="L224" s="15" t="s">
        <v>1576</v>
      </c>
    </row>
    <row r="225" spans="1:12" x14ac:dyDescent="0.3">
      <c r="A225" t="s">
        <v>224</v>
      </c>
      <c r="B225" t="s">
        <v>1167</v>
      </c>
      <c r="C225" t="s">
        <v>1161</v>
      </c>
      <c r="D225" s="1">
        <v>43809</v>
      </c>
      <c r="E225" s="1">
        <v>43819</v>
      </c>
      <c r="F225" s="1">
        <v>43827</v>
      </c>
      <c r="G225">
        <v>5568</v>
      </c>
      <c r="H225">
        <v>12.7</v>
      </c>
      <c r="I225">
        <v>10433.09</v>
      </c>
      <c r="J225" s="2" t="s">
        <v>1218</v>
      </c>
      <c r="K225">
        <v>165</v>
      </c>
      <c r="L225" s="15" t="s">
        <v>1576</v>
      </c>
    </row>
    <row r="226" spans="1:12" x14ac:dyDescent="0.3">
      <c r="A226" t="s">
        <v>225</v>
      </c>
      <c r="B226" t="s">
        <v>1161</v>
      </c>
      <c r="C226" t="s">
        <v>1183</v>
      </c>
      <c r="D226" s="1">
        <v>42838</v>
      </c>
      <c r="E226" s="1">
        <v>42862</v>
      </c>
      <c r="F226" s="1">
        <v>42868</v>
      </c>
      <c r="G226">
        <v>12116</v>
      </c>
      <c r="H226">
        <v>14.8</v>
      </c>
      <c r="I226">
        <v>10432.94</v>
      </c>
      <c r="J226" s="2" t="s">
        <v>1218</v>
      </c>
      <c r="K226">
        <v>297</v>
      </c>
      <c r="L226" s="15" t="s">
        <v>1576</v>
      </c>
    </row>
    <row r="227" spans="1:12" x14ac:dyDescent="0.3">
      <c r="A227" t="s">
        <v>226</v>
      </c>
      <c r="B227" t="s">
        <v>1160</v>
      </c>
      <c r="C227" t="s">
        <v>1195</v>
      </c>
      <c r="D227" s="1">
        <v>43797</v>
      </c>
      <c r="E227" s="1">
        <v>43807</v>
      </c>
      <c r="F227" s="1">
        <v>43813</v>
      </c>
      <c r="G227">
        <v>14584</v>
      </c>
      <c r="H227">
        <v>21.7</v>
      </c>
      <c r="I227">
        <v>10416.84</v>
      </c>
      <c r="J227" s="2" t="s">
        <v>1218</v>
      </c>
      <c r="K227">
        <v>958</v>
      </c>
      <c r="L227" s="15" t="s">
        <v>1576</v>
      </c>
    </row>
    <row r="228" spans="1:12" x14ac:dyDescent="0.3">
      <c r="A228" t="s">
        <v>227</v>
      </c>
      <c r="B228" t="s">
        <v>1161</v>
      </c>
      <c r="C228" t="s">
        <v>1169</v>
      </c>
      <c r="D228" s="1">
        <v>43395</v>
      </c>
      <c r="E228" s="1">
        <v>43408</v>
      </c>
      <c r="F228" s="1">
        <v>43415</v>
      </c>
      <c r="G228">
        <v>15178</v>
      </c>
      <c r="H228">
        <v>18.3</v>
      </c>
      <c r="I228">
        <v>10414.790000000001</v>
      </c>
      <c r="J228" s="2" t="s">
        <v>1218</v>
      </c>
      <c r="K228">
        <v>739</v>
      </c>
      <c r="L228" s="15" t="s">
        <v>1576</v>
      </c>
    </row>
    <row r="229" spans="1:12" x14ac:dyDescent="0.3">
      <c r="A229" t="s">
        <v>228</v>
      </c>
      <c r="B229" t="s">
        <v>1161</v>
      </c>
      <c r="C229" t="s">
        <v>1160</v>
      </c>
      <c r="D229" s="1">
        <v>43097</v>
      </c>
      <c r="E229" s="1">
        <v>43117</v>
      </c>
      <c r="F229" s="1">
        <v>43122</v>
      </c>
      <c r="G229">
        <v>15349</v>
      </c>
      <c r="H229">
        <v>18.5</v>
      </c>
      <c r="I229">
        <v>10412.16</v>
      </c>
      <c r="J229" s="2" t="s">
        <v>1218</v>
      </c>
      <c r="K229">
        <v>228</v>
      </c>
      <c r="L229" s="15" t="s">
        <v>1576</v>
      </c>
    </row>
    <row r="230" spans="1:12" x14ac:dyDescent="0.3">
      <c r="A230" t="s">
        <v>229</v>
      </c>
      <c r="B230" t="s">
        <v>1162</v>
      </c>
      <c r="C230" t="s">
        <v>1161</v>
      </c>
      <c r="D230" s="1">
        <v>42808</v>
      </c>
      <c r="E230" s="1">
        <v>42820</v>
      </c>
      <c r="F230" s="1">
        <v>42828</v>
      </c>
      <c r="G230">
        <v>5539</v>
      </c>
      <c r="H230">
        <v>6.7</v>
      </c>
      <c r="I230">
        <v>10404.64</v>
      </c>
      <c r="J230" s="2" t="s">
        <v>1218</v>
      </c>
      <c r="K230">
        <v>225</v>
      </c>
      <c r="L230" s="15" t="s">
        <v>1576</v>
      </c>
    </row>
    <row r="231" spans="1:12" x14ac:dyDescent="0.3">
      <c r="A231" t="s">
        <v>230</v>
      </c>
      <c r="B231" t="s">
        <v>1160</v>
      </c>
      <c r="C231" t="s">
        <v>1196</v>
      </c>
      <c r="D231" s="1">
        <v>43041</v>
      </c>
      <c r="E231" s="1">
        <v>43062</v>
      </c>
      <c r="F231" s="1">
        <v>43075</v>
      </c>
      <c r="G231">
        <v>14101</v>
      </c>
      <c r="H231">
        <v>19.3</v>
      </c>
      <c r="I231">
        <v>10349.74</v>
      </c>
      <c r="J231" s="2" t="s">
        <v>1218</v>
      </c>
      <c r="K231">
        <v>436</v>
      </c>
      <c r="L231" s="15" t="s">
        <v>1576</v>
      </c>
    </row>
    <row r="232" spans="1:12" x14ac:dyDescent="0.3">
      <c r="A232" t="s">
        <v>231</v>
      </c>
      <c r="B232" t="s">
        <v>1161</v>
      </c>
      <c r="C232" t="s">
        <v>1162</v>
      </c>
      <c r="D232" s="1">
        <v>43191</v>
      </c>
      <c r="E232" s="1">
        <v>43209</v>
      </c>
      <c r="F232" s="1">
        <v>43223</v>
      </c>
      <c r="G232">
        <v>5555</v>
      </c>
      <c r="H232">
        <v>7.1</v>
      </c>
      <c r="I232">
        <v>10341.94</v>
      </c>
      <c r="J232" s="2" t="s">
        <v>1218</v>
      </c>
      <c r="K232">
        <v>321</v>
      </c>
      <c r="L232" s="15" t="s">
        <v>1576</v>
      </c>
    </row>
    <row r="233" spans="1:12" x14ac:dyDescent="0.3">
      <c r="A233" t="s">
        <v>232</v>
      </c>
      <c r="B233" t="s">
        <v>1162</v>
      </c>
      <c r="C233" t="s">
        <v>1174</v>
      </c>
      <c r="D233" s="1">
        <v>43602</v>
      </c>
      <c r="E233" s="1">
        <v>43608</v>
      </c>
      <c r="F233" s="1">
        <v>43616</v>
      </c>
      <c r="G233">
        <v>11721</v>
      </c>
      <c r="H233">
        <v>13.9</v>
      </c>
      <c r="I233">
        <v>10301.370000000001</v>
      </c>
      <c r="J233" s="2" t="s">
        <v>1218</v>
      </c>
      <c r="K233">
        <v>235</v>
      </c>
      <c r="L233" s="15" t="s">
        <v>1576</v>
      </c>
    </row>
    <row r="234" spans="1:12" x14ac:dyDescent="0.3">
      <c r="A234" t="s">
        <v>233</v>
      </c>
      <c r="B234" t="s">
        <v>1161</v>
      </c>
      <c r="C234" t="s">
        <v>1169</v>
      </c>
      <c r="D234" s="1">
        <v>43788</v>
      </c>
      <c r="E234" s="1">
        <v>43803</v>
      </c>
      <c r="F234" s="1">
        <v>43817</v>
      </c>
      <c r="G234">
        <v>15178</v>
      </c>
      <c r="H234">
        <v>18.3</v>
      </c>
      <c r="I234">
        <v>10292.68</v>
      </c>
      <c r="J234" s="2" t="s">
        <v>1218</v>
      </c>
      <c r="K234">
        <v>213</v>
      </c>
      <c r="L234" s="15" t="s">
        <v>1576</v>
      </c>
    </row>
    <row r="235" spans="1:12" x14ac:dyDescent="0.3">
      <c r="A235" t="s">
        <v>234</v>
      </c>
      <c r="B235" t="s">
        <v>1161</v>
      </c>
      <c r="C235" t="s">
        <v>1173</v>
      </c>
      <c r="D235" s="1">
        <v>43582</v>
      </c>
      <c r="E235" s="1">
        <v>43592</v>
      </c>
      <c r="F235" s="1">
        <v>43599</v>
      </c>
      <c r="G235">
        <v>13964</v>
      </c>
      <c r="H235">
        <v>16.899999999999999</v>
      </c>
      <c r="I235">
        <v>10253.530000000001</v>
      </c>
      <c r="J235" s="2" t="s">
        <v>1218</v>
      </c>
      <c r="K235">
        <v>962</v>
      </c>
      <c r="L235" s="15" t="s">
        <v>1576</v>
      </c>
    </row>
    <row r="236" spans="1:12" x14ac:dyDescent="0.3">
      <c r="A236" t="s">
        <v>235</v>
      </c>
      <c r="B236" t="s">
        <v>1161</v>
      </c>
      <c r="C236" t="s">
        <v>1183</v>
      </c>
      <c r="D236" s="1">
        <v>43751</v>
      </c>
      <c r="E236" s="1">
        <v>43758</v>
      </c>
      <c r="F236" s="1">
        <v>43768</v>
      </c>
      <c r="G236">
        <v>12116</v>
      </c>
      <c r="H236">
        <v>14.8</v>
      </c>
      <c r="I236">
        <v>10242.719999999999</v>
      </c>
      <c r="J236" s="2" t="s">
        <v>1218</v>
      </c>
      <c r="K236">
        <v>739</v>
      </c>
      <c r="L236" s="15" t="s">
        <v>1576</v>
      </c>
    </row>
    <row r="237" spans="1:12" x14ac:dyDescent="0.3">
      <c r="A237" t="s">
        <v>236</v>
      </c>
      <c r="B237" t="s">
        <v>1160</v>
      </c>
      <c r="C237" t="s">
        <v>1188</v>
      </c>
      <c r="D237" s="1">
        <v>42784</v>
      </c>
      <c r="E237" s="1">
        <v>42794</v>
      </c>
      <c r="F237" s="1">
        <v>42806</v>
      </c>
      <c r="G237">
        <v>16655</v>
      </c>
      <c r="H237">
        <v>23.8</v>
      </c>
      <c r="I237">
        <v>10238.89</v>
      </c>
      <c r="J237" s="2" t="s">
        <v>1218</v>
      </c>
      <c r="K237">
        <v>436</v>
      </c>
      <c r="L237" s="15" t="s">
        <v>1576</v>
      </c>
    </row>
    <row r="238" spans="1:12" x14ac:dyDescent="0.3">
      <c r="A238" t="s">
        <v>237</v>
      </c>
      <c r="B238" t="s">
        <v>1161</v>
      </c>
      <c r="C238" t="s">
        <v>1176</v>
      </c>
      <c r="D238" s="1">
        <v>43518</v>
      </c>
      <c r="E238" s="1">
        <v>43532</v>
      </c>
      <c r="F238" s="1">
        <v>43542</v>
      </c>
      <c r="G238">
        <v>11115</v>
      </c>
      <c r="H238">
        <v>13.5</v>
      </c>
      <c r="I238">
        <v>10238.290000000001</v>
      </c>
      <c r="J238" s="2" t="s">
        <v>1218</v>
      </c>
      <c r="K238">
        <v>161</v>
      </c>
      <c r="L238" s="15" t="s">
        <v>1576</v>
      </c>
    </row>
    <row r="239" spans="1:12" x14ac:dyDescent="0.3">
      <c r="A239" t="s">
        <v>238</v>
      </c>
      <c r="B239" t="s">
        <v>1161</v>
      </c>
      <c r="C239" t="s">
        <v>1183</v>
      </c>
      <c r="D239" s="1">
        <v>43071</v>
      </c>
      <c r="E239" s="1">
        <v>43083</v>
      </c>
      <c r="F239" s="1">
        <v>43088</v>
      </c>
      <c r="G239">
        <v>12116</v>
      </c>
      <c r="H239">
        <v>14.8</v>
      </c>
      <c r="I239">
        <v>10227</v>
      </c>
      <c r="J239" s="2" t="s">
        <v>1218</v>
      </c>
      <c r="K239">
        <v>940</v>
      </c>
      <c r="L239" s="15" t="s">
        <v>1576</v>
      </c>
    </row>
    <row r="240" spans="1:12" x14ac:dyDescent="0.3">
      <c r="A240" t="s">
        <v>239</v>
      </c>
      <c r="B240" t="s">
        <v>1161</v>
      </c>
      <c r="C240" t="s">
        <v>1184</v>
      </c>
      <c r="D240" s="1">
        <v>43695</v>
      </c>
      <c r="E240" s="1">
        <v>43710</v>
      </c>
      <c r="F240" s="1">
        <v>43718</v>
      </c>
      <c r="G240">
        <v>16695</v>
      </c>
      <c r="H240">
        <v>20.100000000000001</v>
      </c>
      <c r="I240">
        <v>10217.1</v>
      </c>
      <c r="J240" s="2" t="s">
        <v>1218</v>
      </c>
      <c r="K240">
        <v>499</v>
      </c>
      <c r="L240" s="15" t="s">
        <v>1576</v>
      </c>
    </row>
    <row r="241" spans="1:12" x14ac:dyDescent="0.3">
      <c r="A241" t="s">
        <v>240</v>
      </c>
      <c r="B241" t="s">
        <v>1167</v>
      </c>
      <c r="C241" t="s">
        <v>1171</v>
      </c>
      <c r="D241" s="1">
        <v>43491</v>
      </c>
      <c r="E241" s="1">
        <v>43511</v>
      </c>
      <c r="F241" s="1">
        <v>43516</v>
      </c>
      <c r="G241">
        <v>8187</v>
      </c>
      <c r="H241">
        <v>10.1</v>
      </c>
      <c r="I241">
        <v>10205.64</v>
      </c>
      <c r="J241" s="2" t="s">
        <v>1218</v>
      </c>
      <c r="K241">
        <v>467</v>
      </c>
      <c r="L241" s="15" t="s">
        <v>1576</v>
      </c>
    </row>
    <row r="242" spans="1:12" x14ac:dyDescent="0.3">
      <c r="A242" t="s">
        <v>241</v>
      </c>
      <c r="B242" t="s">
        <v>1167</v>
      </c>
      <c r="C242" t="s">
        <v>1192</v>
      </c>
      <c r="D242" s="1">
        <v>43600</v>
      </c>
      <c r="E242" s="1">
        <v>43613</v>
      </c>
      <c r="F242" s="1">
        <v>43625</v>
      </c>
      <c r="G242">
        <v>8729</v>
      </c>
      <c r="H242">
        <v>10.8</v>
      </c>
      <c r="I242">
        <v>10176.76</v>
      </c>
      <c r="J242" s="2" t="s">
        <v>1218</v>
      </c>
      <c r="K242">
        <v>198</v>
      </c>
      <c r="L242" s="15" t="s">
        <v>1576</v>
      </c>
    </row>
    <row r="243" spans="1:12" x14ac:dyDescent="0.3">
      <c r="A243" t="s">
        <v>242</v>
      </c>
      <c r="B243" t="s">
        <v>1161</v>
      </c>
      <c r="C243" t="s">
        <v>1168</v>
      </c>
      <c r="D243" s="1">
        <v>42927</v>
      </c>
      <c r="E243" s="1">
        <v>42932</v>
      </c>
      <c r="F243" s="1">
        <v>42937</v>
      </c>
      <c r="G243">
        <v>10899</v>
      </c>
      <c r="H243">
        <v>13.3</v>
      </c>
      <c r="I243">
        <v>10173.959999999999</v>
      </c>
      <c r="J243" s="2" t="s">
        <v>1218</v>
      </c>
      <c r="K243">
        <v>363</v>
      </c>
      <c r="L243" s="15" t="s">
        <v>1576</v>
      </c>
    </row>
    <row r="244" spans="1:12" x14ac:dyDescent="0.3">
      <c r="A244" t="s">
        <v>243</v>
      </c>
      <c r="B244" t="s">
        <v>1161</v>
      </c>
      <c r="C244" t="s">
        <v>1168</v>
      </c>
      <c r="D244" s="1">
        <v>42852</v>
      </c>
      <c r="E244" s="1">
        <v>42865</v>
      </c>
      <c r="F244" s="1">
        <v>42872</v>
      </c>
      <c r="G244">
        <v>10899</v>
      </c>
      <c r="H244">
        <v>13.3</v>
      </c>
      <c r="I244">
        <v>10162.469999999999</v>
      </c>
      <c r="J244" s="2" t="s">
        <v>1218</v>
      </c>
      <c r="K244">
        <v>663</v>
      </c>
      <c r="L244" s="15" t="s">
        <v>1576</v>
      </c>
    </row>
    <row r="245" spans="1:12" x14ac:dyDescent="0.3">
      <c r="A245" t="s">
        <v>244</v>
      </c>
      <c r="B245" t="s">
        <v>1161</v>
      </c>
      <c r="C245" t="s">
        <v>1176</v>
      </c>
      <c r="D245" s="1">
        <v>43702</v>
      </c>
      <c r="E245" s="1">
        <v>43720</v>
      </c>
      <c r="F245" s="1">
        <v>43732</v>
      </c>
      <c r="G245">
        <v>11115</v>
      </c>
      <c r="H245">
        <v>13.5</v>
      </c>
      <c r="I245">
        <v>10146.959999999999</v>
      </c>
      <c r="J245" s="2" t="s">
        <v>1218</v>
      </c>
      <c r="K245">
        <v>63</v>
      </c>
      <c r="L245" s="15" t="s">
        <v>1576</v>
      </c>
    </row>
    <row r="246" spans="1:12" x14ac:dyDescent="0.3">
      <c r="A246" t="s">
        <v>245</v>
      </c>
      <c r="B246" t="s">
        <v>1161</v>
      </c>
      <c r="C246" t="s">
        <v>1160</v>
      </c>
      <c r="D246" s="1">
        <v>43679</v>
      </c>
      <c r="E246" s="1">
        <v>43682</v>
      </c>
      <c r="F246" s="1">
        <v>43692</v>
      </c>
      <c r="G246">
        <v>15349</v>
      </c>
      <c r="H246">
        <v>18.5</v>
      </c>
      <c r="I246">
        <v>10136.42</v>
      </c>
      <c r="J246" s="2" t="s">
        <v>1218</v>
      </c>
      <c r="K246">
        <v>7</v>
      </c>
      <c r="L246" s="15" t="s">
        <v>1577</v>
      </c>
    </row>
    <row r="247" spans="1:12" x14ac:dyDescent="0.3">
      <c r="A247" t="s">
        <v>246</v>
      </c>
      <c r="B247" t="s">
        <v>1161</v>
      </c>
      <c r="C247" t="s">
        <v>1175</v>
      </c>
      <c r="D247" s="1">
        <v>43514</v>
      </c>
      <c r="E247" s="1">
        <v>43533</v>
      </c>
      <c r="F247" s="1">
        <v>43539</v>
      </c>
      <c r="G247">
        <v>11022</v>
      </c>
      <c r="H247">
        <v>13.5</v>
      </c>
      <c r="I247">
        <v>10113.44</v>
      </c>
      <c r="J247" s="2" t="s">
        <v>1218</v>
      </c>
      <c r="K247">
        <v>200</v>
      </c>
      <c r="L247" s="15" t="s">
        <v>1576</v>
      </c>
    </row>
    <row r="248" spans="1:12" x14ac:dyDescent="0.3">
      <c r="A248" t="s">
        <v>247</v>
      </c>
      <c r="B248" t="s">
        <v>1190</v>
      </c>
      <c r="C248" t="s">
        <v>1182</v>
      </c>
      <c r="D248" s="1">
        <v>43226</v>
      </c>
      <c r="E248" s="1">
        <v>43234</v>
      </c>
      <c r="F248" s="1">
        <v>43247</v>
      </c>
      <c r="G248">
        <v>8044</v>
      </c>
      <c r="H248">
        <v>10</v>
      </c>
      <c r="I248">
        <v>10097.34</v>
      </c>
      <c r="J248" s="2" t="s">
        <v>1218</v>
      </c>
      <c r="K248">
        <v>204</v>
      </c>
      <c r="L248" s="15" t="s">
        <v>1577</v>
      </c>
    </row>
    <row r="249" spans="1:12" x14ac:dyDescent="0.3">
      <c r="A249" t="s">
        <v>248</v>
      </c>
      <c r="B249" t="s">
        <v>1167</v>
      </c>
      <c r="C249" t="s">
        <v>1174</v>
      </c>
      <c r="D249" s="1">
        <v>43669</v>
      </c>
      <c r="E249" s="1">
        <v>43686</v>
      </c>
      <c r="F249" s="1">
        <v>43696</v>
      </c>
      <c r="G249">
        <v>11708</v>
      </c>
      <c r="H249">
        <v>20.9</v>
      </c>
      <c r="I249">
        <v>10085.68</v>
      </c>
      <c r="J249" s="2" t="s">
        <v>1218</v>
      </c>
      <c r="K249">
        <v>454</v>
      </c>
      <c r="L249" s="15" t="s">
        <v>1576</v>
      </c>
    </row>
    <row r="250" spans="1:12" x14ac:dyDescent="0.3">
      <c r="A250" t="s">
        <v>249</v>
      </c>
      <c r="B250" t="s">
        <v>1167</v>
      </c>
      <c r="C250" t="s">
        <v>1161</v>
      </c>
      <c r="D250" s="1">
        <v>43225</v>
      </c>
      <c r="E250" s="1">
        <v>43231</v>
      </c>
      <c r="F250" s="1">
        <v>43240</v>
      </c>
      <c r="G250">
        <v>5568</v>
      </c>
      <c r="H250">
        <v>12.7</v>
      </c>
      <c r="I250">
        <v>10068.31</v>
      </c>
      <c r="J250" s="2" t="s">
        <v>1218</v>
      </c>
      <c r="K250">
        <v>165</v>
      </c>
      <c r="L250" s="15" t="s">
        <v>1576</v>
      </c>
    </row>
    <row r="251" spans="1:12" x14ac:dyDescent="0.3">
      <c r="A251" t="s">
        <v>250</v>
      </c>
      <c r="B251" t="s">
        <v>1161</v>
      </c>
      <c r="C251" t="s">
        <v>1160</v>
      </c>
      <c r="D251" s="1">
        <v>43511</v>
      </c>
      <c r="E251" s="1">
        <v>43531</v>
      </c>
      <c r="F251" s="1">
        <v>43540</v>
      </c>
      <c r="G251">
        <v>15349</v>
      </c>
      <c r="H251">
        <v>18.5</v>
      </c>
      <c r="I251">
        <v>10056.290000000001</v>
      </c>
      <c r="J251" s="2" t="s">
        <v>1218</v>
      </c>
      <c r="K251">
        <v>228</v>
      </c>
      <c r="L251" s="15" t="s">
        <v>1576</v>
      </c>
    </row>
    <row r="252" spans="1:12" x14ac:dyDescent="0.3">
      <c r="A252" t="s">
        <v>251</v>
      </c>
      <c r="B252" t="s">
        <v>1161</v>
      </c>
      <c r="C252" t="s">
        <v>1171</v>
      </c>
      <c r="D252" s="1">
        <v>43785</v>
      </c>
      <c r="E252" s="1">
        <v>43804</v>
      </c>
      <c r="F252" s="1">
        <v>43811</v>
      </c>
      <c r="G252">
        <v>11004</v>
      </c>
      <c r="H252">
        <v>13.5</v>
      </c>
      <c r="I252">
        <v>10035.43</v>
      </c>
      <c r="J252" s="2" t="s">
        <v>1218</v>
      </c>
      <c r="K252">
        <v>760</v>
      </c>
      <c r="L252" s="15" t="s">
        <v>1576</v>
      </c>
    </row>
    <row r="253" spans="1:12" x14ac:dyDescent="0.3">
      <c r="A253" t="s">
        <v>252</v>
      </c>
      <c r="B253" t="s">
        <v>1161</v>
      </c>
      <c r="C253" t="s">
        <v>1169</v>
      </c>
      <c r="D253" s="1">
        <v>43707</v>
      </c>
      <c r="E253" s="1">
        <v>43714</v>
      </c>
      <c r="F253" s="1">
        <v>43721</v>
      </c>
      <c r="G253">
        <v>15178</v>
      </c>
      <c r="H253">
        <v>18.3</v>
      </c>
      <c r="I253">
        <v>10034.379999999999</v>
      </c>
      <c r="J253" s="2" t="s">
        <v>1218</v>
      </c>
      <c r="K253">
        <v>621</v>
      </c>
      <c r="L253" s="15" t="s">
        <v>1576</v>
      </c>
    </row>
    <row r="254" spans="1:12" x14ac:dyDescent="0.3">
      <c r="A254" t="s">
        <v>253</v>
      </c>
      <c r="B254" t="s">
        <v>1167</v>
      </c>
      <c r="C254" t="s">
        <v>1205</v>
      </c>
      <c r="D254" s="1">
        <v>43517</v>
      </c>
      <c r="E254" s="1">
        <v>43535</v>
      </c>
      <c r="F254" s="1">
        <v>43550</v>
      </c>
      <c r="G254">
        <v>8248</v>
      </c>
      <c r="H254">
        <v>12.4</v>
      </c>
      <c r="I254">
        <v>10033.89</v>
      </c>
      <c r="J254" s="2" t="s">
        <v>1218</v>
      </c>
      <c r="K254">
        <v>198</v>
      </c>
      <c r="L254" s="15" t="s">
        <v>1576</v>
      </c>
    </row>
    <row r="255" spans="1:12" x14ac:dyDescent="0.3">
      <c r="A255" t="s">
        <v>254</v>
      </c>
      <c r="B255" t="s">
        <v>1161</v>
      </c>
      <c r="C255" t="s">
        <v>1160</v>
      </c>
      <c r="D255" s="1">
        <v>43525</v>
      </c>
      <c r="E255" s="1">
        <v>43537</v>
      </c>
      <c r="F255" s="1">
        <v>43551</v>
      </c>
      <c r="G255">
        <v>15349</v>
      </c>
      <c r="H255">
        <v>18.5</v>
      </c>
      <c r="I255">
        <v>10015.51</v>
      </c>
      <c r="J255" s="2" t="s">
        <v>1218</v>
      </c>
      <c r="K255">
        <v>854</v>
      </c>
      <c r="L255" s="15" t="s">
        <v>1576</v>
      </c>
    </row>
    <row r="256" spans="1:12" x14ac:dyDescent="0.3">
      <c r="A256" t="s">
        <v>255</v>
      </c>
      <c r="B256" t="s">
        <v>1162</v>
      </c>
      <c r="C256" t="s">
        <v>1172</v>
      </c>
      <c r="D256" s="1">
        <v>43299</v>
      </c>
      <c r="E256" s="1">
        <v>43304</v>
      </c>
      <c r="F256" s="1">
        <v>43320</v>
      </c>
      <c r="G256">
        <v>7702</v>
      </c>
      <c r="H256">
        <v>8.9</v>
      </c>
      <c r="I256">
        <v>9992.56</v>
      </c>
      <c r="J256" s="2" t="s">
        <v>1218</v>
      </c>
      <c r="K256">
        <v>431</v>
      </c>
      <c r="L256" s="15" t="s">
        <v>1576</v>
      </c>
    </row>
    <row r="257" spans="1:12" x14ac:dyDescent="0.3">
      <c r="A257" t="s">
        <v>256</v>
      </c>
      <c r="B257" t="s">
        <v>1161</v>
      </c>
      <c r="C257" t="s">
        <v>1173</v>
      </c>
      <c r="D257" s="1">
        <v>43807</v>
      </c>
      <c r="E257" s="1">
        <v>43822</v>
      </c>
      <c r="F257" s="1">
        <v>43829</v>
      </c>
      <c r="G257">
        <v>13964</v>
      </c>
      <c r="H257">
        <v>16.899999999999999</v>
      </c>
      <c r="I257">
        <v>9956.39</v>
      </c>
      <c r="J257" s="2" t="s">
        <v>1218</v>
      </c>
      <c r="K257">
        <v>109</v>
      </c>
      <c r="L257" s="15" t="s">
        <v>1576</v>
      </c>
    </row>
    <row r="258" spans="1:12" x14ac:dyDescent="0.3">
      <c r="A258" t="s">
        <v>257</v>
      </c>
      <c r="B258" t="s">
        <v>1161</v>
      </c>
      <c r="C258" t="s">
        <v>1175</v>
      </c>
      <c r="D258" s="1">
        <v>43650</v>
      </c>
      <c r="E258" s="1">
        <v>43658</v>
      </c>
      <c r="F258" s="1">
        <v>43664</v>
      </c>
      <c r="G258">
        <v>11022</v>
      </c>
      <c r="H258">
        <v>13.5</v>
      </c>
      <c r="I258">
        <v>9939.67</v>
      </c>
      <c r="J258" s="2" t="s">
        <v>1218</v>
      </c>
      <c r="K258">
        <v>752</v>
      </c>
      <c r="L258" s="15" t="s">
        <v>1576</v>
      </c>
    </row>
    <row r="259" spans="1:12" x14ac:dyDescent="0.3">
      <c r="A259" t="s">
        <v>258</v>
      </c>
      <c r="B259" t="s">
        <v>1162</v>
      </c>
      <c r="C259" t="s">
        <v>1203</v>
      </c>
      <c r="D259" s="1">
        <v>42735</v>
      </c>
      <c r="E259" s="1">
        <v>42741</v>
      </c>
      <c r="F259" s="1">
        <v>42748</v>
      </c>
      <c r="G259">
        <v>8615</v>
      </c>
      <c r="H259">
        <v>9.8000000000000007</v>
      </c>
      <c r="I259">
        <v>9938.75</v>
      </c>
      <c r="J259" s="2" t="s">
        <v>1218</v>
      </c>
      <c r="K259">
        <v>884</v>
      </c>
      <c r="L259" s="15" t="s">
        <v>1576</v>
      </c>
    </row>
    <row r="260" spans="1:12" x14ac:dyDescent="0.3">
      <c r="A260" t="s">
        <v>259</v>
      </c>
      <c r="B260" t="s">
        <v>1167</v>
      </c>
      <c r="C260" t="s">
        <v>1185</v>
      </c>
      <c r="D260" s="1">
        <v>43235</v>
      </c>
      <c r="E260" s="1">
        <v>43243</v>
      </c>
      <c r="F260" s="1">
        <v>43253</v>
      </c>
      <c r="G260">
        <v>7794</v>
      </c>
      <c r="H260">
        <v>12.9</v>
      </c>
      <c r="I260">
        <v>9931.7800000000007</v>
      </c>
      <c r="J260" s="2" t="s">
        <v>1218</v>
      </c>
      <c r="K260">
        <v>388</v>
      </c>
      <c r="L260" s="15" t="s">
        <v>1576</v>
      </c>
    </row>
    <row r="261" spans="1:12" x14ac:dyDescent="0.3">
      <c r="A261" t="s">
        <v>260</v>
      </c>
      <c r="B261" t="s">
        <v>1161</v>
      </c>
      <c r="C261" t="s">
        <v>1175</v>
      </c>
      <c r="D261" s="1">
        <v>43327</v>
      </c>
      <c r="E261" s="1">
        <v>43335</v>
      </c>
      <c r="F261" s="1">
        <v>43344</v>
      </c>
      <c r="G261">
        <v>11022</v>
      </c>
      <c r="H261">
        <v>13.5</v>
      </c>
      <c r="I261">
        <v>9927.42</v>
      </c>
      <c r="J261" s="2" t="s">
        <v>1218</v>
      </c>
      <c r="K261">
        <v>962</v>
      </c>
      <c r="L261" s="15" t="s">
        <v>1576</v>
      </c>
    </row>
    <row r="262" spans="1:12" x14ac:dyDescent="0.3">
      <c r="A262" t="s">
        <v>261</v>
      </c>
      <c r="B262" t="s">
        <v>1161</v>
      </c>
      <c r="C262" t="s">
        <v>1160</v>
      </c>
      <c r="D262" s="1">
        <v>43677</v>
      </c>
      <c r="E262" s="1">
        <v>43694</v>
      </c>
      <c r="F262" s="1">
        <v>43712</v>
      </c>
      <c r="G262">
        <v>15349</v>
      </c>
      <c r="H262">
        <v>18.5</v>
      </c>
      <c r="I262">
        <v>9915.2099999999991</v>
      </c>
      <c r="J262" s="2" t="s">
        <v>1218</v>
      </c>
      <c r="K262">
        <v>343</v>
      </c>
      <c r="L262" s="15" t="s">
        <v>1576</v>
      </c>
    </row>
    <row r="263" spans="1:12" x14ac:dyDescent="0.3">
      <c r="A263" t="s">
        <v>262</v>
      </c>
      <c r="B263" t="s">
        <v>1167</v>
      </c>
      <c r="C263" t="s">
        <v>1169</v>
      </c>
      <c r="D263" s="1">
        <v>43461</v>
      </c>
      <c r="E263" s="1">
        <v>43469</v>
      </c>
      <c r="F263" s="1">
        <v>43473</v>
      </c>
      <c r="G263">
        <v>10593</v>
      </c>
      <c r="H263">
        <v>17.7</v>
      </c>
      <c r="I263">
        <v>9912.2800000000007</v>
      </c>
      <c r="J263" s="2" t="s">
        <v>1218</v>
      </c>
      <c r="K263">
        <v>435</v>
      </c>
      <c r="L263" s="15" t="s">
        <v>1576</v>
      </c>
    </row>
    <row r="264" spans="1:12" x14ac:dyDescent="0.3">
      <c r="A264" t="s">
        <v>263</v>
      </c>
      <c r="B264" t="s">
        <v>1161</v>
      </c>
      <c r="C264" t="s">
        <v>1173</v>
      </c>
      <c r="D264" s="1">
        <v>43114</v>
      </c>
      <c r="E264" s="1">
        <v>43116</v>
      </c>
      <c r="F264" s="1">
        <v>43121</v>
      </c>
      <c r="G264">
        <v>13964</v>
      </c>
      <c r="H264">
        <v>16.899999999999999</v>
      </c>
      <c r="I264">
        <v>9903.91</v>
      </c>
      <c r="J264" s="2" t="s">
        <v>1218</v>
      </c>
      <c r="K264">
        <v>252</v>
      </c>
      <c r="L264" s="15" t="s">
        <v>1576</v>
      </c>
    </row>
    <row r="265" spans="1:12" x14ac:dyDescent="0.3">
      <c r="A265" t="s">
        <v>264</v>
      </c>
      <c r="B265" t="s">
        <v>1161</v>
      </c>
      <c r="C265" t="s">
        <v>1173</v>
      </c>
      <c r="D265" s="1">
        <v>42727</v>
      </c>
      <c r="E265" s="1">
        <v>42739</v>
      </c>
      <c r="F265" s="1">
        <v>42746</v>
      </c>
      <c r="G265">
        <v>13964</v>
      </c>
      <c r="H265">
        <v>16.899999999999999</v>
      </c>
      <c r="I265">
        <v>9893.35</v>
      </c>
      <c r="J265" s="2" t="s">
        <v>1218</v>
      </c>
      <c r="K265">
        <v>266</v>
      </c>
      <c r="L265" s="15" t="s">
        <v>1577</v>
      </c>
    </row>
    <row r="266" spans="1:12" x14ac:dyDescent="0.3">
      <c r="A266" t="s">
        <v>265</v>
      </c>
      <c r="B266" t="s">
        <v>1161</v>
      </c>
      <c r="C266" t="s">
        <v>1171</v>
      </c>
      <c r="D266" s="1">
        <v>43625</v>
      </c>
      <c r="E266" s="1">
        <v>43637</v>
      </c>
      <c r="F266" s="1">
        <v>43649</v>
      </c>
      <c r="G266">
        <v>11004</v>
      </c>
      <c r="H266">
        <v>13.5</v>
      </c>
      <c r="I266">
        <v>9890.89</v>
      </c>
      <c r="J266" s="2" t="s">
        <v>1218</v>
      </c>
      <c r="K266">
        <v>200</v>
      </c>
      <c r="L266" s="15" t="s">
        <v>1576</v>
      </c>
    </row>
    <row r="267" spans="1:12" x14ac:dyDescent="0.3">
      <c r="A267" t="s">
        <v>266</v>
      </c>
      <c r="B267" t="s">
        <v>1161</v>
      </c>
      <c r="C267" t="s">
        <v>1177</v>
      </c>
      <c r="D267" s="1">
        <v>43141</v>
      </c>
      <c r="E267" s="1">
        <v>43153</v>
      </c>
      <c r="F267" s="1">
        <v>43161</v>
      </c>
      <c r="G267">
        <v>16013</v>
      </c>
      <c r="H267">
        <v>19.3</v>
      </c>
      <c r="I267">
        <v>9875.66</v>
      </c>
      <c r="J267" s="2" t="s">
        <v>1218</v>
      </c>
      <c r="K267">
        <v>663</v>
      </c>
      <c r="L267" s="15" t="s">
        <v>1576</v>
      </c>
    </row>
    <row r="268" spans="1:12" x14ac:dyDescent="0.3">
      <c r="A268" t="s">
        <v>267</v>
      </c>
      <c r="B268" t="s">
        <v>1161</v>
      </c>
      <c r="C268" t="s">
        <v>1164</v>
      </c>
      <c r="D268" s="1">
        <v>43535</v>
      </c>
      <c r="E268" s="1">
        <v>43552</v>
      </c>
      <c r="F268" s="1">
        <v>43565</v>
      </c>
      <c r="G268">
        <v>12551</v>
      </c>
      <c r="H268">
        <v>15.3</v>
      </c>
      <c r="I268">
        <v>9871.0499999999993</v>
      </c>
      <c r="J268" s="2" t="s">
        <v>1218</v>
      </c>
      <c r="K268">
        <v>855</v>
      </c>
      <c r="L268" s="15" t="s">
        <v>1576</v>
      </c>
    </row>
    <row r="269" spans="1:12" x14ac:dyDescent="0.3">
      <c r="A269" t="s">
        <v>268</v>
      </c>
      <c r="B269" t="s">
        <v>1161</v>
      </c>
      <c r="C269" t="s">
        <v>1176</v>
      </c>
      <c r="D269" s="1">
        <v>43399</v>
      </c>
      <c r="E269" s="1">
        <v>43414</v>
      </c>
      <c r="F269" s="1">
        <v>43422</v>
      </c>
      <c r="G269">
        <v>11115</v>
      </c>
      <c r="H269">
        <v>13.5</v>
      </c>
      <c r="I269">
        <v>9865.74</v>
      </c>
      <c r="J269" s="2" t="s">
        <v>1218</v>
      </c>
      <c r="K269">
        <v>805</v>
      </c>
      <c r="L269" s="15" t="s">
        <v>1576</v>
      </c>
    </row>
    <row r="270" spans="1:12" x14ac:dyDescent="0.3">
      <c r="A270" t="s">
        <v>269</v>
      </c>
      <c r="B270" t="s">
        <v>1162</v>
      </c>
      <c r="C270" t="s">
        <v>1189</v>
      </c>
      <c r="D270" s="1">
        <v>42899</v>
      </c>
      <c r="E270" s="1">
        <v>42899</v>
      </c>
      <c r="F270" s="1">
        <v>42903</v>
      </c>
      <c r="G270">
        <v>8462</v>
      </c>
      <c r="H270">
        <v>9.6</v>
      </c>
      <c r="I270">
        <v>9860.4</v>
      </c>
      <c r="J270" s="2" t="s">
        <v>1218</v>
      </c>
      <c r="K270">
        <v>269</v>
      </c>
      <c r="L270" s="15" t="s">
        <v>1576</v>
      </c>
    </row>
    <row r="271" spans="1:12" x14ac:dyDescent="0.3">
      <c r="A271" t="s">
        <v>270</v>
      </c>
      <c r="B271" t="s">
        <v>1167</v>
      </c>
      <c r="C271" t="s">
        <v>1204</v>
      </c>
      <c r="D271" s="1">
        <v>43315</v>
      </c>
      <c r="E271" s="1">
        <v>43324</v>
      </c>
      <c r="F271" s="1">
        <v>43471</v>
      </c>
      <c r="G271">
        <v>8947</v>
      </c>
      <c r="H271">
        <v>11.1</v>
      </c>
      <c r="I271">
        <v>9841.2800000000007</v>
      </c>
      <c r="J271" s="2" t="s">
        <v>1218</v>
      </c>
      <c r="K271">
        <v>549</v>
      </c>
      <c r="L271" s="15" t="s">
        <v>1576</v>
      </c>
    </row>
    <row r="272" spans="1:12" x14ac:dyDescent="0.3">
      <c r="A272" t="s">
        <v>271</v>
      </c>
      <c r="B272" t="s">
        <v>1161</v>
      </c>
      <c r="C272" t="s">
        <v>1169</v>
      </c>
      <c r="D272" s="1">
        <v>43564</v>
      </c>
      <c r="E272" s="1">
        <v>43575</v>
      </c>
      <c r="F272" s="1">
        <v>43586</v>
      </c>
      <c r="G272">
        <v>15178</v>
      </c>
      <c r="H272">
        <v>18.3</v>
      </c>
      <c r="I272">
        <v>9791.4699999999993</v>
      </c>
      <c r="J272" s="2" t="s">
        <v>1218</v>
      </c>
      <c r="K272">
        <v>321</v>
      </c>
      <c r="L272" s="15" t="s">
        <v>1576</v>
      </c>
    </row>
    <row r="273" spans="1:12" x14ac:dyDescent="0.3">
      <c r="A273" t="s">
        <v>272</v>
      </c>
      <c r="B273" t="s">
        <v>1167</v>
      </c>
      <c r="C273" t="s">
        <v>1177</v>
      </c>
      <c r="D273" s="1">
        <v>43608</v>
      </c>
      <c r="E273" s="1">
        <v>43619</v>
      </c>
      <c r="F273" s="1">
        <v>43627</v>
      </c>
      <c r="G273">
        <v>17017</v>
      </c>
      <c r="H273">
        <v>20.5</v>
      </c>
      <c r="I273">
        <v>9761.2800000000007</v>
      </c>
      <c r="J273" s="2" t="s">
        <v>1218</v>
      </c>
      <c r="K273">
        <v>171</v>
      </c>
      <c r="L273" s="15" t="s">
        <v>1576</v>
      </c>
    </row>
    <row r="274" spans="1:12" x14ac:dyDescent="0.3">
      <c r="A274" t="s">
        <v>273</v>
      </c>
      <c r="B274" t="s">
        <v>1160</v>
      </c>
      <c r="C274" t="s">
        <v>1195</v>
      </c>
      <c r="D274" s="1">
        <v>42952</v>
      </c>
      <c r="E274" s="1">
        <v>42958</v>
      </c>
      <c r="F274" s="1">
        <v>42961</v>
      </c>
      <c r="G274">
        <v>14584</v>
      </c>
      <c r="H274">
        <v>21.7</v>
      </c>
      <c r="I274">
        <v>9752.15</v>
      </c>
      <c r="J274" s="2" t="s">
        <v>1218</v>
      </c>
      <c r="K274">
        <v>659</v>
      </c>
      <c r="L274" s="15" t="s">
        <v>1576</v>
      </c>
    </row>
    <row r="275" spans="1:12" x14ac:dyDescent="0.3">
      <c r="A275" t="s">
        <v>274</v>
      </c>
      <c r="B275" t="s">
        <v>1161</v>
      </c>
      <c r="C275" t="s">
        <v>1175</v>
      </c>
      <c r="D275" s="1">
        <v>43217</v>
      </c>
      <c r="E275" s="1">
        <v>43236</v>
      </c>
      <c r="F275" s="1">
        <v>43241</v>
      </c>
      <c r="G275">
        <v>11022</v>
      </c>
      <c r="H275">
        <v>13.5</v>
      </c>
      <c r="I275">
        <v>9737.2099999999991</v>
      </c>
      <c r="J275" s="2" t="s">
        <v>1218</v>
      </c>
      <c r="K275">
        <v>161</v>
      </c>
      <c r="L275" s="15" t="s">
        <v>1576</v>
      </c>
    </row>
    <row r="276" spans="1:12" x14ac:dyDescent="0.3">
      <c r="A276" t="s">
        <v>275</v>
      </c>
      <c r="B276" t="s">
        <v>1161</v>
      </c>
      <c r="C276" t="s">
        <v>1168</v>
      </c>
      <c r="D276" s="1">
        <v>43477</v>
      </c>
      <c r="E276" s="1">
        <v>43492</v>
      </c>
      <c r="F276" s="1">
        <v>43510</v>
      </c>
      <c r="G276">
        <v>10899</v>
      </c>
      <c r="H276">
        <v>13.3</v>
      </c>
      <c r="I276">
        <v>9734.06</v>
      </c>
      <c r="J276" s="2" t="s">
        <v>1218</v>
      </c>
      <c r="K276">
        <v>13</v>
      </c>
      <c r="L276" s="15" t="s">
        <v>1576</v>
      </c>
    </row>
    <row r="277" spans="1:12" x14ac:dyDescent="0.3">
      <c r="A277" t="s">
        <v>276</v>
      </c>
      <c r="B277" t="s">
        <v>1160</v>
      </c>
      <c r="C277" t="s">
        <v>1196</v>
      </c>
      <c r="D277" s="1">
        <v>43187</v>
      </c>
      <c r="E277" s="1">
        <v>43214</v>
      </c>
      <c r="F277" s="1">
        <v>43230</v>
      </c>
      <c r="G277">
        <v>14101</v>
      </c>
      <c r="H277">
        <v>19.3</v>
      </c>
      <c r="I277">
        <v>9723.82</v>
      </c>
      <c r="J277" s="2" t="s">
        <v>1218</v>
      </c>
      <c r="K277">
        <v>874</v>
      </c>
      <c r="L277" s="15" t="s">
        <v>1576</v>
      </c>
    </row>
    <row r="278" spans="1:12" x14ac:dyDescent="0.3">
      <c r="A278" t="s">
        <v>277</v>
      </c>
      <c r="B278" t="s">
        <v>1162</v>
      </c>
      <c r="C278" t="s">
        <v>1160</v>
      </c>
      <c r="D278" s="1">
        <v>43779</v>
      </c>
      <c r="E278" s="1">
        <v>43788</v>
      </c>
      <c r="F278" s="1">
        <v>43795</v>
      </c>
      <c r="G278">
        <v>10883</v>
      </c>
      <c r="H278">
        <v>12.8</v>
      </c>
      <c r="I278">
        <v>9642.5499999999993</v>
      </c>
      <c r="J278" s="2" t="s">
        <v>1218</v>
      </c>
      <c r="K278">
        <v>454</v>
      </c>
      <c r="L278" s="15" t="s">
        <v>1576</v>
      </c>
    </row>
    <row r="279" spans="1:12" x14ac:dyDescent="0.3">
      <c r="A279" t="s">
        <v>278</v>
      </c>
      <c r="B279" t="s">
        <v>1161</v>
      </c>
      <c r="C279" t="s">
        <v>1182</v>
      </c>
      <c r="D279" s="1">
        <v>43774</v>
      </c>
      <c r="E279" s="1">
        <v>43782</v>
      </c>
      <c r="F279" s="1">
        <v>43794</v>
      </c>
      <c r="G279">
        <v>8047</v>
      </c>
      <c r="H279">
        <v>10</v>
      </c>
      <c r="I279">
        <v>9635.48</v>
      </c>
      <c r="J279" s="2" t="s">
        <v>1218</v>
      </c>
      <c r="K279">
        <v>213</v>
      </c>
      <c r="L279" s="15" t="s">
        <v>1576</v>
      </c>
    </row>
    <row r="280" spans="1:12" x14ac:dyDescent="0.3">
      <c r="A280" t="s">
        <v>279</v>
      </c>
      <c r="B280" t="s">
        <v>1160</v>
      </c>
      <c r="C280" t="s">
        <v>1200</v>
      </c>
      <c r="D280" s="1">
        <v>42942</v>
      </c>
      <c r="E280" s="1">
        <v>42953</v>
      </c>
      <c r="F280" s="1">
        <v>42959</v>
      </c>
      <c r="G280">
        <v>15917</v>
      </c>
      <c r="H280">
        <v>21.1</v>
      </c>
      <c r="I280">
        <v>9592.2099999999991</v>
      </c>
      <c r="J280" s="2" t="s">
        <v>1218</v>
      </c>
      <c r="K280">
        <v>425</v>
      </c>
      <c r="L280" s="15" t="s">
        <v>1576</v>
      </c>
    </row>
    <row r="281" spans="1:12" x14ac:dyDescent="0.3">
      <c r="A281" t="s">
        <v>280</v>
      </c>
      <c r="B281" t="s">
        <v>1162</v>
      </c>
      <c r="C281" t="s">
        <v>1206</v>
      </c>
      <c r="D281" s="1">
        <v>43616</v>
      </c>
      <c r="E281" s="1">
        <v>43617</v>
      </c>
      <c r="F281" s="1">
        <v>43626</v>
      </c>
      <c r="G281">
        <v>10767</v>
      </c>
      <c r="H281">
        <v>11.9</v>
      </c>
      <c r="I281">
        <v>9591.11</v>
      </c>
      <c r="J281" s="2" t="s">
        <v>1218</v>
      </c>
      <c r="K281">
        <v>31</v>
      </c>
      <c r="L281" s="15" t="s">
        <v>1576</v>
      </c>
    </row>
    <row r="282" spans="1:12" x14ac:dyDescent="0.3">
      <c r="A282" t="s">
        <v>281</v>
      </c>
      <c r="B282" t="s">
        <v>1161</v>
      </c>
      <c r="C282" t="s">
        <v>1183</v>
      </c>
      <c r="D282" s="1">
        <v>43096</v>
      </c>
      <c r="E282" s="1">
        <v>43103</v>
      </c>
      <c r="F282" s="1">
        <v>43109</v>
      </c>
      <c r="G282">
        <v>12116</v>
      </c>
      <c r="H282">
        <v>14.8</v>
      </c>
      <c r="I282">
        <v>9586.68</v>
      </c>
      <c r="J282" s="2" t="s">
        <v>1218</v>
      </c>
      <c r="K282">
        <v>855</v>
      </c>
      <c r="L282" s="15" t="s">
        <v>1576</v>
      </c>
    </row>
    <row r="283" spans="1:12" x14ac:dyDescent="0.3">
      <c r="A283" t="s">
        <v>282</v>
      </c>
      <c r="B283" t="s">
        <v>1161</v>
      </c>
      <c r="C283" t="s">
        <v>1169</v>
      </c>
      <c r="D283" s="1">
        <v>43130</v>
      </c>
      <c r="E283" s="1">
        <v>43135</v>
      </c>
      <c r="F283" s="1">
        <v>43140</v>
      </c>
      <c r="G283">
        <v>15178</v>
      </c>
      <c r="H283">
        <v>18.3</v>
      </c>
      <c r="I283">
        <v>9552.68</v>
      </c>
      <c r="J283" s="2" t="s">
        <v>1218</v>
      </c>
      <c r="K283">
        <v>506</v>
      </c>
      <c r="L283" s="15" t="s">
        <v>1576</v>
      </c>
    </row>
    <row r="284" spans="1:12" x14ac:dyDescent="0.3">
      <c r="A284" t="s">
        <v>283</v>
      </c>
      <c r="B284" t="s">
        <v>1161</v>
      </c>
      <c r="C284" t="s">
        <v>1169</v>
      </c>
      <c r="D284" s="1">
        <v>43692</v>
      </c>
      <c r="E284" s="1">
        <v>43701</v>
      </c>
      <c r="F284" s="1">
        <v>43707</v>
      </c>
      <c r="G284">
        <v>15178</v>
      </c>
      <c r="H284">
        <v>18.3</v>
      </c>
      <c r="I284">
        <v>9539.26</v>
      </c>
      <c r="J284" s="2" t="s">
        <v>1218</v>
      </c>
      <c r="K284">
        <v>677</v>
      </c>
      <c r="L284" s="15" t="s">
        <v>1576</v>
      </c>
    </row>
    <row r="285" spans="1:12" x14ac:dyDescent="0.3">
      <c r="A285" t="s">
        <v>284</v>
      </c>
      <c r="B285" t="s">
        <v>1162</v>
      </c>
      <c r="C285" t="s">
        <v>1160</v>
      </c>
      <c r="D285" s="1">
        <v>43535</v>
      </c>
      <c r="E285" s="1">
        <v>43553</v>
      </c>
      <c r="F285" s="1">
        <v>43558</v>
      </c>
      <c r="G285">
        <v>10883</v>
      </c>
      <c r="H285">
        <v>12.8</v>
      </c>
      <c r="I285">
        <v>9532.52</v>
      </c>
      <c r="J285" s="2" t="s">
        <v>1218</v>
      </c>
      <c r="K285">
        <v>165</v>
      </c>
      <c r="L285" s="15" t="s">
        <v>1576</v>
      </c>
    </row>
    <row r="286" spans="1:12" x14ac:dyDescent="0.3">
      <c r="A286" t="s">
        <v>285</v>
      </c>
      <c r="B286" t="s">
        <v>1161</v>
      </c>
      <c r="C286" t="s">
        <v>1160</v>
      </c>
      <c r="D286" s="1">
        <v>42922</v>
      </c>
      <c r="E286" s="1">
        <v>42930</v>
      </c>
      <c r="F286" s="1">
        <v>42935</v>
      </c>
      <c r="G286">
        <v>15349</v>
      </c>
      <c r="H286">
        <v>18.5</v>
      </c>
      <c r="I286">
        <v>9514.57</v>
      </c>
      <c r="J286" s="2" t="s">
        <v>1218</v>
      </c>
      <c r="K286">
        <v>865</v>
      </c>
      <c r="L286" s="15" t="s">
        <v>1576</v>
      </c>
    </row>
    <row r="287" spans="1:12" x14ac:dyDescent="0.3">
      <c r="A287" t="s">
        <v>286</v>
      </c>
      <c r="B287" t="s">
        <v>1161</v>
      </c>
      <c r="C287" t="s">
        <v>1177</v>
      </c>
      <c r="D287" s="1">
        <v>42775</v>
      </c>
      <c r="E287" s="1">
        <v>42789</v>
      </c>
      <c r="F287" s="1">
        <v>42797</v>
      </c>
      <c r="G287">
        <v>16013</v>
      </c>
      <c r="H287">
        <v>19.3</v>
      </c>
      <c r="I287">
        <v>9502.65</v>
      </c>
      <c r="J287" s="2" t="s">
        <v>1218</v>
      </c>
      <c r="K287">
        <v>499</v>
      </c>
      <c r="L287" s="15" t="s">
        <v>1576</v>
      </c>
    </row>
    <row r="288" spans="1:12" x14ac:dyDescent="0.3">
      <c r="A288" t="s">
        <v>287</v>
      </c>
      <c r="B288" t="s">
        <v>1161</v>
      </c>
      <c r="C288" t="s">
        <v>1171</v>
      </c>
      <c r="D288" s="1">
        <v>43632</v>
      </c>
      <c r="E288" s="1">
        <v>43643</v>
      </c>
      <c r="F288" s="1">
        <v>43651</v>
      </c>
      <c r="G288">
        <v>11004</v>
      </c>
      <c r="H288">
        <v>13.5</v>
      </c>
      <c r="I288">
        <v>9461.7999999999993</v>
      </c>
      <c r="J288" s="2" t="s">
        <v>1218</v>
      </c>
      <c r="K288">
        <v>749</v>
      </c>
      <c r="L288" s="15" t="s">
        <v>1576</v>
      </c>
    </row>
    <row r="289" spans="1:12" x14ac:dyDescent="0.3">
      <c r="A289" t="s">
        <v>288</v>
      </c>
      <c r="B289" t="s">
        <v>1162</v>
      </c>
      <c r="C289" t="s">
        <v>1163</v>
      </c>
      <c r="D289" s="1">
        <v>42922</v>
      </c>
      <c r="E289" s="1">
        <v>42942</v>
      </c>
      <c r="F289" s="1">
        <v>42953</v>
      </c>
      <c r="G289">
        <v>8395</v>
      </c>
      <c r="H289">
        <v>9.5</v>
      </c>
      <c r="I289">
        <v>9460.08</v>
      </c>
      <c r="J289" s="2" t="s">
        <v>1218</v>
      </c>
      <c r="K289">
        <v>188</v>
      </c>
      <c r="L289" s="15" t="s">
        <v>1576</v>
      </c>
    </row>
    <row r="290" spans="1:12" x14ac:dyDescent="0.3">
      <c r="A290" t="s">
        <v>289</v>
      </c>
      <c r="B290" t="s">
        <v>1167</v>
      </c>
      <c r="C290" t="s">
        <v>1178</v>
      </c>
      <c r="D290" s="1">
        <v>43260</v>
      </c>
      <c r="E290" s="1">
        <v>43272</v>
      </c>
      <c r="F290" s="1">
        <v>43280</v>
      </c>
      <c r="G290">
        <v>6377</v>
      </c>
      <c r="H290">
        <v>10.5</v>
      </c>
      <c r="I290">
        <v>9449.43</v>
      </c>
      <c r="J290" s="2" t="s">
        <v>1218</v>
      </c>
      <c r="K290">
        <v>944</v>
      </c>
      <c r="L290" s="15" t="s">
        <v>1576</v>
      </c>
    </row>
    <row r="291" spans="1:12" x14ac:dyDescent="0.3">
      <c r="A291" t="s">
        <v>290</v>
      </c>
      <c r="B291" t="s">
        <v>1161</v>
      </c>
      <c r="C291" t="s">
        <v>1176</v>
      </c>
      <c r="D291" s="1">
        <v>43352</v>
      </c>
      <c r="E291" s="1">
        <v>43359</v>
      </c>
      <c r="F291" s="1">
        <v>43366</v>
      </c>
      <c r="G291">
        <v>11115</v>
      </c>
      <c r="H291">
        <v>13.5</v>
      </c>
      <c r="I291">
        <v>9443.5</v>
      </c>
      <c r="J291" s="2" t="s">
        <v>1218</v>
      </c>
      <c r="K291">
        <v>752</v>
      </c>
      <c r="L291" s="15" t="s">
        <v>1576</v>
      </c>
    </row>
    <row r="292" spans="1:12" x14ac:dyDescent="0.3">
      <c r="A292" t="s">
        <v>291</v>
      </c>
      <c r="B292" t="s">
        <v>1161</v>
      </c>
      <c r="C292" t="s">
        <v>1175</v>
      </c>
      <c r="D292" s="1">
        <v>43644</v>
      </c>
      <c r="E292" s="1">
        <v>43651</v>
      </c>
      <c r="F292" s="1">
        <v>43656</v>
      </c>
      <c r="G292">
        <v>11022</v>
      </c>
      <c r="H292">
        <v>13.5</v>
      </c>
      <c r="I292">
        <v>9442.93</v>
      </c>
      <c r="J292" s="2" t="s">
        <v>1218</v>
      </c>
      <c r="K292">
        <v>917</v>
      </c>
      <c r="L292" s="15" t="s">
        <v>1576</v>
      </c>
    </row>
    <row r="293" spans="1:12" x14ac:dyDescent="0.3">
      <c r="A293" t="s">
        <v>292</v>
      </c>
      <c r="B293" t="s">
        <v>1167</v>
      </c>
      <c r="C293" t="s">
        <v>1196</v>
      </c>
      <c r="D293" s="1">
        <v>43248</v>
      </c>
      <c r="E293" s="1">
        <v>43260</v>
      </c>
      <c r="F293" s="1">
        <v>43277</v>
      </c>
      <c r="G293">
        <v>8797</v>
      </c>
      <c r="H293">
        <v>13.9</v>
      </c>
      <c r="I293">
        <v>9431.6200000000008</v>
      </c>
      <c r="J293" s="2" t="s">
        <v>1218</v>
      </c>
      <c r="K293">
        <v>280</v>
      </c>
      <c r="L293" s="15" t="s">
        <v>1576</v>
      </c>
    </row>
    <row r="294" spans="1:12" x14ac:dyDescent="0.3">
      <c r="A294" t="s">
        <v>293</v>
      </c>
      <c r="B294" t="s">
        <v>1161</v>
      </c>
      <c r="C294" t="s">
        <v>1164</v>
      </c>
      <c r="D294" s="1">
        <v>43226</v>
      </c>
      <c r="E294" s="1">
        <v>43242</v>
      </c>
      <c r="F294" s="1">
        <v>43249</v>
      </c>
      <c r="G294">
        <v>12551</v>
      </c>
      <c r="H294">
        <v>15.3</v>
      </c>
      <c r="I294">
        <v>9419.26</v>
      </c>
      <c r="J294" s="2" t="s">
        <v>1218</v>
      </c>
      <c r="K294">
        <v>479</v>
      </c>
      <c r="L294" s="15" t="s">
        <v>1576</v>
      </c>
    </row>
    <row r="295" spans="1:12" x14ac:dyDescent="0.3">
      <c r="A295" t="s">
        <v>294</v>
      </c>
      <c r="B295" t="s">
        <v>1162</v>
      </c>
      <c r="C295" t="s">
        <v>1204</v>
      </c>
      <c r="D295" s="1">
        <v>43710</v>
      </c>
      <c r="E295" s="1">
        <v>43711</v>
      </c>
      <c r="F295" s="1">
        <v>43718</v>
      </c>
      <c r="G295">
        <v>8903</v>
      </c>
      <c r="H295">
        <v>10.1</v>
      </c>
      <c r="I295">
        <v>9413.6200000000008</v>
      </c>
      <c r="J295" s="2" t="s">
        <v>1218</v>
      </c>
      <c r="K295">
        <v>139</v>
      </c>
      <c r="L295" s="15" t="s">
        <v>1576</v>
      </c>
    </row>
    <row r="296" spans="1:12" x14ac:dyDescent="0.3">
      <c r="A296" t="s">
        <v>295</v>
      </c>
      <c r="B296" t="s">
        <v>1167</v>
      </c>
      <c r="C296" t="s">
        <v>1174</v>
      </c>
      <c r="D296" s="1">
        <v>43804</v>
      </c>
      <c r="E296" s="1">
        <v>43819</v>
      </c>
      <c r="F296" s="1">
        <v>43823</v>
      </c>
      <c r="G296">
        <v>11708</v>
      </c>
      <c r="H296">
        <v>20.9</v>
      </c>
      <c r="I296">
        <v>9403.35</v>
      </c>
      <c r="J296" s="2" t="s">
        <v>1218</v>
      </c>
      <c r="K296">
        <v>494</v>
      </c>
      <c r="L296" s="15" t="s">
        <v>1576</v>
      </c>
    </row>
    <row r="297" spans="1:12" x14ac:dyDescent="0.3">
      <c r="A297" t="s">
        <v>296</v>
      </c>
      <c r="B297" t="s">
        <v>1161</v>
      </c>
      <c r="C297" t="s">
        <v>1164</v>
      </c>
      <c r="D297" s="1">
        <v>43712</v>
      </c>
      <c r="E297" s="1">
        <v>43732</v>
      </c>
      <c r="F297" s="1">
        <v>43742</v>
      </c>
      <c r="G297">
        <v>12551</v>
      </c>
      <c r="H297">
        <v>15.3</v>
      </c>
      <c r="I297">
        <v>9381.48</v>
      </c>
      <c r="J297" s="2" t="s">
        <v>1218</v>
      </c>
      <c r="K297">
        <v>284</v>
      </c>
      <c r="L297" s="15" t="s">
        <v>1576</v>
      </c>
    </row>
    <row r="298" spans="1:12" x14ac:dyDescent="0.3">
      <c r="A298" t="s">
        <v>297</v>
      </c>
      <c r="B298" t="s">
        <v>1161</v>
      </c>
      <c r="C298" t="s">
        <v>1176</v>
      </c>
      <c r="D298" s="1">
        <v>43551</v>
      </c>
      <c r="E298" s="1">
        <v>43567</v>
      </c>
      <c r="F298" s="1">
        <v>43579</v>
      </c>
      <c r="G298">
        <v>11115</v>
      </c>
      <c r="H298">
        <v>13.5</v>
      </c>
      <c r="I298">
        <v>9376.39</v>
      </c>
      <c r="J298" s="2" t="s">
        <v>1218</v>
      </c>
      <c r="K298">
        <v>239</v>
      </c>
      <c r="L298" s="15" t="s">
        <v>1576</v>
      </c>
    </row>
    <row r="299" spans="1:12" x14ac:dyDescent="0.3">
      <c r="A299" t="s">
        <v>298</v>
      </c>
      <c r="B299" t="s">
        <v>1161</v>
      </c>
      <c r="C299" t="s">
        <v>1175</v>
      </c>
      <c r="D299" s="1">
        <v>43686</v>
      </c>
      <c r="E299" s="1">
        <v>43687</v>
      </c>
      <c r="F299" s="1">
        <v>43694</v>
      </c>
      <c r="G299">
        <v>11022</v>
      </c>
      <c r="H299">
        <v>13.5</v>
      </c>
      <c r="I299">
        <v>9371.4599999999991</v>
      </c>
      <c r="J299" s="2" t="s">
        <v>1218</v>
      </c>
      <c r="K299">
        <v>752</v>
      </c>
      <c r="L299" s="15" t="s">
        <v>1576</v>
      </c>
    </row>
    <row r="300" spans="1:12" x14ac:dyDescent="0.3">
      <c r="A300" t="s">
        <v>299</v>
      </c>
      <c r="B300" t="s">
        <v>1161</v>
      </c>
      <c r="C300" t="s">
        <v>1176</v>
      </c>
      <c r="D300" s="1">
        <v>43701</v>
      </c>
      <c r="E300" s="1">
        <v>43709</v>
      </c>
      <c r="F300" s="1">
        <v>43717</v>
      </c>
      <c r="G300">
        <v>11115</v>
      </c>
      <c r="H300">
        <v>13.5</v>
      </c>
      <c r="I300">
        <v>9360.76</v>
      </c>
      <c r="J300" s="2" t="s">
        <v>1218</v>
      </c>
      <c r="K300">
        <v>728</v>
      </c>
      <c r="L300" s="15" t="s">
        <v>1576</v>
      </c>
    </row>
    <row r="301" spans="1:12" x14ac:dyDescent="0.3">
      <c r="A301" t="s">
        <v>300</v>
      </c>
      <c r="B301" t="s">
        <v>1161</v>
      </c>
      <c r="C301" t="s">
        <v>1160</v>
      </c>
      <c r="D301" s="1">
        <v>43010</v>
      </c>
      <c r="E301" s="1">
        <v>43030</v>
      </c>
      <c r="F301" s="1">
        <v>43037</v>
      </c>
      <c r="G301">
        <v>15349</v>
      </c>
      <c r="H301">
        <v>18.5</v>
      </c>
      <c r="I301">
        <v>9360.7900000000009</v>
      </c>
      <c r="J301" s="2" t="s">
        <v>1218</v>
      </c>
      <c r="K301">
        <v>343</v>
      </c>
      <c r="L301" s="15" t="s">
        <v>1576</v>
      </c>
    </row>
    <row r="302" spans="1:12" x14ac:dyDescent="0.3">
      <c r="A302" t="s">
        <v>301</v>
      </c>
      <c r="B302" t="s">
        <v>1162</v>
      </c>
      <c r="C302" t="s">
        <v>1173</v>
      </c>
      <c r="D302" s="1">
        <v>43557</v>
      </c>
      <c r="E302" s="1">
        <v>43570</v>
      </c>
      <c r="F302" s="1">
        <v>43577</v>
      </c>
      <c r="G302">
        <v>9577</v>
      </c>
      <c r="H302">
        <v>10.7</v>
      </c>
      <c r="I302">
        <v>9355.06</v>
      </c>
      <c r="J302" s="2" t="s">
        <v>1218</v>
      </c>
      <c r="K302">
        <v>89</v>
      </c>
      <c r="L302" s="15" t="s">
        <v>1576</v>
      </c>
    </row>
    <row r="303" spans="1:12" x14ac:dyDescent="0.3">
      <c r="A303" t="s">
        <v>302</v>
      </c>
      <c r="B303" t="s">
        <v>1167</v>
      </c>
      <c r="C303" t="s">
        <v>1202</v>
      </c>
      <c r="D303" s="1">
        <v>43651</v>
      </c>
      <c r="E303" s="1">
        <v>43655</v>
      </c>
      <c r="F303" s="1">
        <v>43661</v>
      </c>
      <c r="G303">
        <v>9499</v>
      </c>
      <c r="H303">
        <v>15.6</v>
      </c>
      <c r="I303">
        <v>9293.09</v>
      </c>
      <c r="J303" s="2" t="s">
        <v>1218</v>
      </c>
      <c r="K303">
        <v>188</v>
      </c>
      <c r="L303" s="15" t="s">
        <v>1576</v>
      </c>
    </row>
    <row r="304" spans="1:12" x14ac:dyDescent="0.3">
      <c r="A304" t="s">
        <v>303</v>
      </c>
      <c r="B304" t="s">
        <v>1160</v>
      </c>
      <c r="C304" t="s">
        <v>1207</v>
      </c>
      <c r="D304" s="1">
        <v>43573</v>
      </c>
      <c r="E304" s="1">
        <v>43577</v>
      </c>
      <c r="F304" s="1">
        <v>43585</v>
      </c>
      <c r="G304">
        <v>10058</v>
      </c>
      <c r="H304">
        <v>11.2</v>
      </c>
      <c r="I304">
        <v>9289.36</v>
      </c>
      <c r="J304" s="2" t="s">
        <v>1218</v>
      </c>
      <c r="K304">
        <v>425</v>
      </c>
      <c r="L304" s="15" t="s">
        <v>1576</v>
      </c>
    </row>
    <row r="305" spans="1:12" x14ac:dyDescent="0.3">
      <c r="A305" t="s">
        <v>304</v>
      </c>
      <c r="B305" t="s">
        <v>1167</v>
      </c>
      <c r="C305" t="s">
        <v>1160</v>
      </c>
      <c r="D305" s="1">
        <v>43787</v>
      </c>
      <c r="E305" s="1">
        <v>43794</v>
      </c>
      <c r="F305" s="1">
        <v>43806</v>
      </c>
      <c r="G305">
        <v>10877</v>
      </c>
      <c r="H305">
        <v>13.3</v>
      </c>
      <c r="I305">
        <v>9288.8799999999992</v>
      </c>
      <c r="J305" s="2" t="s">
        <v>1218</v>
      </c>
      <c r="K305">
        <v>41</v>
      </c>
      <c r="L305" s="15" t="s">
        <v>1576</v>
      </c>
    </row>
    <row r="306" spans="1:12" x14ac:dyDescent="0.3">
      <c r="A306" t="s">
        <v>305</v>
      </c>
      <c r="B306" t="s">
        <v>1161</v>
      </c>
      <c r="C306" t="s">
        <v>1160</v>
      </c>
      <c r="D306" s="1">
        <v>43542</v>
      </c>
      <c r="E306" s="1">
        <v>43557</v>
      </c>
      <c r="F306" s="1">
        <v>43571</v>
      </c>
      <c r="G306">
        <v>15349</v>
      </c>
      <c r="H306">
        <v>18.5</v>
      </c>
      <c r="I306">
        <v>9282.41</v>
      </c>
      <c r="J306" s="2" t="s">
        <v>1218</v>
      </c>
      <c r="K306">
        <v>7</v>
      </c>
      <c r="L306" s="15" t="s">
        <v>1577</v>
      </c>
    </row>
    <row r="307" spans="1:12" x14ac:dyDescent="0.3">
      <c r="A307" t="s">
        <v>306</v>
      </c>
      <c r="B307" t="s">
        <v>1167</v>
      </c>
      <c r="C307" t="s">
        <v>1183</v>
      </c>
      <c r="D307" s="1">
        <v>42761</v>
      </c>
      <c r="E307" s="1">
        <v>42787</v>
      </c>
      <c r="F307" s="1">
        <v>42794</v>
      </c>
      <c r="G307">
        <v>8303</v>
      </c>
      <c r="H307">
        <v>14.5</v>
      </c>
      <c r="I307">
        <v>9275.44</v>
      </c>
      <c r="J307" s="2" t="s">
        <v>1218</v>
      </c>
      <c r="K307">
        <v>431</v>
      </c>
      <c r="L307" s="15" t="s">
        <v>1576</v>
      </c>
    </row>
    <row r="308" spans="1:12" x14ac:dyDescent="0.3">
      <c r="A308" t="s">
        <v>307</v>
      </c>
      <c r="B308" t="s">
        <v>1162</v>
      </c>
      <c r="C308" t="s">
        <v>1202</v>
      </c>
      <c r="D308" s="1">
        <v>43767</v>
      </c>
      <c r="E308" s="1">
        <v>43779</v>
      </c>
      <c r="F308" s="1">
        <v>43794</v>
      </c>
      <c r="G308">
        <v>9495</v>
      </c>
      <c r="H308">
        <v>10.6</v>
      </c>
      <c r="I308">
        <v>9263.27</v>
      </c>
      <c r="J308" s="2" t="s">
        <v>1218</v>
      </c>
      <c r="K308">
        <v>703</v>
      </c>
      <c r="L308" s="15" t="s">
        <v>1576</v>
      </c>
    </row>
    <row r="309" spans="1:12" x14ac:dyDescent="0.3">
      <c r="A309" t="s">
        <v>308</v>
      </c>
      <c r="B309" t="s">
        <v>1162</v>
      </c>
      <c r="C309" t="s">
        <v>1169</v>
      </c>
      <c r="D309" s="1">
        <v>43788</v>
      </c>
      <c r="E309" s="1">
        <v>43807</v>
      </c>
      <c r="F309" s="1">
        <v>43808</v>
      </c>
      <c r="G309">
        <v>10605</v>
      </c>
      <c r="H309">
        <v>11.8</v>
      </c>
      <c r="I309">
        <v>9247.84</v>
      </c>
      <c r="J309" s="2" t="s">
        <v>1218</v>
      </c>
      <c r="K309">
        <v>707</v>
      </c>
      <c r="L309" s="15" t="s">
        <v>1576</v>
      </c>
    </row>
    <row r="310" spans="1:12" x14ac:dyDescent="0.3">
      <c r="A310" t="s">
        <v>309</v>
      </c>
      <c r="B310" t="s">
        <v>1167</v>
      </c>
      <c r="C310" t="s">
        <v>1185</v>
      </c>
      <c r="D310" s="1">
        <v>43527</v>
      </c>
      <c r="E310" s="1">
        <v>43544</v>
      </c>
      <c r="F310" s="1">
        <v>43547</v>
      </c>
      <c r="G310">
        <v>7794</v>
      </c>
      <c r="H310">
        <v>12.9</v>
      </c>
      <c r="I310">
        <v>9246.11</v>
      </c>
      <c r="J310" s="2" t="s">
        <v>1218</v>
      </c>
      <c r="K310">
        <v>705</v>
      </c>
      <c r="L310" s="15" t="s">
        <v>1576</v>
      </c>
    </row>
    <row r="311" spans="1:12" x14ac:dyDescent="0.3">
      <c r="A311" t="s">
        <v>310</v>
      </c>
      <c r="B311" t="s">
        <v>1162</v>
      </c>
      <c r="C311" t="s">
        <v>1184</v>
      </c>
      <c r="D311" s="1">
        <v>43692</v>
      </c>
      <c r="E311" s="1">
        <v>43708</v>
      </c>
      <c r="F311" s="1">
        <v>43723</v>
      </c>
      <c r="G311">
        <v>16908</v>
      </c>
      <c r="H311">
        <v>19.100000000000001</v>
      </c>
      <c r="I311">
        <v>9237.18</v>
      </c>
      <c r="J311" s="2" t="s">
        <v>1218</v>
      </c>
      <c r="K311">
        <v>810</v>
      </c>
      <c r="L311" s="15" t="s">
        <v>1576</v>
      </c>
    </row>
    <row r="312" spans="1:12" x14ac:dyDescent="0.3">
      <c r="A312" t="s">
        <v>311</v>
      </c>
      <c r="B312" t="s">
        <v>1161</v>
      </c>
      <c r="C312" t="s">
        <v>1160</v>
      </c>
      <c r="D312" s="1">
        <v>43217</v>
      </c>
      <c r="E312" s="1">
        <v>43234</v>
      </c>
      <c r="F312" s="1">
        <v>43240</v>
      </c>
      <c r="G312">
        <v>15349</v>
      </c>
      <c r="H312">
        <v>18.5</v>
      </c>
      <c r="I312">
        <v>9230.7199999999993</v>
      </c>
      <c r="J312" s="2" t="s">
        <v>1218</v>
      </c>
      <c r="K312">
        <v>749</v>
      </c>
      <c r="L312" s="15" t="s">
        <v>1576</v>
      </c>
    </row>
    <row r="313" spans="1:12" x14ac:dyDescent="0.3">
      <c r="A313" t="s">
        <v>312</v>
      </c>
      <c r="B313" t="s">
        <v>1161</v>
      </c>
      <c r="C313" t="s">
        <v>1183</v>
      </c>
      <c r="D313" s="1">
        <v>43550</v>
      </c>
      <c r="E313" s="1">
        <v>43554</v>
      </c>
      <c r="F313" s="1">
        <v>43562</v>
      </c>
      <c r="G313">
        <v>12116</v>
      </c>
      <c r="H313">
        <v>14.8</v>
      </c>
      <c r="I313">
        <v>9212.33</v>
      </c>
      <c r="J313" s="2" t="s">
        <v>1218</v>
      </c>
      <c r="K313">
        <v>917</v>
      </c>
      <c r="L313" s="15" t="s">
        <v>1576</v>
      </c>
    </row>
    <row r="314" spans="1:12" x14ac:dyDescent="0.3">
      <c r="A314" t="s">
        <v>313</v>
      </c>
      <c r="B314" t="s">
        <v>1162</v>
      </c>
      <c r="C314" t="s">
        <v>1172</v>
      </c>
      <c r="D314" s="1">
        <v>42891</v>
      </c>
      <c r="E314" s="1">
        <v>42897</v>
      </c>
      <c r="F314" s="1">
        <v>42904</v>
      </c>
      <c r="G314">
        <v>7702</v>
      </c>
      <c r="H314">
        <v>8.9</v>
      </c>
      <c r="I314">
        <v>9209.99</v>
      </c>
      <c r="J314" s="2" t="s">
        <v>1218</v>
      </c>
      <c r="K314">
        <v>31</v>
      </c>
      <c r="L314" s="15" t="s">
        <v>1576</v>
      </c>
    </row>
    <row r="315" spans="1:12" x14ac:dyDescent="0.3">
      <c r="A315" t="s">
        <v>314</v>
      </c>
      <c r="B315" t="s">
        <v>1167</v>
      </c>
      <c r="C315" t="s">
        <v>1186</v>
      </c>
      <c r="D315" s="1">
        <v>43582</v>
      </c>
      <c r="E315" s="1">
        <v>43597</v>
      </c>
      <c r="F315" s="1">
        <v>43610</v>
      </c>
      <c r="G315">
        <v>9597</v>
      </c>
      <c r="H315">
        <v>17.7</v>
      </c>
      <c r="I315">
        <v>9202.3700000000008</v>
      </c>
      <c r="J315" s="2" t="s">
        <v>1218</v>
      </c>
      <c r="K315">
        <v>689</v>
      </c>
      <c r="L315" s="15" t="s">
        <v>1576</v>
      </c>
    </row>
    <row r="316" spans="1:12" x14ac:dyDescent="0.3">
      <c r="A316" t="s">
        <v>315</v>
      </c>
      <c r="B316" t="s">
        <v>1161</v>
      </c>
      <c r="C316" t="s">
        <v>1176</v>
      </c>
      <c r="D316" s="1">
        <v>43559</v>
      </c>
      <c r="E316" s="1">
        <v>43568</v>
      </c>
      <c r="F316" s="1">
        <v>43579</v>
      </c>
      <c r="G316">
        <v>11115</v>
      </c>
      <c r="H316">
        <v>13.5</v>
      </c>
      <c r="I316">
        <v>9200.17</v>
      </c>
      <c r="J316" s="2" t="s">
        <v>1218</v>
      </c>
      <c r="K316">
        <v>202</v>
      </c>
      <c r="L316" s="15" t="s">
        <v>1576</v>
      </c>
    </row>
    <row r="317" spans="1:12" x14ac:dyDescent="0.3">
      <c r="A317" t="s">
        <v>316</v>
      </c>
      <c r="B317" t="s">
        <v>1161</v>
      </c>
      <c r="C317" t="s">
        <v>1173</v>
      </c>
      <c r="D317" s="1">
        <v>43534</v>
      </c>
      <c r="E317" s="1">
        <v>43548</v>
      </c>
      <c r="F317" s="1">
        <v>43560</v>
      </c>
      <c r="G317">
        <v>13964</v>
      </c>
      <c r="H317">
        <v>16.899999999999999</v>
      </c>
      <c r="I317">
        <v>9199.7800000000007</v>
      </c>
      <c r="J317" s="2" t="s">
        <v>1218</v>
      </c>
      <c r="K317">
        <v>226</v>
      </c>
      <c r="L317" s="15" t="s">
        <v>1576</v>
      </c>
    </row>
    <row r="318" spans="1:12" x14ac:dyDescent="0.3">
      <c r="A318" t="s">
        <v>317</v>
      </c>
      <c r="B318" t="s">
        <v>1167</v>
      </c>
      <c r="C318" t="s">
        <v>1161</v>
      </c>
      <c r="D318" s="1">
        <v>42831</v>
      </c>
      <c r="E318" s="1">
        <v>42831</v>
      </c>
      <c r="F318" s="1">
        <v>42840</v>
      </c>
      <c r="G318">
        <v>5568</v>
      </c>
      <c r="H318">
        <v>12.7</v>
      </c>
      <c r="I318">
        <v>9190.49</v>
      </c>
      <c r="J318" s="2" t="s">
        <v>1218</v>
      </c>
      <c r="K318">
        <v>225</v>
      </c>
      <c r="L318" s="15" t="s">
        <v>1576</v>
      </c>
    </row>
    <row r="319" spans="1:12" x14ac:dyDescent="0.3">
      <c r="A319" t="s">
        <v>318</v>
      </c>
      <c r="B319" t="s">
        <v>1167</v>
      </c>
      <c r="C319" t="s">
        <v>1173</v>
      </c>
      <c r="D319" s="1">
        <v>43401</v>
      </c>
      <c r="E319" s="1">
        <v>43402</v>
      </c>
      <c r="F319" s="1">
        <v>43408</v>
      </c>
      <c r="G319">
        <v>9570</v>
      </c>
      <c r="H319">
        <v>18.7</v>
      </c>
      <c r="I319">
        <v>9187.34</v>
      </c>
      <c r="J319" s="2" t="s">
        <v>1218</v>
      </c>
      <c r="K319">
        <v>120</v>
      </c>
      <c r="L319" s="15" t="s">
        <v>1576</v>
      </c>
    </row>
    <row r="320" spans="1:12" x14ac:dyDescent="0.3">
      <c r="A320" t="s">
        <v>319</v>
      </c>
      <c r="B320" t="s">
        <v>1167</v>
      </c>
      <c r="C320" t="s">
        <v>1172</v>
      </c>
      <c r="D320" s="1">
        <v>42942</v>
      </c>
      <c r="E320" s="1">
        <v>42970</v>
      </c>
      <c r="F320" s="1">
        <v>42980</v>
      </c>
      <c r="G320">
        <v>7741</v>
      </c>
      <c r="H320">
        <v>9.9</v>
      </c>
      <c r="I320">
        <v>9140.93</v>
      </c>
      <c r="J320" s="2" t="s">
        <v>1218</v>
      </c>
      <c r="K320">
        <v>139</v>
      </c>
      <c r="L320" s="15" t="s">
        <v>1576</v>
      </c>
    </row>
    <row r="321" spans="1:12" x14ac:dyDescent="0.3">
      <c r="A321" t="s">
        <v>320</v>
      </c>
      <c r="B321" t="s">
        <v>1161</v>
      </c>
      <c r="C321" t="s">
        <v>1176</v>
      </c>
      <c r="D321" s="1">
        <v>43709</v>
      </c>
      <c r="E321" s="1">
        <v>43724</v>
      </c>
      <c r="F321" s="1">
        <v>43729</v>
      </c>
      <c r="G321">
        <v>11115</v>
      </c>
      <c r="H321">
        <v>13.5</v>
      </c>
      <c r="I321">
        <v>9137.08</v>
      </c>
      <c r="J321" s="2" t="s">
        <v>1218</v>
      </c>
      <c r="K321">
        <v>177</v>
      </c>
      <c r="L321" s="15" t="s">
        <v>1576</v>
      </c>
    </row>
    <row r="322" spans="1:12" x14ac:dyDescent="0.3">
      <c r="A322" t="s">
        <v>321</v>
      </c>
      <c r="B322" t="s">
        <v>1161</v>
      </c>
      <c r="C322" t="s">
        <v>1173</v>
      </c>
      <c r="D322" s="1">
        <v>43552</v>
      </c>
      <c r="E322" s="1">
        <v>43568</v>
      </c>
      <c r="F322" s="1">
        <v>43573</v>
      </c>
      <c r="G322">
        <v>13964</v>
      </c>
      <c r="H322">
        <v>16.899999999999999</v>
      </c>
      <c r="I322">
        <v>9132.42</v>
      </c>
      <c r="J322" s="2" t="s">
        <v>1218</v>
      </c>
      <c r="K322">
        <v>201</v>
      </c>
      <c r="L322" s="15" t="s">
        <v>1576</v>
      </c>
    </row>
    <row r="323" spans="1:12" x14ac:dyDescent="0.3">
      <c r="A323" t="s">
        <v>322</v>
      </c>
      <c r="B323" t="s">
        <v>1167</v>
      </c>
      <c r="C323" t="s">
        <v>1174</v>
      </c>
      <c r="D323" s="1">
        <v>43705</v>
      </c>
      <c r="E323" s="1">
        <v>43711</v>
      </c>
      <c r="F323" s="1">
        <v>43716</v>
      </c>
      <c r="G323">
        <v>11708</v>
      </c>
      <c r="H323">
        <v>20.9</v>
      </c>
      <c r="I323">
        <v>9071.02</v>
      </c>
      <c r="J323" s="2" t="s">
        <v>1218</v>
      </c>
      <c r="K323">
        <v>703</v>
      </c>
      <c r="L323" s="15" t="s">
        <v>1576</v>
      </c>
    </row>
    <row r="324" spans="1:12" x14ac:dyDescent="0.3">
      <c r="A324" t="s">
        <v>323</v>
      </c>
      <c r="B324" t="s">
        <v>1162</v>
      </c>
      <c r="C324" t="s">
        <v>1160</v>
      </c>
      <c r="D324" s="1">
        <v>43543</v>
      </c>
      <c r="E324" s="1">
        <v>43555</v>
      </c>
      <c r="F324" s="1">
        <v>43831</v>
      </c>
      <c r="G324">
        <v>10883</v>
      </c>
      <c r="H324">
        <v>12.8</v>
      </c>
      <c r="I324">
        <v>9044.0400000000009</v>
      </c>
      <c r="J324" s="2" t="s">
        <v>1218</v>
      </c>
      <c r="K324">
        <v>707</v>
      </c>
      <c r="L324" s="15" t="s">
        <v>1576</v>
      </c>
    </row>
    <row r="325" spans="1:12" x14ac:dyDescent="0.3">
      <c r="A325" t="s">
        <v>324</v>
      </c>
      <c r="B325" t="s">
        <v>1160</v>
      </c>
      <c r="C325" t="s">
        <v>1203</v>
      </c>
      <c r="D325" s="1">
        <v>43066</v>
      </c>
      <c r="E325" s="1">
        <v>43075</v>
      </c>
      <c r="F325" s="1">
        <v>43085</v>
      </c>
      <c r="G325">
        <v>13581</v>
      </c>
      <c r="H325">
        <v>18.7</v>
      </c>
      <c r="I325">
        <v>9040.64</v>
      </c>
      <c r="J325" s="2" t="s">
        <v>1218</v>
      </c>
      <c r="K325">
        <v>958</v>
      </c>
      <c r="L325" s="15" t="s">
        <v>1576</v>
      </c>
    </row>
    <row r="326" spans="1:12" x14ac:dyDescent="0.3">
      <c r="A326" t="s">
        <v>325</v>
      </c>
      <c r="B326" t="s">
        <v>1161</v>
      </c>
      <c r="C326" t="s">
        <v>1173</v>
      </c>
      <c r="D326" s="1">
        <v>43757</v>
      </c>
      <c r="E326" s="1">
        <v>43759</v>
      </c>
      <c r="F326" s="1">
        <v>43764</v>
      </c>
      <c r="G326">
        <v>13964</v>
      </c>
      <c r="H326">
        <v>16.899999999999999</v>
      </c>
      <c r="I326">
        <v>9031.32</v>
      </c>
      <c r="J326" s="2" t="s">
        <v>1218</v>
      </c>
      <c r="K326">
        <v>321</v>
      </c>
      <c r="L326" s="15" t="s">
        <v>1576</v>
      </c>
    </row>
    <row r="327" spans="1:12" x14ac:dyDescent="0.3">
      <c r="A327" t="s">
        <v>326</v>
      </c>
      <c r="B327" t="s">
        <v>1162</v>
      </c>
      <c r="C327" t="s">
        <v>1161</v>
      </c>
      <c r="D327" s="1">
        <v>43013</v>
      </c>
      <c r="E327" s="1">
        <v>43022</v>
      </c>
      <c r="F327" s="1">
        <v>43030</v>
      </c>
      <c r="G327">
        <v>5539</v>
      </c>
      <c r="H327">
        <v>6.7</v>
      </c>
      <c r="I327">
        <v>9021.76</v>
      </c>
      <c r="J327" s="2" t="s">
        <v>1218</v>
      </c>
      <c r="K327">
        <v>255</v>
      </c>
      <c r="L327" s="15" t="s">
        <v>1576</v>
      </c>
    </row>
    <row r="328" spans="1:12" x14ac:dyDescent="0.3">
      <c r="A328" t="s">
        <v>327</v>
      </c>
      <c r="B328" t="s">
        <v>1167</v>
      </c>
      <c r="C328" t="s">
        <v>1201</v>
      </c>
      <c r="D328" s="1">
        <v>43766</v>
      </c>
      <c r="E328" s="1">
        <v>43786</v>
      </c>
      <c r="F328" s="1">
        <v>43788</v>
      </c>
      <c r="G328">
        <v>9634</v>
      </c>
      <c r="H328">
        <v>11.8</v>
      </c>
      <c r="I328">
        <v>9015.02</v>
      </c>
      <c r="J328" s="2" t="s">
        <v>1218</v>
      </c>
      <c r="K328">
        <v>494</v>
      </c>
      <c r="L328" s="15" t="s">
        <v>1576</v>
      </c>
    </row>
    <row r="329" spans="1:12" x14ac:dyDescent="0.3">
      <c r="A329" t="s">
        <v>328</v>
      </c>
      <c r="B329" t="s">
        <v>1162</v>
      </c>
      <c r="C329" t="s">
        <v>1196</v>
      </c>
      <c r="D329" s="1">
        <v>43603</v>
      </c>
      <c r="E329" s="1">
        <v>43616</v>
      </c>
      <c r="F329" s="1">
        <v>43631</v>
      </c>
      <c r="G329">
        <v>8759</v>
      </c>
      <c r="H329">
        <v>9.9</v>
      </c>
      <c r="I329">
        <v>8985.83</v>
      </c>
      <c r="J329" s="2" t="s">
        <v>1218</v>
      </c>
      <c r="K329">
        <v>431</v>
      </c>
      <c r="L329" s="15" t="s">
        <v>1576</v>
      </c>
    </row>
    <row r="330" spans="1:12" x14ac:dyDescent="0.3">
      <c r="A330" t="s">
        <v>329</v>
      </c>
      <c r="B330" t="s">
        <v>1162</v>
      </c>
      <c r="C330" t="s">
        <v>1170</v>
      </c>
      <c r="D330" s="1">
        <v>42801</v>
      </c>
      <c r="E330" s="1">
        <v>42811</v>
      </c>
      <c r="F330" s="1">
        <v>42817</v>
      </c>
      <c r="G330">
        <v>9241</v>
      </c>
      <c r="H330">
        <v>10.4</v>
      </c>
      <c r="I330">
        <v>8983.2199999999993</v>
      </c>
      <c r="J330" s="2" t="s">
        <v>1218</v>
      </c>
      <c r="K330">
        <v>454</v>
      </c>
      <c r="L330" s="15" t="s">
        <v>1576</v>
      </c>
    </row>
    <row r="331" spans="1:12" x14ac:dyDescent="0.3">
      <c r="A331" t="s">
        <v>330</v>
      </c>
      <c r="B331" t="s">
        <v>1167</v>
      </c>
      <c r="C331" t="s">
        <v>1193</v>
      </c>
      <c r="D331" s="1">
        <v>43732</v>
      </c>
      <c r="E331" s="1">
        <v>43733</v>
      </c>
      <c r="F331" s="1">
        <v>43741</v>
      </c>
      <c r="G331">
        <v>6732</v>
      </c>
      <c r="H331">
        <v>8.5</v>
      </c>
      <c r="I331">
        <v>8970.4699999999993</v>
      </c>
      <c r="J331" s="2" t="s">
        <v>1218</v>
      </c>
      <c r="K331">
        <v>15</v>
      </c>
      <c r="L331" s="15" t="s">
        <v>1576</v>
      </c>
    </row>
    <row r="332" spans="1:12" x14ac:dyDescent="0.3">
      <c r="A332" t="s">
        <v>331</v>
      </c>
      <c r="B332" t="s">
        <v>1161</v>
      </c>
      <c r="C332" t="s">
        <v>1164</v>
      </c>
      <c r="D332" s="1">
        <v>43699</v>
      </c>
      <c r="E332" s="1">
        <v>43720</v>
      </c>
      <c r="F332" s="1">
        <v>43729</v>
      </c>
      <c r="G332">
        <v>12551</v>
      </c>
      <c r="H332">
        <v>15.3</v>
      </c>
      <c r="I332">
        <v>8968.2199999999993</v>
      </c>
      <c r="J332" s="2" t="s">
        <v>1218</v>
      </c>
      <c r="K332">
        <v>226</v>
      </c>
      <c r="L332" s="15" t="s">
        <v>1576</v>
      </c>
    </row>
    <row r="333" spans="1:12" x14ac:dyDescent="0.3">
      <c r="A333" t="s">
        <v>332</v>
      </c>
      <c r="B333" t="s">
        <v>1161</v>
      </c>
      <c r="C333" t="s">
        <v>1171</v>
      </c>
      <c r="D333" s="1">
        <v>43656</v>
      </c>
      <c r="E333" s="1">
        <v>43667</v>
      </c>
      <c r="F333" s="1">
        <v>43680</v>
      </c>
      <c r="G333">
        <v>11004</v>
      </c>
      <c r="H333">
        <v>13.5</v>
      </c>
      <c r="I333">
        <v>8953.23</v>
      </c>
      <c r="J333" s="2" t="s">
        <v>1218</v>
      </c>
      <c r="K333">
        <v>752</v>
      </c>
      <c r="L333" s="15" t="s">
        <v>1576</v>
      </c>
    </row>
    <row r="334" spans="1:12" x14ac:dyDescent="0.3">
      <c r="A334" t="s">
        <v>333</v>
      </c>
      <c r="B334" t="s">
        <v>1161</v>
      </c>
      <c r="C334" t="s">
        <v>1164</v>
      </c>
      <c r="D334" s="1">
        <v>43587</v>
      </c>
      <c r="E334" s="1">
        <v>43605</v>
      </c>
      <c r="F334" s="1">
        <v>43613</v>
      </c>
      <c r="G334">
        <v>12551</v>
      </c>
      <c r="H334">
        <v>15.3</v>
      </c>
      <c r="I334">
        <v>8946.93</v>
      </c>
      <c r="J334" s="2" t="s">
        <v>1218</v>
      </c>
      <c r="K334">
        <v>201</v>
      </c>
      <c r="L334" s="15" t="s">
        <v>1576</v>
      </c>
    </row>
    <row r="335" spans="1:12" x14ac:dyDescent="0.3">
      <c r="A335" t="s">
        <v>334</v>
      </c>
      <c r="B335" t="s">
        <v>1161</v>
      </c>
      <c r="C335" t="s">
        <v>1168</v>
      </c>
      <c r="D335" s="1">
        <v>42765</v>
      </c>
      <c r="E335" s="1">
        <v>42786</v>
      </c>
      <c r="F335" s="1">
        <v>42793</v>
      </c>
      <c r="G335">
        <v>10899</v>
      </c>
      <c r="H335">
        <v>13.3</v>
      </c>
      <c r="I335">
        <v>8925.4</v>
      </c>
      <c r="J335" s="2" t="s">
        <v>1218</v>
      </c>
      <c r="K335">
        <v>760</v>
      </c>
      <c r="L335" s="15" t="s">
        <v>1576</v>
      </c>
    </row>
    <row r="336" spans="1:12" x14ac:dyDescent="0.3">
      <c r="A336" t="s">
        <v>335</v>
      </c>
      <c r="B336" t="s">
        <v>1167</v>
      </c>
      <c r="C336" t="s">
        <v>1161</v>
      </c>
      <c r="D336" s="1">
        <v>43754</v>
      </c>
      <c r="E336" s="1">
        <v>43758</v>
      </c>
      <c r="F336" s="1">
        <v>43766</v>
      </c>
      <c r="G336">
        <v>5568</v>
      </c>
      <c r="H336">
        <v>12.7</v>
      </c>
      <c r="I336">
        <v>8908.31</v>
      </c>
      <c r="J336" s="2" t="s">
        <v>1218</v>
      </c>
      <c r="K336">
        <v>165</v>
      </c>
      <c r="L336" s="15" t="s">
        <v>1576</v>
      </c>
    </row>
    <row r="337" spans="1:12" x14ac:dyDescent="0.3">
      <c r="A337" t="s">
        <v>336</v>
      </c>
      <c r="B337" t="s">
        <v>1161</v>
      </c>
      <c r="C337" t="s">
        <v>1168</v>
      </c>
      <c r="D337" s="1">
        <v>43044</v>
      </c>
      <c r="E337" s="1">
        <v>43054</v>
      </c>
      <c r="F337" s="1">
        <v>43060</v>
      </c>
      <c r="G337">
        <v>10899</v>
      </c>
      <c r="H337">
        <v>13.3</v>
      </c>
      <c r="I337">
        <v>8876.7000000000007</v>
      </c>
      <c r="J337" s="2" t="s">
        <v>1218</v>
      </c>
      <c r="K337">
        <v>621</v>
      </c>
      <c r="L337" s="15" t="s">
        <v>1576</v>
      </c>
    </row>
    <row r="338" spans="1:12" x14ac:dyDescent="0.3">
      <c r="A338" t="s">
        <v>337</v>
      </c>
      <c r="B338" t="s">
        <v>1161</v>
      </c>
      <c r="C338" t="s">
        <v>1171</v>
      </c>
      <c r="D338" s="1">
        <v>43684</v>
      </c>
      <c r="E338" s="1">
        <v>43709</v>
      </c>
      <c r="F338" s="1">
        <v>43720</v>
      </c>
      <c r="G338">
        <v>11004</v>
      </c>
      <c r="H338">
        <v>13.5</v>
      </c>
      <c r="I338">
        <v>8873.5400000000009</v>
      </c>
      <c r="J338" s="2" t="s">
        <v>1218</v>
      </c>
      <c r="K338">
        <v>279</v>
      </c>
      <c r="L338" s="15" t="s">
        <v>1576</v>
      </c>
    </row>
    <row r="339" spans="1:12" x14ac:dyDescent="0.3">
      <c r="A339" t="s">
        <v>338</v>
      </c>
      <c r="B339" t="s">
        <v>1161</v>
      </c>
      <c r="C339" t="s">
        <v>1169</v>
      </c>
      <c r="D339" s="1">
        <v>43352</v>
      </c>
      <c r="E339" s="1">
        <v>43356</v>
      </c>
      <c r="F339" s="1">
        <v>43364</v>
      </c>
      <c r="G339">
        <v>15178</v>
      </c>
      <c r="H339">
        <v>18.3</v>
      </c>
      <c r="I339">
        <v>8869.83</v>
      </c>
      <c r="J339" s="2" t="s">
        <v>1218</v>
      </c>
      <c r="K339">
        <v>770</v>
      </c>
      <c r="L339" s="15" t="s">
        <v>1576</v>
      </c>
    </row>
    <row r="340" spans="1:12" x14ac:dyDescent="0.3">
      <c r="A340" t="s">
        <v>339</v>
      </c>
      <c r="B340" t="s">
        <v>1161</v>
      </c>
      <c r="C340" t="s">
        <v>1183</v>
      </c>
      <c r="D340" s="1">
        <v>43659</v>
      </c>
      <c r="E340" s="1">
        <v>43685</v>
      </c>
      <c r="F340" s="1">
        <v>43698</v>
      </c>
      <c r="G340">
        <v>12116</v>
      </c>
      <c r="H340">
        <v>14.8</v>
      </c>
      <c r="I340">
        <v>8832.94</v>
      </c>
      <c r="J340" s="2" t="s">
        <v>1218</v>
      </c>
      <c r="K340">
        <v>62</v>
      </c>
      <c r="L340" s="15" t="s">
        <v>1576</v>
      </c>
    </row>
    <row r="341" spans="1:12" x14ac:dyDescent="0.3">
      <c r="A341" t="s">
        <v>340</v>
      </c>
      <c r="B341" t="s">
        <v>1161</v>
      </c>
      <c r="C341" t="s">
        <v>1169</v>
      </c>
      <c r="D341" s="1">
        <v>43135</v>
      </c>
      <c r="E341" s="1">
        <v>43150</v>
      </c>
      <c r="F341" s="1">
        <v>43158</v>
      </c>
      <c r="G341">
        <v>15178</v>
      </c>
      <c r="H341">
        <v>18.3</v>
      </c>
      <c r="I341">
        <v>8818.8700000000008</v>
      </c>
      <c r="J341" s="2" t="s">
        <v>1218</v>
      </c>
      <c r="K341">
        <v>325</v>
      </c>
      <c r="L341" s="15" t="s">
        <v>1576</v>
      </c>
    </row>
    <row r="342" spans="1:12" x14ac:dyDescent="0.3">
      <c r="A342" t="s">
        <v>341</v>
      </c>
      <c r="B342" t="s">
        <v>1160</v>
      </c>
      <c r="C342" t="s">
        <v>1162</v>
      </c>
      <c r="D342" s="1">
        <v>42953</v>
      </c>
      <c r="E342" s="1">
        <v>42964</v>
      </c>
      <c r="F342" s="1">
        <v>42974</v>
      </c>
      <c r="G342">
        <v>10883</v>
      </c>
      <c r="H342">
        <v>12.8</v>
      </c>
      <c r="I342">
        <v>8758.2099999999991</v>
      </c>
      <c r="J342" s="2" t="s">
        <v>1218</v>
      </c>
      <c r="K342">
        <v>456</v>
      </c>
      <c r="L342" s="15" t="s">
        <v>1576</v>
      </c>
    </row>
    <row r="343" spans="1:12" x14ac:dyDescent="0.3">
      <c r="A343" t="s">
        <v>342</v>
      </c>
      <c r="B343" t="s">
        <v>1167</v>
      </c>
      <c r="C343" t="s">
        <v>1160</v>
      </c>
      <c r="D343" s="1">
        <v>43318</v>
      </c>
      <c r="E343" s="1">
        <v>43336</v>
      </c>
      <c r="F343" s="1">
        <v>43465</v>
      </c>
      <c r="G343">
        <v>10877</v>
      </c>
      <c r="H343">
        <v>13.3</v>
      </c>
      <c r="I343">
        <v>8740.3700000000008</v>
      </c>
      <c r="J343" s="2" t="s">
        <v>1218</v>
      </c>
      <c r="K343">
        <v>41</v>
      </c>
      <c r="L343" s="15" t="s">
        <v>1576</v>
      </c>
    </row>
    <row r="344" spans="1:12" x14ac:dyDescent="0.3">
      <c r="A344" t="s">
        <v>343</v>
      </c>
      <c r="B344" t="s">
        <v>1167</v>
      </c>
      <c r="C344" t="s">
        <v>1189</v>
      </c>
      <c r="D344" s="1">
        <v>43034</v>
      </c>
      <c r="E344" s="1">
        <v>43040</v>
      </c>
      <c r="F344" s="1">
        <v>43107</v>
      </c>
      <c r="G344">
        <v>8520</v>
      </c>
      <c r="H344">
        <v>10.5</v>
      </c>
      <c r="I344">
        <v>8733.7199999999993</v>
      </c>
      <c r="J344" s="2" t="s">
        <v>1218</v>
      </c>
      <c r="K344">
        <v>707</v>
      </c>
      <c r="L344" s="15" t="s">
        <v>1576</v>
      </c>
    </row>
    <row r="345" spans="1:12" x14ac:dyDescent="0.3">
      <c r="A345" t="s">
        <v>344</v>
      </c>
      <c r="B345" t="s">
        <v>1161</v>
      </c>
      <c r="C345" t="s">
        <v>1175</v>
      </c>
      <c r="D345" s="1">
        <v>42811</v>
      </c>
      <c r="E345" s="1">
        <v>42819</v>
      </c>
      <c r="F345" s="1">
        <v>42825</v>
      </c>
      <c r="G345">
        <v>11022</v>
      </c>
      <c r="H345">
        <v>13.5</v>
      </c>
      <c r="I345">
        <v>8725.5499999999993</v>
      </c>
      <c r="J345" s="2" t="s">
        <v>1218</v>
      </c>
      <c r="K345">
        <v>420</v>
      </c>
      <c r="L345" s="15" t="s">
        <v>1576</v>
      </c>
    </row>
    <row r="346" spans="1:12" x14ac:dyDescent="0.3">
      <c r="A346" t="s">
        <v>345</v>
      </c>
      <c r="B346" t="s">
        <v>1161</v>
      </c>
      <c r="C346" t="s">
        <v>1164</v>
      </c>
      <c r="D346" s="1">
        <v>43508</v>
      </c>
      <c r="E346" s="1">
        <v>43518</v>
      </c>
      <c r="F346" s="1">
        <v>43524</v>
      </c>
      <c r="G346">
        <v>12551</v>
      </c>
      <c r="H346">
        <v>15.3</v>
      </c>
      <c r="I346">
        <v>8719.89</v>
      </c>
      <c r="J346" s="2" t="s">
        <v>1218</v>
      </c>
      <c r="K346">
        <v>732</v>
      </c>
      <c r="L346" s="15" t="s">
        <v>1576</v>
      </c>
    </row>
    <row r="347" spans="1:12" x14ac:dyDescent="0.3">
      <c r="A347" t="s">
        <v>346</v>
      </c>
      <c r="B347" t="s">
        <v>1161</v>
      </c>
      <c r="C347" t="s">
        <v>1175</v>
      </c>
      <c r="D347" s="1">
        <v>43588</v>
      </c>
      <c r="E347" s="1">
        <v>43595</v>
      </c>
      <c r="F347" s="1">
        <v>43605</v>
      </c>
      <c r="G347">
        <v>11022</v>
      </c>
      <c r="H347">
        <v>13.5</v>
      </c>
      <c r="I347">
        <v>8709.44</v>
      </c>
      <c r="J347" s="2" t="s">
        <v>1218</v>
      </c>
      <c r="K347">
        <v>420</v>
      </c>
      <c r="L347" s="15" t="s">
        <v>1576</v>
      </c>
    </row>
    <row r="348" spans="1:12" x14ac:dyDescent="0.3">
      <c r="A348" t="s">
        <v>347</v>
      </c>
      <c r="B348" t="s">
        <v>1167</v>
      </c>
      <c r="C348" t="s">
        <v>1208</v>
      </c>
      <c r="D348" s="1">
        <v>42987</v>
      </c>
      <c r="E348" s="1">
        <v>42991</v>
      </c>
      <c r="F348" s="1">
        <v>43003</v>
      </c>
      <c r="G348">
        <v>2507</v>
      </c>
      <c r="H348">
        <v>8.6999999999999993</v>
      </c>
      <c r="I348">
        <v>8705.41</v>
      </c>
      <c r="J348" s="2" t="s">
        <v>1218</v>
      </c>
      <c r="K348">
        <v>858</v>
      </c>
      <c r="L348" s="15" t="s">
        <v>1576</v>
      </c>
    </row>
    <row r="349" spans="1:12" x14ac:dyDescent="0.3">
      <c r="A349" t="s">
        <v>348</v>
      </c>
      <c r="B349" t="s">
        <v>1161</v>
      </c>
      <c r="C349" t="s">
        <v>1160</v>
      </c>
      <c r="D349" s="1">
        <v>43518</v>
      </c>
      <c r="E349" s="1">
        <v>43534</v>
      </c>
      <c r="F349" s="1">
        <v>43543</v>
      </c>
      <c r="G349">
        <v>15349</v>
      </c>
      <c r="H349">
        <v>18.5</v>
      </c>
      <c r="I349">
        <v>8702.89</v>
      </c>
      <c r="J349" s="2" t="s">
        <v>1218</v>
      </c>
      <c r="K349">
        <v>384</v>
      </c>
      <c r="L349" s="15" t="s">
        <v>1576</v>
      </c>
    </row>
    <row r="350" spans="1:12" x14ac:dyDescent="0.3">
      <c r="A350" t="s">
        <v>349</v>
      </c>
      <c r="B350" t="s">
        <v>1161</v>
      </c>
      <c r="C350" t="s">
        <v>1168</v>
      </c>
      <c r="D350" s="1">
        <v>43778</v>
      </c>
      <c r="E350" s="1">
        <v>43792</v>
      </c>
      <c r="F350" s="1">
        <v>43805</v>
      </c>
      <c r="G350">
        <v>10899</v>
      </c>
      <c r="H350">
        <v>13.3</v>
      </c>
      <c r="I350">
        <v>8696.2800000000007</v>
      </c>
      <c r="J350" s="2" t="s">
        <v>1218</v>
      </c>
      <c r="K350">
        <v>496</v>
      </c>
      <c r="L350" s="15" t="s">
        <v>1576</v>
      </c>
    </row>
    <row r="351" spans="1:12" x14ac:dyDescent="0.3">
      <c r="A351" t="s">
        <v>350</v>
      </c>
      <c r="B351" t="s">
        <v>1161</v>
      </c>
      <c r="C351" t="s">
        <v>1171</v>
      </c>
      <c r="D351" s="1">
        <v>43641</v>
      </c>
      <c r="E351" s="1">
        <v>43668</v>
      </c>
      <c r="F351" s="1">
        <v>43676</v>
      </c>
      <c r="G351">
        <v>11004</v>
      </c>
      <c r="H351">
        <v>13.5</v>
      </c>
      <c r="I351">
        <v>8654.4</v>
      </c>
      <c r="J351" s="2" t="s">
        <v>1218</v>
      </c>
      <c r="K351">
        <v>62</v>
      </c>
      <c r="L351" s="15" t="s">
        <v>1576</v>
      </c>
    </row>
    <row r="352" spans="1:12" x14ac:dyDescent="0.3">
      <c r="A352" t="s">
        <v>351</v>
      </c>
      <c r="B352" t="s">
        <v>1161</v>
      </c>
      <c r="C352" t="s">
        <v>1169</v>
      </c>
      <c r="D352" s="1">
        <v>43112</v>
      </c>
      <c r="E352" s="1">
        <v>43140</v>
      </c>
      <c r="F352" s="1">
        <v>43146</v>
      </c>
      <c r="G352">
        <v>15178</v>
      </c>
      <c r="H352">
        <v>18.3</v>
      </c>
      <c r="I352">
        <v>8651.42</v>
      </c>
      <c r="J352" s="2" t="s">
        <v>1218</v>
      </c>
      <c r="K352">
        <v>279</v>
      </c>
      <c r="L352" s="15" t="s">
        <v>1576</v>
      </c>
    </row>
    <row r="353" spans="1:12" x14ac:dyDescent="0.3">
      <c r="A353" t="s">
        <v>352</v>
      </c>
      <c r="B353" t="s">
        <v>1161</v>
      </c>
      <c r="C353" t="s">
        <v>1169</v>
      </c>
      <c r="D353" s="1">
        <v>43587</v>
      </c>
      <c r="E353" s="1">
        <v>43595</v>
      </c>
      <c r="F353" s="1">
        <v>43601</v>
      </c>
      <c r="G353">
        <v>15178</v>
      </c>
      <c r="H353">
        <v>18.3</v>
      </c>
      <c r="I353">
        <v>8639.15</v>
      </c>
      <c r="J353" s="2" t="s">
        <v>1218</v>
      </c>
      <c r="K353">
        <v>499</v>
      </c>
      <c r="L353" s="15" t="s">
        <v>1576</v>
      </c>
    </row>
    <row r="354" spans="1:12" x14ac:dyDescent="0.3">
      <c r="A354" t="s">
        <v>353</v>
      </c>
      <c r="B354" t="s">
        <v>1161</v>
      </c>
      <c r="C354" t="s">
        <v>1164</v>
      </c>
      <c r="D354" s="1">
        <v>43689</v>
      </c>
      <c r="E354" s="1">
        <v>43703</v>
      </c>
      <c r="F354" s="1">
        <v>43710</v>
      </c>
      <c r="G354">
        <v>12551</v>
      </c>
      <c r="H354">
        <v>15.3</v>
      </c>
      <c r="I354">
        <v>8615.11</v>
      </c>
      <c r="J354" s="2" t="s">
        <v>1218</v>
      </c>
      <c r="K354">
        <v>352</v>
      </c>
      <c r="L354" s="15" t="s">
        <v>1576</v>
      </c>
    </row>
    <row r="355" spans="1:12" x14ac:dyDescent="0.3">
      <c r="A355" t="s">
        <v>354</v>
      </c>
      <c r="B355" t="s">
        <v>1161</v>
      </c>
      <c r="C355" t="s">
        <v>1160</v>
      </c>
      <c r="D355" s="1">
        <v>43589</v>
      </c>
      <c r="E355" s="1">
        <v>43615</v>
      </c>
      <c r="F355" s="1">
        <v>43623</v>
      </c>
      <c r="G355">
        <v>15349</v>
      </c>
      <c r="H355">
        <v>18.5</v>
      </c>
      <c r="I355">
        <v>8604.08</v>
      </c>
      <c r="J355" s="2" t="s">
        <v>1218</v>
      </c>
      <c r="K355">
        <v>228</v>
      </c>
      <c r="L355" s="15" t="s">
        <v>1576</v>
      </c>
    </row>
    <row r="356" spans="1:12" x14ac:dyDescent="0.3">
      <c r="A356" t="s">
        <v>355</v>
      </c>
      <c r="B356" t="s">
        <v>1161</v>
      </c>
      <c r="C356" t="s">
        <v>1160</v>
      </c>
      <c r="D356" s="1">
        <v>43219</v>
      </c>
      <c r="E356" s="1">
        <v>43243</v>
      </c>
      <c r="F356" s="1">
        <v>43251</v>
      </c>
      <c r="G356">
        <v>15349</v>
      </c>
      <c r="H356">
        <v>18.5</v>
      </c>
      <c r="I356">
        <v>8558.24</v>
      </c>
      <c r="J356" s="2" t="s">
        <v>1218</v>
      </c>
      <c r="K356">
        <v>343</v>
      </c>
      <c r="L356" s="15" t="s">
        <v>1576</v>
      </c>
    </row>
    <row r="357" spans="1:12" x14ac:dyDescent="0.3">
      <c r="A357" t="s">
        <v>356</v>
      </c>
      <c r="B357" t="s">
        <v>1162</v>
      </c>
      <c r="C357" t="s">
        <v>1170</v>
      </c>
      <c r="D357" s="1">
        <v>43583</v>
      </c>
      <c r="E357" s="1">
        <v>43592</v>
      </c>
      <c r="F357" s="1">
        <v>43599</v>
      </c>
      <c r="G357">
        <v>9241</v>
      </c>
      <c r="H357">
        <v>10.4</v>
      </c>
      <c r="I357">
        <v>8558.43</v>
      </c>
      <c r="J357" s="2" t="s">
        <v>1218</v>
      </c>
      <c r="K357">
        <v>422</v>
      </c>
      <c r="L357" s="15" t="s">
        <v>1576</v>
      </c>
    </row>
    <row r="358" spans="1:12" x14ac:dyDescent="0.3">
      <c r="A358" t="s">
        <v>357</v>
      </c>
      <c r="B358" t="s">
        <v>1161</v>
      </c>
      <c r="C358" t="s">
        <v>1176</v>
      </c>
      <c r="D358" s="1">
        <v>43530</v>
      </c>
      <c r="E358" s="1">
        <v>43549</v>
      </c>
      <c r="F358" s="1">
        <v>43558</v>
      </c>
      <c r="G358">
        <v>11115</v>
      </c>
      <c r="H358">
        <v>13.5</v>
      </c>
      <c r="I358">
        <v>8509.0300000000007</v>
      </c>
      <c r="J358" s="2" t="s">
        <v>1218</v>
      </c>
      <c r="K358">
        <v>63</v>
      </c>
      <c r="L358" s="15" t="s">
        <v>1576</v>
      </c>
    </row>
    <row r="359" spans="1:12" x14ac:dyDescent="0.3">
      <c r="A359" t="s">
        <v>358</v>
      </c>
      <c r="B359" t="s">
        <v>1161</v>
      </c>
      <c r="C359" t="s">
        <v>1171</v>
      </c>
      <c r="D359" s="1">
        <v>43427</v>
      </c>
      <c r="E359" s="1">
        <v>43451</v>
      </c>
      <c r="F359" s="1">
        <v>43457</v>
      </c>
      <c r="G359">
        <v>11004</v>
      </c>
      <c r="H359">
        <v>13.5</v>
      </c>
      <c r="I359">
        <v>8496.6</v>
      </c>
      <c r="J359" s="2" t="s">
        <v>1218</v>
      </c>
      <c r="K359">
        <v>284</v>
      </c>
      <c r="L359" s="15" t="s">
        <v>1576</v>
      </c>
    </row>
    <row r="360" spans="1:12" x14ac:dyDescent="0.3">
      <c r="A360" t="s">
        <v>359</v>
      </c>
      <c r="B360" t="s">
        <v>1161</v>
      </c>
      <c r="C360" t="s">
        <v>1182</v>
      </c>
      <c r="D360" s="1">
        <v>43409</v>
      </c>
      <c r="E360" s="1">
        <v>43441</v>
      </c>
      <c r="F360" s="1">
        <v>43446</v>
      </c>
      <c r="G360">
        <v>8047</v>
      </c>
      <c r="H360">
        <v>10</v>
      </c>
      <c r="I360">
        <v>8482.57</v>
      </c>
      <c r="J360" s="2" t="s">
        <v>1218</v>
      </c>
      <c r="K360">
        <v>513</v>
      </c>
      <c r="L360" s="15" t="s">
        <v>1576</v>
      </c>
    </row>
    <row r="361" spans="1:12" x14ac:dyDescent="0.3">
      <c r="A361" t="s">
        <v>360</v>
      </c>
      <c r="B361" t="s">
        <v>1167</v>
      </c>
      <c r="C361" t="s">
        <v>1160</v>
      </c>
      <c r="D361" s="1">
        <v>43692</v>
      </c>
      <c r="E361" s="1">
        <v>43700</v>
      </c>
      <c r="F361" s="1">
        <v>43711</v>
      </c>
      <c r="G361">
        <v>10877</v>
      </c>
      <c r="H361">
        <v>13.3</v>
      </c>
      <c r="I361">
        <v>8479</v>
      </c>
      <c r="J361" s="2" t="s">
        <v>1218</v>
      </c>
      <c r="K361">
        <v>41</v>
      </c>
      <c r="L361" s="15" t="s">
        <v>1576</v>
      </c>
    </row>
    <row r="362" spans="1:12" x14ac:dyDescent="0.3">
      <c r="A362" t="s">
        <v>361</v>
      </c>
      <c r="B362" t="s">
        <v>1160</v>
      </c>
      <c r="C362" t="s">
        <v>1171</v>
      </c>
      <c r="D362" s="1">
        <v>43778</v>
      </c>
      <c r="E362" s="1">
        <v>43789</v>
      </c>
      <c r="F362" s="1">
        <v>43798</v>
      </c>
      <c r="G362">
        <v>4490</v>
      </c>
      <c r="H362">
        <v>5.6</v>
      </c>
      <c r="I362">
        <v>8465.83</v>
      </c>
      <c r="J362" s="2" t="s">
        <v>1218</v>
      </c>
      <c r="K362">
        <v>425</v>
      </c>
      <c r="L362" s="15" t="s">
        <v>1576</v>
      </c>
    </row>
    <row r="363" spans="1:12" x14ac:dyDescent="0.3">
      <c r="A363" t="s">
        <v>362</v>
      </c>
      <c r="B363" t="s">
        <v>1160</v>
      </c>
      <c r="C363" t="s">
        <v>1209</v>
      </c>
      <c r="D363" s="1">
        <v>43288</v>
      </c>
      <c r="E363" s="1">
        <v>43306</v>
      </c>
      <c r="F363" s="1">
        <v>43308</v>
      </c>
      <c r="G363">
        <v>10724</v>
      </c>
      <c r="H363">
        <v>11.9</v>
      </c>
      <c r="I363">
        <v>8464.26</v>
      </c>
      <c r="J363" s="2" t="s">
        <v>1218</v>
      </c>
      <c r="K363">
        <v>958</v>
      </c>
      <c r="L363" s="15" t="s">
        <v>1576</v>
      </c>
    </row>
    <row r="364" spans="1:12" x14ac:dyDescent="0.3">
      <c r="A364" t="s">
        <v>363</v>
      </c>
      <c r="B364" t="s">
        <v>1161</v>
      </c>
      <c r="C364" t="s">
        <v>1171</v>
      </c>
      <c r="D364" s="1">
        <v>43189</v>
      </c>
      <c r="E364" s="1">
        <v>43207</v>
      </c>
      <c r="F364" s="1">
        <v>43222</v>
      </c>
      <c r="G364">
        <v>11004</v>
      </c>
      <c r="H364">
        <v>13.5</v>
      </c>
      <c r="I364">
        <v>8457.3700000000008</v>
      </c>
      <c r="J364" s="2" t="s">
        <v>1218</v>
      </c>
      <c r="K364">
        <v>739</v>
      </c>
      <c r="L364" s="15" t="s">
        <v>1576</v>
      </c>
    </row>
    <row r="365" spans="1:12" x14ac:dyDescent="0.3">
      <c r="A365" t="s">
        <v>364</v>
      </c>
      <c r="B365" t="s">
        <v>1161</v>
      </c>
      <c r="C365" t="s">
        <v>1168</v>
      </c>
      <c r="D365" s="1">
        <v>43718</v>
      </c>
      <c r="E365" s="1">
        <v>43733</v>
      </c>
      <c r="F365" s="1">
        <v>43739</v>
      </c>
      <c r="G365">
        <v>10899</v>
      </c>
      <c r="H365">
        <v>13.3</v>
      </c>
      <c r="I365">
        <v>8448.85</v>
      </c>
      <c r="J365" s="2" t="s">
        <v>1218</v>
      </c>
      <c r="K365">
        <v>805</v>
      </c>
      <c r="L365" s="15" t="s">
        <v>1576</v>
      </c>
    </row>
    <row r="366" spans="1:12" x14ac:dyDescent="0.3">
      <c r="A366" t="s">
        <v>365</v>
      </c>
      <c r="B366" t="s">
        <v>1161</v>
      </c>
      <c r="C366" t="s">
        <v>1160</v>
      </c>
      <c r="D366" s="1">
        <v>43722</v>
      </c>
      <c r="E366" s="1">
        <v>43736</v>
      </c>
      <c r="F366" s="1">
        <v>43743</v>
      </c>
      <c r="G366">
        <v>15349</v>
      </c>
      <c r="H366">
        <v>18.5</v>
      </c>
      <c r="I366">
        <v>8423.2000000000007</v>
      </c>
      <c r="J366" s="2" t="s">
        <v>1218</v>
      </c>
      <c r="K366">
        <v>499</v>
      </c>
      <c r="L366" s="15" t="s">
        <v>1576</v>
      </c>
    </row>
    <row r="367" spans="1:12" x14ac:dyDescent="0.3">
      <c r="A367" t="s">
        <v>366</v>
      </c>
      <c r="B367" t="s">
        <v>1161</v>
      </c>
      <c r="C367" t="s">
        <v>1168</v>
      </c>
      <c r="D367" s="1">
        <v>43517</v>
      </c>
      <c r="E367" s="1">
        <v>43529</v>
      </c>
      <c r="F367" s="1">
        <v>43534</v>
      </c>
      <c r="G367">
        <v>10899</v>
      </c>
      <c r="H367">
        <v>13.3</v>
      </c>
      <c r="I367">
        <v>8406.06</v>
      </c>
      <c r="J367" s="2" t="s">
        <v>1218</v>
      </c>
      <c r="K367">
        <v>638</v>
      </c>
      <c r="L367" s="15" t="s">
        <v>1576</v>
      </c>
    </row>
    <row r="368" spans="1:12" x14ac:dyDescent="0.3">
      <c r="A368" t="s">
        <v>367</v>
      </c>
      <c r="B368" t="s">
        <v>1161</v>
      </c>
      <c r="C368" t="s">
        <v>1175</v>
      </c>
      <c r="D368" s="1">
        <v>43656</v>
      </c>
      <c r="E368" s="1">
        <v>43671</v>
      </c>
      <c r="F368" s="1">
        <v>43678</v>
      </c>
      <c r="G368">
        <v>11022</v>
      </c>
      <c r="H368">
        <v>13.5</v>
      </c>
      <c r="I368">
        <v>8405.52</v>
      </c>
      <c r="J368" s="2" t="s">
        <v>1218</v>
      </c>
      <c r="K368">
        <v>13</v>
      </c>
      <c r="L368" s="15" t="s">
        <v>1576</v>
      </c>
    </row>
    <row r="369" spans="1:12" x14ac:dyDescent="0.3">
      <c r="A369" t="s">
        <v>368</v>
      </c>
      <c r="B369" t="s">
        <v>1161</v>
      </c>
      <c r="C369" t="s">
        <v>1183</v>
      </c>
      <c r="D369" s="1">
        <v>43707</v>
      </c>
      <c r="E369" s="1">
        <v>43733</v>
      </c>
      <c r="F369" s="1">
        <v>43739</v>
      </c>
      <c r="G369">
        <v>12116</v>
      </c>
      <c r="H369">
        <v>14.8</v>
      </c>
      <c r="I369">
        <v>8405.4500000000007</v>
      </c>
      <c r="J369" s="2" t="s">
        <v>1218</v>
      </c>
      <c r="K369">
        <v>141</v>
      </c>
      <c r="L369" s="15" t="s">
        <v>1576</v>
      </c>
    </row>
    <row r="370" spans="1:12" x14ac:dyDescent="0.3">
      <c r="A370" t="s">
        <v>369</v>
      </c>
      <c r="B370" t="s">
        <v>1161</v>
      </c>
      <c r="C370" t="s">
        <v>1173</v>
      </c>
      <c r="D370" s="1">
        <v>43619</v>
      </c>
      <c r="E370" s="1">
        <v>43627</v>
      </c>
      <c r="F370" s="1">
        <v>43632</v>
      </c>
      <c r="G370">
        <v>13964</v>
      </c>
      <c r="H370">
        <v>16.899999999999999</v>
      </c>
      <c r="I370">
        <v>8397.35</v>
      </c>
      <c r="J370" s="2" t="s">
        <v>1218</v>
      </c>
      <c r="K370">
        <v>321</v>
      </c>
      <c r="L370" s="15" t="s">
        <v>1576</v>
      </c>
    </row>
    <row r="371" spans="1:12" x14ac:dyDescent="0.3">
      <c r="A371" t="s">
        <v>370</v>
      </c>
      <c r="B371" t="s">
        <v>1190</v>
      </c>
      <c r="C371" t="s">
        <v>1182</v>
      </c>
      <c r="D371" s="1">
        <v>43285</v>
      </c>
      <c r="E371" s="1">
        <v>43309</v>
      </c>
      <c r="F371" s="1">
        <v>43316</v>
      </c>
      <c r="G371">
        <v>8044</v>
      </c>
      <c r="H371">
        <v>10</v>
      </c>
      <c r="I371">
        <v>8344.5300000000007</v>
      </c>
      <c r="J371" s="2" t="s">
        <v>1218</v>
      </c>
      <c r="K371">
        <v>213</v>
      </c>
      <c r="L371" s="15" t="s">
        <v>1576</v>
      </c>
    </row>
    <row r="372" spans="1:12" x14ac:dyDescent="0.3">
      <c r="A372" t="s">
        <v>371</v>
      </c>
      <c r="B372" t="s">
        <v>1162</v>
      </c>
      <c r="C372" t="s">
        <v>1160</v>
      </c>
      <c r="D372" s="1">
        <v>43518</v>
      </c>
      <c r="E372" s="1">
        <v>43541</v>
      </c>
      <c r="F372" s="1">
        <v>43545</v>
      </c>
      <c r="G372">
        <v>10883</v>
      </c>
      <c r="H372">
        <v>12.8</v>
      </c>
      <c r="I372">
        <v>8309.2099999999991</v>
      </c>
      <c r="J372" s="2" t="s">
        <v>1218</v>
      </c>
      <c r="K372">
        <v>41</v>
      </c>
      <c r="L372" s="15" t="s">
        <v>1576</v>
      </c>
    </row>
    <row r="373" spans="1:12" x14ac:dyDescent="0.3">
      <c r="A373" t="s">
        <v>372</v>
      </c>
      <c r="B373" t="s">
        <v>1161</v>
      </c>
      <c r="C373" t="s">
        <v>1176</v>
      </c>
      <c r="D373" s="1">
        <v>43446</v>
      </c>
      <c r="E373" s="1">
        <v>43470</v>
      </c>
      <c r="F373" s="1">
        <v>43478</v>
      </c>
      <c r="G373">
        <v>11115</v>
      </c>
      <c r="H373">
        <v>13.5</v>
      </c>
      <c r="I373">
        <v>8299.24</v>
      </c>
      <c r="J373" s="2" t="s">
        <v>1218</v>
      </c>
      <c r="K373">
        <v>917</v>
      </c>
      <c r="L373" s="15" t="s">
        <v>1576</v>
      </c>
    </row>
    <row r="374" spans="1:12" x14ac:dyDescent="0.3">
      <c r="A374" t="s">
        <v>373</v>
      </c>
      <c r="B374" t="s">
        <v>1161</v>
      </c>
      <c r="C374" t="s">
        <v>1168</v>
      </c>
      <c r="D374" s="1">
        <v>43809</v>
      </c>
      <c r="E374" s="1">
        <v>43818</v>
      </c>
      <c r="F374" s="1">
        <v>43831</v>
      </c>
      <c r="G374">
        <v>10899</v>
      </c>
      <c r="H374">
        <v>13.3</v>
      </c>
      <c r="I374">
        <v>8251.99</v>
      </c>
      <c r="J374" s="2" t="s">
        <v>1218</v>
      </c>
      <c r="K374">
        <v>158</v>
      </c>
      <c r="L374" s="15" t="s">
        <v>1576</v>
      </c>
    </row>
    <row r="375" spans="1:12" x14ac:dyDescent="0.3">
      <c r="A375" t="s">
        <v>374</v>
      </c>
      <c r="B375" t="s">
        <v>1161</v>
      </c>
      <c r="C375" t="s">
        <v>1160</v>
      </c>
      <c r="D375" s="1">
        <v>43157</v>
      </c>
      <c r="E375" s="1">
        <v>43173</v>
      </c>
      <c r="F375" s="1">
        <v>43180</v>
      </c>
      <c r="G375">
        <v>15349</v>
      </c>
      <c r="H375">
        <v>18.5</v>
      </c>
      <c r="I375">
        <v>8245.5499999999993</v>
      </c>
      <c r="J375" s="2" t="s">
        <v>1218</v>
      </c>
      <c r="K375">
        <v>448</v>
      </c>
      <c r="L375" s="15" t="s">
        <v>1576</v>
      </c>
    </row>
    <row r="376" spans="1:12" x14ac:dyDescent="0.3">
      <c r="A376" t="s">
        <v>375</v>
      </c>
      <c r="B376" t="s">
        <v>1167</v>
      </c>
      <c r="C376" t="s">
        <v>1186</v>
      </c>
      <c r="D376" s="1">
        <v>43546</v>
      </c>
      <c r="E376" s="1">
        <v>43562</v>
      </c>
      <c r="F376" s="1">
        <v>43576</v>
      </c>
      <c r="G376">
        <v>9597</v>
      </c>
      <c r="H376">
        <v>17.7</v>
      </c>
      <c r="I376">
        <v>8243.2099999999991</v>
      </c>
      <c r="J376" s="2" t="s">
        <v>1218</v>
      </c>
      <c r="K376">
        <v>549</v>
      </c>
      <c r="L376" s="15" t="s">
        <v>1576</v>
      </c>
    </row>
    <row r="377" spans="1:12" x14ac:dyDescent="0.3">
      <c r="A377" t="s">
        <v>376</v>
      </c>
      <c r="B377" t="s">
        <v>1161</v>
      </c>
      <c r="C377" t="s">
        <v>1169</v>
      </c>
      <c r="D377" s="1">
        <v>43628</v>
      </c>
      <c r="E377" s="1">
        <v>43655</v>
      </c>
      <c r="F377" s="1">
        <v>43671</v>
      </c>
      <c r="G377">
        <v>15178</v>
      </c>
      <c r="H377">
        <v>18.3</v>
      </c>
      <c r="I377">
        <v>8216.4</v>
      </c>
      <c r="J377" s="2" t="s">
        <v>1218</v>
      </c>
      <c r="K377">
        <v>749</v>
      </c>
      <c r="L377" s="15" t="s">
        <v>1576</v>
      </c>
    </row>
    <row r="378" spans="1:12" x14ac:dyDescent="0.3">
      <c r="A378" t="s">
        <v>377</v>
      </c>
      <c r="B378" t="s">
        <v>1161</v>
      </c>
      <c r="C378" t="s">
        <v>1171</v>
      </c>
      <c r="D378" s="1">
        <v>43450</v>
      </c>
      <c r="E378" s="1">
        <v>43471</v>
      </c>
      <c r="F378" s="1">
        <v>43477</v>
      </c>
      <c r="G378">
        <v>11004</v>
      </c>
      <c r="H378">
        <v>13.5</v>
      </c>
      <c r="I378">
        <v>8156.24</v>
      </c>
      <c r="J378" s="2" t="s">
        <v>1218</v>
      </c>
      <c r="K378">
        <v>63</v>
      </c>
      <c r="L378" s="15" t="s">
        <v>1576</v>
      </c>
    </row>
    <row r="379" spans="1:12" x14ac:dyDescent="0.3">
      <c r="A379" t="s">
        <v>378</v>
      </c>
      <c r="B379" t="s">
        <v>1162</v>
      </c>
      <c r="C379" t="s">
        <v>1163</v>
      </c>
      <c r="D379" s="1">
        <v>43203</v>
      </c>
      <c r="E379" s="1">
        <v>43216</v>
      </c>
      <c r="F379" s="1">
        <v>43227</v>
      </c>
      <c r="G379">
        <v>8395</v>
      </c>
      <c r="H379">
        <v>9.5</v>
      </c>
      <c r="I379">
        <v>8148.82</v>
      </c>
      <c r="J379" s="2" t="s">
        <v>1218</v>
      </c>
      <c r="K379">
        <v>810</v>
      </c>
      <c r="L379" s="15" t="s">
        <v>1576</v>
      </c>
    </row>
    <row r="380" spans="1:12" x14ac:dyDescent="0.3">
      <c r="A380" t="s">
        <v>379</v>
      </c>
      <c r="B380" t="s">
        <v>1161</v>
      </c>
      <c r="C380" t="s">
        <v>1183</v>
      </c>
      <c r="D380" s="1">
        <v>43522</v>
      </c>
      <c r="E380" s="1">
        <v>43536</v>
      </c>
      <c r="F380" s="1">
        <v>43548</v>
      </c>
      <c r="G380">
        <v>12116</v>
      </c>
      <c r="H380">
        <v>14.8</v>
      </c>
      <c r="I380">
        <v>8141.88</v>
      </c>
      <c r="J380" s="2" t="s">
        <v>1218</v>
      </c>
      <c r="K380">
        <v>940</v>
      </c>
      <c r="L380" s="15" t="s">
        <v>1576</v>
      </c>
    </row>
    <row r="381" spans="1:12" x14ac:dyDescent="0.3">
      <c r="A381" t="s">
        <v>380</v>
      </c>
      <c r="B381" t="s">
        <v>1161</v>
      </c>
      <c r="C381" t="s">
        <v>1169</v>
      </c>
      <c r="D381" s="1">
        <v>42808</v>
      </c>
      <c r="E381" s="1">
        <v>42814</v>
      </c>
      <c r="F381" s="1">
        <v>42819</v>
      </c>
      <c r="G381">
        <v>15178</v>
      </c>
      <c r="H381">
        <v>18.3</v>
      </c>
      <c r="I381">
        <v>8135.94</v>
      </c>
      <c r="J381" s="2" t="s">
        <v>1218</v>
      </c>
      <c r="K381">
        <v>506</v>
      </c>
      <c r="L381" s="15" t="s">
        <v>1576</v>
      </c>
    </row>
    <row r="382" spans="1:12" x14ac:dyDescent="0.3">
      <c r="A382" t="s">
        <v>381</v>
      </c>
      <c r="B382" t="s">
        <v>1167</v>
      </c>
      <c r="C382" t="s">
        <v>1198</v>
      </c>
      <c r="D382" s="1">
        <v>43354</v>
      </c>
      <c r="E382" s="1">
        <v>43362</v>
      </c>
      <c r="F382" s="1">
        <v>43376</v>
      </c>
      <c r="G382">
        <v>7660</v>
      </c>
      <c r="H382">
        <v>15.8</v>
      </c>
      <c r="I382">
        <v>8131.32</v>
      </c>
      <c r="J382" s="2" t="s">
        <v>1218</v>
      </c>
      <c r="K382">
        <v>467</v>
      </c>
      <c r="L382" s="15" t="s">
        <v>1576</v>
      </c>
    </row>
    <row r="383" spans="1:12" x14ac:dyDescent="0.3">
      <c r="A383" t="s">
        <v>382</v>
      </c>
      <c r="B383" t="s">
        <v>1160</v>
      </c>
      <c r="C383" t="s">
        <v>1189</v>
      </c>
      <c r="D383" s="1">
        <v>42836</v>
      </c>
      <c r="E383" s="1">
        <v>42858</v>
      </c>
      <c r="F383" s="1">
        <v>42868</v>
      </c>
      <c r="G383">
        <v>14616</v>
      </c>
      <c r="H383">
        <v>20.8</v>
      </c>
      <c r="I383">
        <v>8085.79</v>
      </c>
      <c r="J383" s="2" t="s">
        <v>1218</v>
      </c>
      <c r="K383">
        <v>659</v>
      </c>
      <c r="L383" s="15" t="s">
        <v>1576</v>
      </c>
    </row>
    <row r="384" spans="1:12" x14ac:dyDescent="0.3">
      <c r="A384" t="s">
        <v>383</v>
      </c>
      <c r="B384" t="s">
        <v>1161</v>
      </c>
      <c r="C384" t="s">
        <v>1183</v>
      </c>
      <c r="D384" s="1">
        <v>43735</v>
      </c>
      <c r="E384" s="1">
        <v>43756</v>
      </c>
      <c r="F384" s="1">
        <v>43767</v>
      </c>
      <c r="G384">
        <v>12116</v>
      </c>
      <c r="H384">
        <v>14.8</v>
      </c>
      <c r="I384">
        <v>8066.33</v>
      </c>
      <c r="J384" s="2" t="s">
        <v>1218</v>
      </c>
      <c r="K384">
        <v>596</v>
      </c>
      <c r="L384" s="15" t="s">
        <v>1576</v>
      </c>
    </row>
    <row r="385" spans="1:12" x14ac:dyDescent="0.3">
      <c r="A385" t="s">
        <v>384</v>
      </c>
      <c r="B385" t="s">
        <v>1162</v>
      </c>
      <c r="C385" t="s">
        <v>1173</v>
      </c>
      <c r="D385" s="1">
        <v>43642</v>
      </c>
      <c r="E385" s="1">
        <v>43660</v>
      </c>
      <c r="F385" s="1">
        <v>43676</v>
      </c>
      <c r="G385">
        <v>9577</v>
      </c>
      <c r="H385">
        <v>10.7</v>
      </c>
      <c r="I385">
        <v>8034.3</v>
      </c>
      <c r="J385" s="2" t="s">
        <v>1218</v>
      </c>
      <c r="K385">
        <v>422</v>
      </c>
      <c r="L385" s="15" t="s">
        <v>1576</v>
      </c>
    </row>
    <row r="386" spans="1:12" x14ac:dyDescent="0.3">
      <c r="A386" t="s">
        <v>385</v>
      </c>
      <c r="B386" t="s">
        <v>1167</v>
      </c>
      <c r="C386" t="s">
        <v>1201</v>
      </c>
      <c r="D386" s="1">
        <v>43412</v>
      </c>
      <c r="E386" s="1">
        <v>43430</v>
      </c>
      <c r="F386" s="1">
        <v>43444</v>
      </c>
      <c r="G386">
        <v>9634</v>
      </c>
      <c r="H386">
        <v>11.8</v>
      </c>
      <c r="I386">
        <v>8029.68</v>
      </c>
      <c r="J386" s="2" t="s">
        <v>1218</v>
      </c>
      <c r="K386">
        <v>101</v>
      </c>
      <c r="L386" s="15" t="s">
        <v>1576</v>
      </c>
    </row>
    <row r="387" spans="1:12" x14ac:dyDescent="0.3">
      <c r="A387" t="s">
        <v>386</v>
      </c>
      <c r="B387" t="s">
        <v>1167</v>
      </c>
      <c r="C387" t="s">
        <v>1160</v>
      </c>
      <c r="D387" s="1">
        <v>43577</v>
      </c>
      <c r="E387" s="1">
        <v>43588</v>
      </c>
      <c r="F387" s="1">
        <v>43598</v>
      </c>
      <c r="G387">
        <v>10877</v>
      </c>
      <c r="H387">
        <v>13.3</v>
      </c>
      <c r="I387">
        <v>7987.74</v>
      </c>
      <c r="J387" s="2" t="s">
        <v>1218</v>
      </c>
      <c r="K387">
        <v>165</v>
      </c>
      <c r="L387" s="15" t="s">
        <v>1576</v>
      </c>
    </row>
    <row r="388" spans="1:12" x14ac:dyDescent="0.3">
      <c r="A388" t="s">
        <v>387</v>
      </c>
      <c r="B388" t="s">
        <v>1161</v>
      </c>
      <c r="C388" t="s">
        <v>1169</v>
      </c>
      <c r="D388" s="1">
        <v>43354</v>
      </c>
      <c r="E388" s="1">
        <v>43367</v>
      </c>
      <c r="F388" s="1">
        <v>43374</v>
      </c>
      <c r="G388">
        <v>15178</v>
      </c>
      <c r="H388">
        <v>18.3</v>
      </c>
      <c r="I388">
        <v>7967.72</v>
      </c>
      <c r="J388" s="2" t="s">
        <v>1218</v>
      </c>
      <c r="K388">
        <v>177</v>
      </c>
      <c r="L388" s="15" t="s">
        <v>1576</v>
      </c>
    </row>
    <row r="389" spans="1:12" x14ac:dyDescent="0.3">
      <c r="A389" t="s">
        <v>388</v>
      </c>
      <c r="B389" t="s">
        <v>1167</v>
      </c>
      <c r="C389" t="s">
        <v>1186</v>
      </c>
      <c r="D389" s="1">
        <v>43660</v>
      </c>
      <c r="E389" s="1">
        <v>43692</v>
      </c>
      <c r="F389" s="1">
        <v>43699</v>
      </c>
      <c r="G389">
        <v>9597</v>
      </c>
      <c r="H389">
        <v>17.7</v>
      </c>
      <c r="I389">
        <v>7955.95</v>
      </c>
      <c r="J389" s="2" t="s">
        <v>1218</v>
      </c>
      <c r="K389">
        <v>566</v>
      </c>
      <c r="L389" s="15" t="s">
        <v>1576</v>
      </c>
    </row>
    <row r="390" spans="1:12" x14ac:dyDescent="0.3">
      <c r="A390" t="s">
        <v>389</v>
      </c>
      <c r="B390" t="s">
        <v>1161</v>
      </c>
      <c r="C390" t="s">
        <v>1183</v>
      </c>
      <c r="D390" s="1">
        <v>43278</v>
      </c>
      <c r="E390" s="1">
        <v>43288</v>
      </c>
      <c r="F390" s="1">
        <v>43294</v>
      </c>
      <c r="G390">
        <v>12116</v>
      </c>
      <c r="H390">
        <v>14.8</v>
      </c>
      <c r="I390">
        <v>7942.03</v>
      </c>
      <c r="J390" s="2" t="s">
        <v>1218</v>
      </c>
      <c r="K390">
        <v>204</v>
      </c>
      <c r="L390" s="15" t="s">
        <v>1577</v>
      </c>
    </row>
    <row r="391" spans="1:12" x14ac:dyDescent="0.3">
      <c r="A391" t="s">
        <v>390</v>
      </c>
      <c r="B391" t="s">
        <v>1162</v>
      </c>
      <c r="C391" t="s">
        <v>1205</v>
      </c>
      <c r="D391" s="1">
        <v>43725</v>
      </c>
      <c r="E391" s="1">
        <v>43734</v>
      </c>
      <c r="F391" s="1">
        <v>43747</v>
      </c>
      <c r="G391">
        <v>8242</v>
      </c>
      <c r="H391">
        <v>13.4</v>
      </c>
      <c r="I391">
        <v>7924.97</v>
      </c>
      <c r="J391" s="2" t="s">
        <v>1218</v>
      </c>
      <c r="K391">
        <v>417</v>
      </c>
      <c r="L391" s="15" t="s">
        <v>1577</v>
      </c>
    </row>
    <row r="392" spans="1:12" x14ac:dyDescent="0.3">
      <c r="A392" t="s">
        <v>391</v>
      </c>
      <c r="B392" t="s">
        <v>1161</v>
      </c>
      <c r="C392" t="s">
        <v>1176</v>
      </c>
      <c r="D392" s="1">
        <v>42851</v>
      </c>
      <c r="E392" s="1">
        <v>42881</v>
      </c>
      <c r="F392" s="1">
        <v>42889</v>
      </c>
      <c r="G392">
        <v>11115</v>
      </c>
      <c r="H392">
        <v>13.5</v>
      </c>
      <c r="I392">
        <v>7922.59</v>
      </c>
      <c r="J392" s="2" t="s">
        <v>1218</v>
      </c>
      <c r="K392">
        <v>62</v>
      </c>
      <c r="L392" s="15" t="s">
        <v>1576</v>
      </c>
    </row>
    <row r="393" spans="1:12" x14ac:dyDescent="0.3">
      <c r="A393" t="s">
        <v>392</v>
      </c>
      <c r="B393" t="s">
        <v>1162</v>
      </c>
      <c r="C393" t="s">
        <v>1202</v>
      </c>
      <c r="D393" s="1">
        <v>43722</v>
      </c>
      <c r="E393" s="1">
        <v>43728</v>
      </c>
      <c r="F393" s="1">
        <v>43736</v>
      </c>
      <c r="G393">
        <v>9495</v>
      </c>
      <c r="H393">
        <v>10.6</v>
      </c>
      <c r="I393">
        <v>7913.18</v>
      </c>
      <c r="J393" s="2" t="s">
        <v>1218</v>
      </c>
      <c r="K393">
        <v>417</v>
      </c>
      <c r="L393" s="15" t="s">
        <v>1577</v>
      </c>
    </row>
    <row r="394" spans="1:12" x14ac:dyDescent="0.3">
      <c r="A394" t="s">
        <v>393</v>
      </c>
      <c r="B394" t="s">
        <v>1162</v>
      </c>
      <c r="C394" t="s">
        <v>1177</v>
      </c>
      <c r="D394" s="1">
        <v>43695</v>
      </c>
      <c r="E394" s="1">
        <v>43710</v>
      </c>
      <c r="F394" s="1">
        <v>43720</v>
      </c>
      <c r="G394">
        <v>17020</v>
      </c>
      <c r="H394">
        <v>22.2</v>
      </c>
      <c r="I394">
        <v>7896.15</v>
      </c>
      <c r="J394" s="2" t="s">
        <v>1218</v>
      </c>
      <c r="K394">
        <v>198</v>
      </c>
      <c r="L394" s="15" t="s">
        <v>1576</v>
      </c>
    </row>
    <row r="395" spans="1:12" x14ac:dyDescent="0.3">
      <c r="A395" t="s">
        <v>394</v>
      </c>
      <c r="B395" t="s">
        <v>1161</v>
      </c>
      <c r="C395" t="s">
        <v>1160</v>
      </c>
      <c r="D395" s="1">
        <v>43580</v>
      </c>
      <c r="E395" s="1">
        <v>43589</v>
      </c>
      <c r="F395" s="1">
        <v>43595</v>
      </c>
      <c r="G395">
        <v>15349</v>
      </c>
      <c r="H395">
        <v>18.5</v>
      </c>
      <c r="I395">
        <v>7872.07</v>
      </c>
      <c r="J395" s="2" t="s">
        <v>1218</v>
      </c>
      <c r="K395">
        <v>201</v>
      </c>
      <c r="L395" s="15" t="s">
        <v>1576</v>
      </c>
    </row>
    <row r="396" spans="1:12" x14ac:dyDescent="0.3">
      <c r="A396" t="s">
        <v>395</v>
      </c>
      <c r="B396" t="s">
        <v>1167</v>
      </c>
      <c r="C396" t="s">
        <v>1173</v>
      </c>
      <c r="D396" s="1">
        <v>43183</v>
      </c>
      <c r="E396" s="1">
        <v>43205</v>
      </c>
      <c r="F396" s="1">
        <v>43212</v>
      </c>
      <c r="G396">
        <v>9570</v>
      </c>
      <c r="H396">
        <v>18.7</v>
      </c>
      <c r="I396">
        <v>7860.35</v>
      </c>
      <c r="J396" s="2" t="s">
        <v>1218</v>
      </c>
      <c r="K396">
        <v>269</v>
      </c>
      <c r="L396" s="15" t="s">
        <v>1576</v>
      </c>
    </row>
    <row r="397" spans="1:12" x14ac:dyDescent="0.3">
      <c r="A397" t="s">
        <v>396</v>
      </c>
      <c r="B397" t="s">
        <v>1161</v>
      </c>
      <c r="C397" t="s">
        <v>1160</v>
      </c>
      <c r="D397" s="1">
        <v>43613</v>
      </c>
      <c r="E397" s="1">
        <v>43628</v>
      </c>
      <c r="F397" s="1">
        <v>43643</v>
      </c>
      <c r="G397">
        <v>15349</v>
      </c>
      <c r="H397">
        <v>18.5</v>
      </c>
      <c r="I397">
        <v>7858.77</v>
      </c>
      <c r="J397" s="2" t="s">
        <v>1218</v>
      </c>
      <c r="K397">
        <v>228</v>
      </c>
      <c r="L397" s="15" t="s">
        <v>1576</v>
      </c>
    </row>
    <row r="398" spans="1:12" x14ac:dyDescent="0.3">
      <c r="A398" t="s">
        <v>397</v>
      </c>
      <c r="B398" t="s">
        <v>1161</v>
      </c>
      <c r="C398" t="s">
        <v>1187</v>
      </c>
      <c r="D398" s="1">
        <v>43160</v>
      </c>
      <c r="E398" s="1">
        <v>43172</v>
      </c>
      <c r="F398" s="1">
        <v>43184</v>
      </c>
      <c r="G398">
        <v>10789</v>
      </c>
      <c r="H398">
        <v>13.2</v>
      </c>
      <c r="I398">
        <v>7840.66</v>
      </c>
      <c r="J398" s="2" t="s">
        <v>1218</v>
      </c>
      <c r="K398">
        <v>666</v>
      </c>
      <c r="L398" s="15" t="s">
        <v>1576</v>
      </c>
    </row>
    <row r="399" spans="1:12" x14ac:dyDescent="0.3">
      <c r="A399" t="s">
        <v>398</v>
      </c>
      <c r="B399" t="s">
        <v>1161</v>
      </c>
      <c r="C399" t="s">
        <v>1176</v>
      </c>
      <c r="D399" s="1">
        <v>43082</v>
      </c>
      <c r="E399" s="1">
        <v>43115</v>
      </c>
      <c r="F399" s="1">
        <v>43122</v>
      </c>
      <c r="G399">
        <v>11115</v>
      </c>
      <c r="H399">
        <v>13.5</v>
      </c>
      <c r="I399">
        <v>7824.25</v>
      </c>
      <c r="J399" s="2" t="s">
        <v>1218</v>
      </c>
      <c r="K399">
        <v>226</v>
      </c>
      <c r="L399" s="15" t="s">
        <v>1576</v>
      </c>
    </row>
    <row r="400" spans="1:12" x14ac:dyDescent="0.3">
      <c r="A400" t="s">
        <v>399</v>
      </c>
      <c r="B400" t="s">
        <v>1161</v>
      </c>
      <c r="C400" t="s">
        <v>1160</v>
      </c>
      <c r="D400" s="1">
        <v>42772</v>
      </c>
      <c r="E400" s="1">
        <v>42783</v>
      </c>
      <c r="F400" s="1">
        <v>42791</v>
      </c>
      <c r="G400">
        <v>15349</v>
      </c>
      <c r="H400">
        <v>18.5</v>
      </c>
      <c r="I400">
        <v>7808.36</v>
      </c>
      <c r="J400" s="2" t="s">
        <v>1218</v>
      </c>
      <c r="K400">
        <v>228</v>
      </c>
      <c r="L400" s="15" t="s">
        <v>1576</v>
      </c>
    </row>
    <row r="401" spans="1:12" x14ac:dyDescent="0.3">
      <c r="A401" t="s">
        <v>400</v>
      </c>
      <c r="B401" t="s">
        <v>1162</v>
      </c>
      <c r="C401" t="s">
        <v>1169</v>
      </c>
      <c r="D401" s="1">
        <v>43725</v>
      </c>
      <c r="E401" s="1">
        <v>43737</v>
      </c>
      <c r="F401" s="1">
        <v>43749</v>
      </c>
      <c r="G401">
        <v>10605</v>
      </c>
      <c r="H401">
        <v>11.8</v>
      </c>
      <c r="I401">
        <v>7797.61</v>
      </c>
      <c r="J401" s="2" t="s">
        <v>1218</v>
      </c>
      <c r="K401">
        <v>388</v>
      </c>
      <c r="L401" s="15" t="s">
        <v>1576</v>
      </c>
    </row>
    <row r="402" spans="1:12" x14ac:dyDescent="0.3">
      <c r="A402" t="s">
        <v>401</v>
      </c>
      <c r="B402" t="s">
        <v>1161</v>
      </c>
      <c r="C402" t="s">
        <v>1168</v>
      </c>
      <c r="D402" s="1">
        <v>43411</v>
      </c>
      <c r="E402" s="1">
        <v>43421</v>
      </c>
      <c r="F402" s="1">
        <v>43431</v>
      </c>
      <c r="G402">
        <v>10899</v>
      </c>
      <c r="H402">
        <v>13.3</v>
      </c>
      <c r="I402">
        <v>7790.43</v>
      </c>
      <c r="J402" s="2" t="s">
        <v>1218</v>
      </c>
      <c r="K402">
        <v>63</v>
      </c>
      <c r="L402" s="15" t="s">
        <v>1576</v>
      </c>
    </row>
    <row r="403" spans="1:12" x14ac:dyDescent="0.3">
      <c r="A403" t="s">
        <v>402</v>
      </c>
      <c r="B403" t="s">
        <v>1167</v>
      </c>
      <c r="C403" t="s">
        <v>1181</v>
      </c>
      <c r="D403" s="1">
        <v>43756</v>
      </c>
      <c r="E403" s="1">
        <v>43777</v>
      </c>
      <c r="F403" s="1">
        <v>43799</v>
      </c>
      <c r="G403">
        <v>9223</v>
      </c>
      <c r="H403">
        <v>18.399999999999999</v>
      </c>
      <c r="I403">
        <v>7785.03</v>
      </c>
      <c r="J403" s="2" t="s">
        <v>1218</v>
      </c>
      <c r="K403">
        <v>586</v>
      </c>
      <c r="L403" s="15" t="s">
        <v>1576</v>
      </c>
    </row>
    <row r="404" spans="1:12" x14ac:dyDescent="0.3">
      <c r="A404" t="s">
        <v>403</v>
      </c>
      <c r="B404" t="s">
        <v>1167</v>
      </c>
      <c r="C404" t="s">
        <v>1189</v>
      </c>
      <c r="D404" s="1">
        <v>43406</v>
      </c>
      <c r="E404" s="1">
        <v>43406</v>
      </c>
      <c r="F404" s="1">
        <v>43412</v>
      </c>
      <c r="G404">
        <v>8520</v>
      </c>
      <c r="H404">
        <v>10.5</v>
      </c>
      <c r="I404">
        <v>7783.01</v>
      </c>
      <c r="J404" s="2" t="s">
        <v>1218</v>
      </c>
      <c r="K404">
        <v>725</v>
      </c>
      <c r="L404" s="15" t="s">
        <v>1576</v>
      </c>
    </row>
    <row r="405" spans="1:12" x14ac:dyDescent="0.3">
      <c r="A405" t="s">
        <v>404</v>
      </c>
      <c r="B405" t="s">
        <v>1161</v>
      </c>
      <c r="C405" t="s">
        <v>1168</v>
      </c>
      <c r="D405" s="1">
        <v>43581</v>
      </c>
      <c r="E405" s="1">
        <v>43594</v>
      </c>
      <c r="F405" s="1">
        <v>43606</v>
      </c>
      <c r="G405">
        <v>10899</v>
      </c>
      <c r="H405">
        <v>13.3</v>
      </c>
      <c r="I405">
        <v>7770.92</v>
      </c>
      <c r="J405" s="2" t="s">
        <v>1218</v>
      </c>
      <c r="K405">
        <v>708</v>
      </c>
      <c r="L405" s="15" t="s">
        <v>1576</v>
      </c>
    </row>
    <row r="406" spans="1:12" x14ac:dyDescent="0.3">
      <c r="A406" t="s">
        <v>405</v>
      </c>
      <c r="B406" t="s">
        <v>1161</v>
      </c>
      <c r="C406" t="s">
        <v>1173</v>
      </c>
      <c r="D406" s="1">
        <v>42822</v>
      </c>
      <c r="E406" s="1">
        <v>42851</v>
      </c>
      <c r="F406" s="1">
        <v>42866</v>
      </c>
      <c r="G406">
        <v>13964</v>
      </c>
      <c r="H406">
        <v>16.899999999999999</v>
      </c>
      <c r="I406">
        <v>7715.95</v>
      </c>
      <c r="J406" s="2" t="s">
        <v>1218</v>
      </c>
      <c r="K406">
        <v>109</v>
      </c>
      <c r="L406" s="15" t="s">
        <v>1576</v>
      </c>
    </row>
    <row r="407" spans="1:12" x14ac:dyDescent="0.3">
      <c r="A407" t="s">
        <v>406</v>
      </c>
      <c r="B407" t="s">
        <v>1161</v>
      </c>
      <c r="C407" t="s">
        <v>1176</v>
      </c>
      <c r="D407" s="1">
        <v>42988</v>
      </c>
      <c r="E407" s="1">
        <v>43008</v>
      </c>
      <c r="F407" s="1">
        <v>43017</v>
      </c>
      <c r="G407">
        <v>11115</v>
      </c>
      <c r="H407">
        <v>13.5</v>
      </c>
      <c r="I407">
        <v>7702.56</v>
      </c>
      <c r="J407" s="2" t="s">
        <v>1218</v>
      </c>
      <c r="K407">
        <v>428</v>
      </c>
      <c r="L407" s="15" t="s">
        <v>1576</v>
      </c>
    </row>
    <row r="408" spans="1:12" x14ac:dyDescent="0.3">
      <c r="A408" t="s">
        <v>407</v>
      </c>
      <c r="B408" t="s">
        <v>1162</v>
      </c>
      <c r="C408" t="s">
        <v>1203</v>
      </c>
      <c r="D408" s="1">
        <v>42997</v>
      </c>
      <c r="E408" s="1">
        <v>42998</v>
      </c>
      <c r="F408" s="1">
        <v>43006</v>
      </c>
      <c r="G408">
        <v>8615</v>
      </c>
      <c r="H408">
        <v>9.8000000000000007</v>
      </c>
      <c r="I408">
        <v>7669.45</v>
      </c>
      <c r="J408" s="2" t="s">
        <v>1218</v>
      </c>
      <c r="K408">
        <v>15</v>
      </c>
      <c r="L408" s="15" t="s">
        <v>1576</v>
      </c>
    </row>
    <row r="409" spans="1:12" x14ac:dyDescent="0.3">
      <c r="A409" t="s">
        <v>408</v>
      </c>
      <c r="B409" t="s">
        <v>1161</v>
      </c>
      <c r="C409" t="s">
        <v>1160</v>
      </c>
      <c r="D409" s="1">
        <v>42928</v>
      </c>
      <c r="E409" s="1">
        <v>42947</v>
      </c>
      <c r="F409" s="1">
        <v>42953</v>
      </c>
      <c r="G409">
        <v>15349</v>
      </c>
      <c r="H409">
        <v>18.5</v>
      </c>
      <c r="I409">
        <v>7643.32</v>
      </c>
      <c r="J409" s="2" t="s">
        <v>1218</v>
      </c>
      <c r="K409">
        <v>301</v>
      </c>
      <c r="L409" s="15" t="s">
        <v>1576</v>
      </c>
    </row>
    <row r="410" spans="1:12" x14ac:dyDescent="0.3">
      <c r="A410" t="s">
        <v>409</v>
      </c>
      <c r="B410" t="s">
        <v>1161</v>
      </c>
      <c r="C410" t="s">
        <v>1175</v>
      </c>
      <c r="D410" s="1">
        <v>43200</v>
      </c>
      <c r="E410" s="1">
        <v>43220</v>
      </c>
      <c r="F410" s="1">
        <v>43235</v>
      </c>
      <c r="G410">
        <v>11022</v>
      </c>
      <c r="H410">
        <v>13.5</v>
      </c>
      <c r="I410">
        <v>7638.25</v>
      </c>
      <c r="J410" s="2" t="s">
        <v>1218</v>
      </c>
      <c r="K410">
        <v>297</v>
      </c>
      <c r="L410" s="15" t="s">
        <v>1576</v>
      </c>
    </row>
    <row r="411" spans="1:12" x14ac:dyDescent="0.3">
      <c r="A411" t="s">
        <v>410</v>
      </c>
      <c r="B411" t="s">
        <v>1167</v>
      </c>
      <c r="C411" t="s">
        <v>1174</v>
      </c>
      <c r="D411" s="1">
        <v>43589</v>
      </c>
      <c r="E411" s="1">
        <v>43609</v>
      </c>
      <c r="F411" s="1">
        <v>43621</v>
      </c>
      <c r="G411">
        <v>11708</v>
      </c>
      <c r="H411">
        <v>20.9</v>
      </c>
      <c r="I411">
        <v>7633.25</v>
      </c>
      <c r="J411" s="2" t="s">
        <v>1218</v>
      </c>
      <c r="K411">
        <v>601</v>
      </c>
      <c r="L411" s="15" t="s">
        <v>1576</v>
      </c>
    </row>
    <row r="412" spans="1:12" x14ac:dyDescent="0.3">
      <c r="A412" t="s">
        <v>411</v>
      </c>
      <c r="B412" t="s">
        <v>1161</v>
      </c>
      <c r="C412" t="s">
        <v>1176</v>
      </c>
      <c r="D412" s="1">
        <v>43253</v>
      </c>
      <c r="E412" s="1">
        <v>43281</v>
      </c>
      <c r="F412" s="1">
        <v>43295</v>
      </c>
      <c r="G412">
        <v>11115</v>
      </c>
      <c r="H412">
        <v>13.5</v>
      </c>
      <c r="I412">
        <v>7632.96</v>
      </c>
      <c r="J412" s="2" t="s">
        <v>1218</v>
      </c>
      <c r="K412">
        <v>63</v>
      </c>
      <c r="L412" s="15" t="s">
        <v>1576</v>
      </c>
    </row>
    <row r="413" spans="1:12" x14ac:dyDescent="0.3">
      <c r="A413" t="s">
        <v>412</v>
      </c>
      <c r="B413" t="s">
        <v>1161</v>
      </c>
      <c r="C413" t="s">
        <v>1194</v>
      </c>
      <c r="D413" s="1">
        <v>43138</v>
      </c>
      <c r="E413" s="1">
        <v>43171</v>
      </c>
      <c r="F413" s="1">
        <v>43174</v>
      </c>
      <c r="G413">
        <v>6205</v>
      </c>
      <c r="H413">
        <v>7.8</v>
      </c>
      <c r="I413">
        <v>7630.51</v>
      </c>
      <c r="J413" s="2" t="s">
        <v>1218</v>
      </c>
      <c r="K413">
        <v>641</v>
      </c>
      <c r="L413" s="15" t="s">
        <v>1576</v>
      </c>
    </row>
    <row r="414" spans="1:12" x14ac:dyDescent="0.3">
      <c r="A414" t="s">
        <v>413</v>
      </c>
      <c r="B414" t="s">
        <v>1160</v>
      </c>
      <c r="C414" t="s">
        <v>1205</v>
      </c>
      <c r="D414" s="1">
        <v>43158</v>
      </c>
      <c r="E414" s="1">
        <v>43164</v>
      </c>
      <c r="F414" s="1">
        <v>43178</v>
      </c>
      <c r="G414">
        <v>3713</v>
      </c>
      <c r="H414">
        <v>7.9</v>
      </c>
      <c r="I414">
        <v>7618.01</v>
      </c>
      <c r="J414" s="2" t="s">
        <v>1218</v>
      </c>
      <c r="K414">
        <v>874</v>
      </c>
      <c r="L414" s="15" t="s">
        <v>1576</v>
      </c>
    </row>
    <row r="415" spans="1:12" x14ac:dyDescent="0.3">
      <c r="A415" t="s">
        <v>414</v>
      </c>
      <c r="B415" t="s">
        <v>1160</v>
      </c>
      <c r="C415" t="s">
        <v>1161</v>
      </c>
      <c r="D415" s="1">
        <v>43175</v>
      </c>
      <c r="E415" s="1">
        <v>43194</v>
      </c>
      <c r="F415" s="1">
        <v>43205</v>
      </c>
      <c r="G415">
        <v>15340</v>
      </c>
      <c r="H415">
        <v>23.5</v>
      </c>
      <c r="I415">
        <v>7617.01</v>
      </c>
      <c r="J415" s="2" t="s">
        <v>1218</v>
      </c>
      <c r="K415">
        <v>423</v>
      </c>
      <c r="L415" s="15" t="s">
        <v>1576</v>
      </c>
    </row>
    <row r="416" spans="1:12" x14ac:dyDescent="0.3">
      <c r="A416" t="s">
        <v>415</v>
      </c>
      <c r="B416" t="s">
        <v>1161</v>
      </c>
      <c r="C416" t="s">
        <v>1169</v>
      </c>
      <c r="D416" s="1">
        <v>43515</v>
      </c>
      <c r="E416" s="1">
        <v>43530</v>
      </c>
      <c r="F416" s="1">
        <v>43539</v>
      </c>
      <c r="G416">
        <v>15178</v>
      </c>
      <c r="H416">
        <v>18.3</v>
      </c>
      <c r="I416">
        <v>7613.79</v>
      </c>
      <c r="J416" s="2" t="s">
        <v>1218</v>
      </c>
      <c r="K416">
        <v>732</v>
      </c>
      <c r="L416" s="15" t="s">
        <v>1576</v>
      </c>
    </row>
    <row r="417" spans="1:12" x14ac:dyDescent="0.3">
      <c r="A417" t="s">
        <v>416</v>
      </c>
      <c r="B417" t="s">
        <v>1167</v>
      </c>
      <c r="C417" t="s">
        <v>1184</v>
      </c>
      <c r="D417" s="1">
        <v>43629</v>
      </c>
      <c r="E417" s="1">
        <v>43643</v>
      </c>
      <c r="F417" s="1">
        <v>43648</v>
      </c>
      <c r="G417">
        <v>16895</v>
      </c>
      <c r="H417">
        <v>20.3</v>
      </c>
      <c r="I417">
        <v>7567.42</v>
      </c>
      <c r="J417" s="2" t="s">
        <v>1218</v>
      </c>
      <c r="K417">
        <v>858</v>
      </c>
      <c r="L417" s="15" t="s">
        <v>1576</v>
      </c>
    </row>
    <row r="418" spans="1:12" x14ac:dyDescent="0.3">
      <c r="A418" t="s">
        <v>417</v>
      </c>
      <c r="B418" t="s">
        <v>1161</v>
      </c>
      <c r="C418" t="s">
        <v>1171</v>
      </c>
      <c r="D418" s="1">
        <v>43306</v>
      </c>
      <c r="E418" s="1">
        <v>43322</v>
      </c>
      <c r="F418" s="1">
        <v>43331</v>
      </c>
      <c r="G418">
        <v>11004</v>
      </c>
      <c r="H418">
        <v>13.5</v>
      </c>
      <c r="I418">
        <v>7563.19</v>
      </c>
      <c r="J418" s="2" t="s">
        <v>1218</v>
      </c>
      <c r="K418">
        <v>749</v>
      </c>
      <c r="L418" s="15" t="s">
        <v>1576</v>
      </c>
    </row>
    <row r="419" spans="1:12" x14ac:dyDescent="0.3">
      <c r="A419" t="s">
        <v>418</v>
      </c>
      <c r="B419" t="s">
        <v>1167</v>
      </c>
      <c r="C419" t="s">
        <v>1160</v>
      </c>
      <c r="D419" s="1">
        <v>43748</v>
      </c>
      <c r="E419" s="1">
        <v>43756</v>
      </c>
      <c r="F419" s="1">
        <v>43768</v>
      </c>
      <c r="G419">
        <v>10877</v>
      </c>
      <c r="H419">
        <v>13.3</v>
      </c>
      <c r="I419">
        <v>7550.72</v>
      </c>
      <c r="J419" s="2" t="s">
        <v>1218</v>
      </c>
      <c r="K419">
        <v>225</v>
      </c>
      <c r="L419" s="15" t="s">
        <v>1576</v>
      </c>
    </row>
    <row r="420" spans="1:12" x14ac:dyDescent="0.3">
      <c r="A420" t="s">
        <v>419</v>
      </c>
      <c r="B420" t="s">
        <v>1167</v>
      </c>
      <c r="C420" t="s">
        <v>1181</v>
      </c>
      <c r="D420" s="1">
        <v>43633</v>
      </c>
      <c r="E420" s="1">
        <v>43659</v>
      </c>
      <c r="F420" s="1">
        <v>43666</v>
      </c>
      <c r="G420">
        <v>9223</v>
      </c>
      <c r="H420">
        <v>18.399999999999999</v>
      </c>
      <c r="I420">
        <v>7541.36</v>
      </c>
      <c r="J420" s="2" t="s">
        <v>1218</v>
      </c>
      <c r="K420">
        <v>561</v>
      </c>
      <c r="L420" s="15" t="s">
        <v>1576</v>
      </c>
    </row>
    <row r="421" spans="1:12" x14ac:dyDescent="0.3">
      <c r="A421" t="s">
        <v>420</v>
      </c>
      <c r="B421" t="s">
        <v>1161</v>
      </c>
      <c r="C421" t="s">
        <v>1162</v>
      </c>
      <c r="D421" s="1">
        <v>43691</v>
      </c>
      <c r="E421" s="1">
        <v>43733</v>
      </c>
      <c r="F421" s="1">
        <v>43739</v>
      </c>
      <c r="G421">
        <v>5555</v>
      </c>
      <c r="H421">
        <v>7.1</v>
      </c>
      <c r="I421">
        <v>7526.43</v>
      </c>
      <c r="J421" s="2" t="s">
        <v>1218</v>
      </c>
      <c r="K421">
        <v>343</v>
      </c>
      <c r="L421" s="15" t="s">
        <v>1576</v>
      </c>
    </row>
    <row r="422" spans="1:12" x14ac:dyDescent="0.3">
      <c r="A422" t="s">
        <v>421</v>
      </c>
      <c r="B422" t="s">
        <v>1161</v>
      </c>
      <c r="C422" t="s">
        <v>1168</v>
      </c>
      <c r="D422" s="1">
        <v>43615</v>
      </c>
      <c r="E422" s="1">
        <v>43636</v>
      </c>
      <c r="F422" s="1">
        <v>43644</v>
      </c>
      <c r="G422">
        <v>10899</v>
      </c>
      <c r="H422">
        <v>13.3</v>
      </c>
      <c r="I422">
        <v>7518.77</v>
      </c>
      <c r="J422" s="2" t="s">
        <v>1218</v>
      </c>
      <c r="K422">
        <v>13</v>
      </c>
      <c r="L422" s="15" t="s">
        <v>1576</v>
      </c>
    </row>
    <row r="423" spans="1:12" x14ac:dyDescent="0.3">
      <c r="A423" t="s">
        <v>422</v>
      </c>
      <c r="B423" t="s">
        <v>1161</v>
      </c>
      <c r="C423" t="s">
        <v>1168</v>
      </c>
      <c r="D423" s="1">
        <v>43488</v>
      </c>
      <c r="E423" s="1">
        <v>43496</v>
      </c>
      <c r="F423" s="1">
        <v>43502</v>
      </c>
      <c r="G423">
        <v>10899</v>
      </c>
      <c r="H423">
        <v>13.3</v>
      </c>
      <c r="I423">
        <v>7504.4</v>
      </c>
      <c r="J423" s="2" t="s">
        <v>1218</v>
      </c>
      <c r="K423">
        <v>158</v>
      </c>
      <c r="L423" s="15" t="s">
        <v>1576</v>
      </c>
    </row>
    <row r="424" spans="1:12" x14ac:dyDescent="0.3">
      <c r="A424" t="s">
        <v>423</v>
      </c>
      <c r="B424" t="s">
        <v>1161</v>
      </c>
      <c r="C424" t="s">
        <v>1169</v>
      </c>
      <c r="D424" s="1">
        <v>43138</v>
      </c>
      <c r="E424" s="1">
        <v>43155</v>
      </c>
      <c r="F424" s="1">
        <v>43163</v>
      </c>
      <c r="G424">
        <v>15178</v>
      </c>
      <c r="H424">
        <v>18.3</v>
      </c>
      <c r="I424">
        <v>7479.53</v>
      </c>
      <c r="J424" s="2" t="s">
        <v>1218</v>
      </c>
      <c r="K424">
        <v>808</v>
      </c>
      <c r="L424" s="15" t="s">
        <v>1576</v>
      </c>
    </row>
    <row r="425" spans="1:12" x14ac:dyDescent="0.3">
      <c r="A425" t="s">
        <v>424</v>
      </c>
      <c r="B425" t="s">
        <v>1167</v>
      </c>
      <c r="C425" t="s">
        <v>1161</v>
      </c>
      <c r="D425" s="1">
        <v>43750</v>
      </c>
      <c r="E425" s="1">
        <v>43780</v>
      </c>
      <c r="F425" s="1">
        <v>43789</v>
      </c>
      <c r="G425">
        <v>5568</v>
      </c>
      <c r="H425">
        <v>12.7</v>
      </c>
      <c r="I425">
        <v>7469.72</v>
      </c>
      <c r="J425" s="2" t="s">
        <v>1218</v>
      </c>
      <c r="K425">
        <v>41</v>
      </c>
      <c r="L425" s="15" t="s">
        <v>1576</v>
      </c>
    </row>
    <row r="426" spans="1:12" x14ac:dyDescent="0.3">
      <c r="A426" t="s">
        <v>425</v>
      </c>
      <c r="B426" t="s">
        <v>1161</v>
      </c>
      <c r="C426" t="s">
        <v>1176</v>
      </c>
      <c r="D426" s="1">
        <v>43790</v>
      </c>
      <c r="E426" s="1">
        <v>43809</v>
      </c>
      <c r="F426" s="1">
        <v>43815</v>
      </c>
      <c r="G426">
        <v>11115</v>
      </c>
      <c r="H426">
        <v>13.5</v>
      </c>
      <c r="I426">
        <v>7469.95</v>
      </c>
      <c r="J426" s="2" t="s">
        <v>1218</v>
      </c>
      <c r="K426">
        <v>12</v>
      </c>
      <c r="L426" s="15" t="s">
        <v>1576</v>
      </c>
    </row>
    <row r="427" spans="1:12" x14ac:dyDescent="0.3">
      <c r="A427" t="s">
        <v>426</v>
      </c>
      <c r="B427" t="s">
        <v>1161</v>
      </c>
      <c r="C427" t="s">
        <v>1187</v>
      </c>
      <c r="D427" s="1">
        <v>43609</v>
      </c>
      <c r="E427" s="1">
        <v>43617</v>
      </c>
      <c r="F427" s="1">
        <v>43623</v>
      </c>
      <c r="G427">
        <v>10789</v>
      </c>
      <c r="H427">
        <v>13.2</v>
      </c>
      <c r="I427">
        <v>7467.34</v>
      </c>
      <c r="J427" s="2" t="s">
        <v>1218</v>
      </c>
      <c r="K427">
        <v>663</v>
      </c>
      <c r="L427" s="15" t="s">
        <v>1576</v>
      </c>
    </row>
    <row r="428" spans="1:12" x14ac:dyDescent="0.3">
      <c r="A428" t="s">
        <v>427</v>
      </c>
      <c r="B428" t="s">
        <v>1161</v>
      </c>
      <c r="C428" t="s">
        <v>1169</v>
      </c>
      <c r="D428" s="1">
        <v>43507</v>
      </c>
      <c r="E428" s="1">
        <v>43525</v>
      </c>
      <c r="F428" s="1">
        <v>43534</v>
      </c>
      <c r="G428">
        <v>15178</v>
      </c>
      <c r="H428">
        <v>18.3</v>
      </c>
      <c r="I428">
        <v>7434.57</v>
      </c>
      <c r="J428" s="2" t="s">
        <v>1218</v>
      </c>
      <c r="K428">
        <v>650</v>
      </c>
      <c r="L428" s="15" t="s">
        <v>1576</v>
      </c>
    </row>
    <row r="429" spans="1:12" x14ac:dyDescent="0.3">
      <c r="A429" t="s">
        <v>428</v>
      </c>
      <c r="B429" t="s">
        <v>1161</v>
      </c>
      <c r="C429" t="s">
        <v>1183</v>
      </c>
      <c r="D429" s="1">
        <v>43618</v>
      </c>
      <c r="E429" s="1">
        <v>43626</v>
      </c>
      <c r="F429" s="1">
        <v>43631</v>
      </c>
      <c r="G429">
        <v>12116</v>
      </c>
      <c r="H429">
        <v>14.8</v>
      </c>
      <c r="I429">
        <v>7370.39</v>
      </c>
      <c r="J429" s="2" t="s">
        <v>1218</v>
      </c>
      <c r="K429">
        <v>144</v>
      </c>
      <c r="L429" s="15" t="s">
        <v>1576</v>
      </c>
    </row>
    <row r="430" spans="1:12" x14ac:dyDescent="0.3">
      <c r="A430" t="s">
        <v>429</v>
      </c>
      <c r="B430" t="s">
        <v>1160</v>
      </c>
      <c r="C430" t="s">
        <v>1162</v>
      </c>
      <c r="D430" s="1">
        <v>43605</v>
      </c>
      <c r="E430" s="1">
        <v>43649</v>
      </c>
      <c r="F430" s="1">
        <v>43654</v>
      </c>
      <c r="G430">
        <v>10883</v>
      </c>
      <c r="H430">
        <v>12.8</v>
      </c>
      <c r="I430">
        <v>7369.44</v>
      </c>
      <c r="J430" s="2" t="s">
        <v>1218</v>
      </c>
      <c r="K430">
        <v>224</v>
      </c>
      <c r="L430" s="15" t="s">
        <v>1576</v>
      </c>
    </row>
    <row r="431" spans="1:12" x14ac:dyDescent="0.3">
      <c r="A431" t="s">
        <v>430</v>
      </c>
      <c r="B431" t="s">
        <v>1167</v>
      </c>
      <c r="C431" t="s">
        <v>1164</v>
      </c>
      <c r="D431" s="1">
        <v>43596</v>
      </c>
      <c r="E431" s="1">
        <v>43596</v>
      </c>
      <c r="F431" s="1">
        <v>43602</v>
      </c>
      <c r="G431">
        <v>7193</v>
      </c>
      <c r="H431">
        <v>15.3</v>
      </c>
      <c r="I431">
        <v>7367.23</v>
      </c>
      <c r="J431" s="2" t="s">
        <v>1218</v>
      </c>
      <c r="K431">
        <v>636</v>
      </c>
      <c r="L431" s="15" t="s">
        <v>1576</v>
      </c>
    </row>
    <row r="432" spans="1:12" x14ac:dyDescent="0.3">
      <c r="A432" t="s">
        <v>431</v>
      </c>
      <c r="B432" t="s">
        <v>1160</v>
      </c>
      <c r="C432" t="s">
        <v>1161</v>
      </c>
      <c r="D432" s="1">
        <v>43401</v>
      </c>
      <c r="E432" s="1">
        <v>43427</v>
      </c>
      <c r="F432" s="1">
        <v>43440</v>
      </c>
      <c r="G432">
        <v>15340</v>
      </c>
      <c r="H432">
        <v>23.5</v>
      </c>
      <c r="I432">
        <v>7365.11</v>
      </c>
      <c r="J432" s="2" t="s">
        <v>1218</v>
      </c>
      <c r="K432">
        <v>465</v>
      </c>
      <c r="L432" s="15" t="s">
        <v>1576</v>
      </c>
    </row>
    <row r="433" spans="1:12" x14ac:dyDescent="0.3">
      <c r="A433" t="s">
        <v>432</v>
      </c>
      <c r="B433" t="s">
        <v>1162</v>
      </c>
      <c r="C433" t="s">
        <v>1172</v>
      </c>
      <c r="D433" s="1">
        <v>43543</v>
      </c>
      <c r="E433" s="1">
        <v>43550</v>
      </c>
      <c r="F433" s="1">
        <v>43560</v>
      </c>
      <c r="G433">
        <v>7702</v>
      </c>
      <c r="H433">
        <v>8.9</v>
      </c>
      <c r="I433">
        <v>7361.3</v>
      </c>
      <c r="J433" s="2" t="s">
        <v>1218</v>
      </c>
      <c r="K433">
        <v>884</v>
      </c>
      <c r="L433" s="15" t="s">
        <v>1576</v>
      </c>
    </row>
    <row r="434" spans="1:12" x14ac:dyDescent="0.3">
      <c r="A434" t="s">
        <v>433</v>
      </c>
      <c r="B434" t="s">
        <v>1161</v>
      </c>
      <c r="C434" t="s">
        <v>1164</v>
      </c>
      <c r="D434" s="1">
        <v>43693</v>
      </c>
      <c r="E434" s="1">
        <v>43710</v>
      </c>
      <c r="F434" s="1">
        <v>43723</v>
      </c>
      <c r="G434">
        <v>12551</v>
      </c>
      <c r="H434">
        <v>15.3</v>
      </c>
      <c r="I434">
        <v>7344.57</v>
      </c>
      <c r="J434" s="2" t="s">
        <v>1218</v>
      </c>
      <c r="K434">
        <v>384</v>
      </c>
      <c r="L434" s="15" t="s">
        <v>1576</v>
      </c>
    </row>
    <row r="435" spans="1:12" x14ac:dyDescent="0.3">
      <c r="A435" t="s">
        <v>434</v>
      </c>
      <c r="B435" t="s">
        <v>1161</v>
      </c>
      <c r="C435" t="s">
        <v>1173</v>
      </c>
      <c r="D435" s="1">
        <v>43240</v>
      </c>
      <c r="E435" s="1">
        <v>43256</v>
      </c>
      <c r="F435" s="1">
        <v>43264</v>
      </c>
      <c r="G435">
        <v>13964</v>
      </c>
      <c r="H435">
        <v>16.899999999999999</v>
      </c>
      <c r="I435">
        <v>7331.06</v>
      </c>
      <c r="J435" s="2" t="s">
        <v>1218</v>
      </c>
      <c r="K435">
        <v>226</v>
      </c>
      <c r="L435" s="15" t="s">
        <v>1576</v>
      </c>
    </row>
    <row r="436" spans="1:12" x14ac:dyDescent="0.3">
      <c r="A436" t="s">
        <v>435</v>
      </c>
      <c r="B436" t="s">
        <v>1167</v>
      </c>
      <c r="C436" t="s">
        <v>1193</v>
      </c>
      <c r="D436" s="1">
        <v>43747</v>
      </c>
      <c r="E436" s="1">
        <v>43754</v>
      </c>
      <c r="F436" s="1">
        <v>43762</v>
      </c>
      <c r="G436">
        <v>6732</v>
      </c>
      <c r="H436">
        <v>8.5</v>
      </c>
      <c r="I436">
        <v>7320.65</v>
      </c>
      <c r="J436" s="2" t="s">
        <v>1218</v>
      </c>
      <c r="K436">
        <v>15</v>
      </c>
      <c r="L436" s="15" t="s">
        <v>1576</v>
      </c>
    </row>
    <row r="437" spans="1:12" x14ac:dyDescent="0.3">
      <c r="A437" t="s">
        <v>436</v>
      </c>
      <c r="B437" t="s">
        <v>1161</v>
      </c>
      <c r="C437" t="s">
        <v>1171</v>
      </c>
      <c r="D437" s="1">
        <v>43318</v>
      </c>
      <c r="E437" s="1">
        <v>43343</v>
      </c>
      <c r="F437" s="1">
        <v>43351</v>
      </c>
      <c r="G437">
        <v>11004</v>
      </c>
      <c r="H437">
        <v>13.5</v>
      </c>
      <c r="I437">
        <v>7320.54</v>
      </c>
      <c r="J437" s="2" t="s">
        <v>1218</v>
      </c>
      <c r="K437">
        <v>732</v>
      </c>
      <c r="L437" s="15" t="s">
        <v>1576</v>
      </c>
    </row>
    <row r="438" spans="1:12" x14ac:dyDescent="0.3">
      <c r="A438" t="s">
        <v>437</v>
      </c>
      <c r="B438" t="s">
        <v>1161</v>
      </c>
      <c r="C438" t="s">
        <v>1171</v>
      </c>
      <c r="D438" s="1">
        <v>43099</v>
      </c>
      <c r="E438" s="1">
        <v>43114</v>
      </c>
      <c r="F438" s="1">
        <v>43120</v>
      </c>
      <c r="G438">
        <v>11004</v>
      </c>
      <c r="H438">
        <v>13.5</v>
      </c>
      <c r="I438">
        <v>7295.7</v>
      </c>
      <c r="J438" s="2" t="s">
        <v>1218</v>
      </c>
      <c r="K438">
        <v>159</v>
      </c>
      <c r="L438" s="15" t="s">
        <v>1576</v>
      </c>
    </row>
    <row r="439" spans="1:12" x14ac:dyDescent="0.3">
      <c r="A439" t="s">
        <v>438</v>
      </c>
      <c r="B439" t="s">
        <v>1161</v>
      </c>
      <c r="C439" t="s">
        <v>1176</v>
      </c>
      <c r="D439" s="1">
        <v>43779</v>
      </c>
      <c r="E439" s="1">
        <v>43798</v>
      </c>
      <c r="F439" s="1">
        <v>43806</v>
      </c>
      <c r="G439">
        <v>11115</v>
      </c>
      <c r="H439">
        <v>13.5</v>
      </c>
      <c r="I439">
        <v>7291.68</v>
      </c>
      <c r="J439" s="2" t="s">
        <v>1218</v>
      </c>
      <c r="K439">
        <v>638</v>
      </c>
      <c r="L439" s="15" t="s">
        <v>1576</v>
      </c>
    </row>
    <row r="440" spans="1:12" x14ac:dyDescent="0.3">
      <c r="A440" t="s">
        <v>439</v>
      </c>
      <c r="B440" t="s">
        <v>1162</v>
      </c>
      <c r="C440" t="s">
        <v>1202</v>
      </c>
      <c r="D440" s="1">
        <v>43589</v>
      </c>
      <c r="E440" s="1">
        <v>43616</v>
      </c>
      <c r="F440" s="1">
        <v>43621</v>
      </c>
      <c r="G440">
        <v>9495</v>
      </c>
      <c r="H440">
        <v>10.6</v>
      </c>
      <c r="I440">
        <v>7288.39</v>
      </c>
      <c r="J440" s="2" t="s">
        <v>1218</v>
      </c>
      <c r="K440">
        <v>566</v>
      </c>
      <c r="L440" s="15" t="s">
        <v>1576</v>
      </c>
    </row>
    <row r="441" spans="1:12" x14ac:dyDescent="0.3">
      <c r="A441" t="s">
        <v>440</v>
      </c>
      <c r="B441" t="s">
        <v>1161</v>
      </c>
      <c r="C441" t="s">
        <v>1197</v>
      </c>
      <c r="D441" s="1">
        <v>42775</v>
      </c>
      <c r="E441" s="1">
        <v>42782</v>
      </c>
      <c r="F441" s="1">
        <v>42793</v>
      </c>
      <c r="G441">
        <v>6166</v>
      </c>
      <c r="H441">
        <v>7.8</v>
      </c>
      <c r="I441">
        <v>7207.1</v>
      </c>
      <c r="J441" s="2" t="s">
        <v>1218</v>
      </c>
      <c r="K441">
        <v>808</v>
      </c>
      <c r="L441" s="15" t="s">
        <v>1576</v>
      </c>
    </row>
    <row r="442" spans="1:12" x14ac:dyDescent="0.3">
      <c r="A442" t="s">
        <v>441</v>
      </c>
      <c r="B442" t="s">
        <v>1162</v>
      </c>
      <c r="C442" t="s">
        <v>1177</v>
      </c>
      <c r="D442" s="1">
        <v>43610</v>
      </c>
      <c r="E442" s="1">
        <v>43629</v>
      </c>
      <c r="F442" s="1">
        <v>43640</v>
      </c>
      <c r="G442">
        <v>17020</v>
      </c>
      <c r="H442">
        <v>22.2</v>
      </c>
      <c r="I442">
        <v>7199.81</v>
      </c>
      <c r="J442" s="2" t="s">
        <v>1218</v>
      </c>
      <c r="K442">
        <v>89</v>
      </c>
      <c r="L442" s="15" t="s">
        <v>1576</v>
      </c>
    </row>
    <row r="443" spans="1:12" x14ac:dyDescent="0.3">
      <c r="A443" t="s">
        <v>442</v>
      </c>
      <c r="B443" t="s">
        <v>1167</v>
      </c>
      <c r="C443" t="s">
        <v>1201</v>
      </c>
      <c r="D443" s="1">
        <v>43606</v>
      </c>
      <c r="E443" s="1">
        <v>43628</v>
      </c>
      <c r="F443" s="1">
        <v>43631</v>
      </c>
      <c r="G443">
        <v>9634</v>
      </c>
      <c r="H443">
        <v>11.8</v>
      </c>
      <c r="I443">
        <v>7160.81</v>
      </c>
      <c r="J443" s="2" t="s">
        <v>1218</v>
      </c>
      <c r="K443">
        <v>741</v>
      </c>
      <c r="L443" s="15" t="s">
        <v>1576</v>
      </c>
    </row>
    <row r="444" spans="1:12" x14ac:dyDescent="0.3">
      <c r="A444" t="s">
        <v>443</v>
      </c>
      <c r="B444" t="s">
        <v>1167</v>
      </c>
      <c r="C444" t="s">
        <v>1169</v>
      </c>
      <c r="D444" s="1">
        <v>43736</v>
      </c>
      <c r="E444" s="1">
        <v>43751</v>
      </c>
      <c r="F444" s="1">
        <v>43760</v>
      </c>
      <c r="G444">
        <v>10593</v>
      </c>
      <c r="H444">
        <v>17.7</v>
      </c>
      <c r="I444">
        <v>7122.95</v>
      </c>
      <c r="J444" s="2" t="s">
        <v>1218</v>
      </c>
      <c r="K444">
        <v>950</v>
      </c>
      <c r="L444" s="15" t="s">
        <v>1576</v>
      </c>
    </row>
    <row r="445" spans="1:12" x14ac:dyDescent="0.3">
      <c r="A445" t="s">
        <v>444</v>
      </c>
      <c r="B445" t="s">
        <v>1160</v>
      </c>
      <c r="C445" t="s">
        <v>1165</v>
      </c>
      <c r="D445" s="1">
        <v>43453</v>
      </c>
      <c r="E445" s="1">
        <v>43496</v>
      </c>
      <c r="F445" s="1">
        <v>43503</v>
      </c>
      <c r="G445">
        <v>16961</v>
      </c>
      <c r="H445">
        <v>21.1</v>
      </c>
      <c r="I445">
        <v>7098.46</v>
      </c>
      <c r="J445" s="2" t="s">
        <v>1218</v>
      </c>
      <c r="K445">
        <v>403</v>
      </c>
      <c r="L445" s="15" t="s">
        <v>1576</v>
      </c>
    </row>
    <row r="446" spans="1:12" x14ac:dyDescent="0.3">
      <c r="A446" t="s">
        <v>445</v>
      </c>
      <c r="B446" t="s">
        <v>1161</v>
      </c>
      <c r="C446" t="s">
        <v>1184</v>
      </c>
      <c r="D446" s="1">
        <v>43391</v>
      </c>
      <c r="E446" s="1">
        <v>43424</v>
      </c>
      <c r="F446" s="1">
        <v>43431</v>
      </c>
      <c r="G446">
        <v>16695</v>
      </c>
      <c r="H446">
        <v>20.100000000000001</v>
      </c>
      <c r="I446">
        <v>7095.99</v>
      </c>
      <c r="J446" s="2" t="s">
        <v>1218</v>
      </c>
      <c r="K446">
        <v>638</v>
      </c>
      <c r="L446" s="15" t="s">
        <v>1576</v>
      </c>
    </row>
    <row r="447" spans="1:12" x14ac:dyDescent="0.3">
      <c r="A447" t="s">
        <v>446</v>
      </c>
      <c r="B447" t="s">
        <v>1161</v>
      </c>
      <c r="C447" t="s">
        <v>1160</v>
      </c>
      <c r="D447" s="1">
        <v>43647</v>
      </c>
      <c r="E447" s="1">
        <v>43670</v>
      </c>
      <c r="F447" s="1">
        <v>43676</v>
      </c>
      <c r="G447">
        <v>15349</v>
      </c>
      <c r="H447">
        <v>18.5</v>
      </c>
      <c r="I447">
        <v>7091.06</v>
      </c>
      <c r="J447" s="2" t="s">
        <v>1218</v>
      </c>
      <c r="K447">
        <v>792</v>
      </c>
      <c r="L447" s="15" t="s">
        <v>1576</v>
      </c>
    </row>
    <row r="448" spans="1:12" x14ac:dyDescent="0.3">
      <c r="A448" t="s">
        <v>447</v>
      </c>
      <c r="B448" t="s">
        <v>1160</v>
      </c>
      <c r="C448" t="s">
        <v>1180</v>
      </c>
      <c r="D448" s="1">
        <v>43613</v>
      </c>
      <c r="E448" s="1">
        <v>43630</v>
      </c>
      <c r="F448" s="1">
        <v>43640</v>
      </c>
      <c r="G448">
        <v>15336</v>
      </c>
      <c r="H448">
        <v>18.5</v>
      </c>
      <c r="I448">
        <v>7076.95</v>
      </c>
      <c r="J448" s="2" t="s">
        <v>1218</v>
      </c>
      <c r="K448">
        <v>423</v>
      </c>
      <c r="L448" s="15" t="s">
        <v>1576</v>
      </c>
    </row>
    <row r="449" spans="1:12" x14ac:dyDescent="0.3">
      <c r="A449" t="s">
        <v>448</v>
      </c>
      <c r="B449" t="s">
        <v>1161</v>
      </c>
      <c r="C449" t="s">
        <v>1183</v>
      </c>
      <c r="D449" s="1">
        <v>43433</v>
      </c>
      <c r="E449" s="1">
        <v>43449</v>
      </c>
      <c r="F449" s="1">
        <v>43458</v>
      </c>
      <c r="G449">
        <v>12116</v>
      </c>
      <c r="H449">
        <v>14.8</v>
      </c>
      <c r="I449">
        <v>7066.19</v>
      </c>
      <c r="J449" s="2" t="s">
        <v>1218</v>
      </c>
      <c r="K449">
        <v>942</v>
      </c>
      <c r="L449" s="15" t="s">
        <v>1576</v>
      </c>
    </row>
    <row r="450" spans="1:12" x14ac:dyDescent="0.3">
      <c r="A450" t="s">
        <v>449</v>
      </c>
      <c r="B450" t="s">
        <v>1160</v>
      </c>
      <c r="C450" t="s">
        <v>1161</v>
      </c>
      <c r="D450" s="1">
        <v>42921</v>
      </c>
      <c r="E450" s="1">
        <v>42938</v>
      </c>
      <c r="F450" s="1">
        <v>42948</v>
      </c>
      <c r="G450">
        <v>15340</v>
      </c>
      <c r="H450">
        <v>23.5</v>
      </c>
      <c r="I450">
        <v>7046.95</v>
      </c>
      <c r="J450" s="2" t="s">
        <v>1218</v>
      </c>
      <c r="K450">
        <v>659</v>
      </c>
      <c r="L450" s="15" t="s">
        <v>1576</v>
      </c>
    </row>
    <row r="451" spans="1:12" x14ac:dyDescent="0.3">
      <c r="A451" t="s">
        <v>450</v>
      </c>
      <c r="B451" t="s">
        <v>1160</v>
      </c>
      <c r="C451" t="s">
        <v>1161</v>
      </c>
      <c r="D451" s="1">
        <v>43733</v>
      </c>
      <c r="E451" s="1">
        <v>43774</v>
      </c>
      <c r="F451" s="1">
        <v>43788</v>
      </c>
      <c r="G451">
        <v>15340</v>
      </c>
      <c r="H451">
        <v>23.5</v>
      </c>
      <c r="I451">
        <v>7043.83</v>
      </c>
      <c r="J451" s="2" t="s">
        <v>1218</v>
      </c>
      <c r="K451">
        <v>456</v>
      </c>
      <c r="L451" s="15" t="s">
        <v>1576</v>
      </c>
    </row>
    <row r="452" spans="1:12" x14ac:dyDescent="0.3">
      <c r="A452" t="s">
        <v>451</v>
      </c>
      <c r="B452" t="s">
        <v>1162</v>
      </c>
      <c r="C452" t="s">
        <v>1203</v>
      </c>
      <c r="D452" s="1">
        <v>42836</v>
      </c>
      <c r="E452" s="1">
        <v>42852</v>
      </c>
      <c r="F452" s="1">
        <v>42861</v>
      </c>
      <c r="G452">
        <v>8615</v>
      </c>
      <c r="H452">
        <v>9.8000000000000007</v>
      </c>
      <c r="I452">
        <v>7038.42</v>
      </c>
      <c r="J452" s="2" t="s">
        <v>1218</v>
      </c>
      <c r="K452">
        <v>858</v>
      </c>
      <c r="L452" s="15" t="s">
        <v>1576</v>
      </c>
    </row>
    <row r="453" spans="1:12" x14ac:dyDescent="0.3">
      <c r="A453" t="s">
        <v>452</v>
      </c>
      <c r="B453" t="s">
        <v>1161</v>
      </c>
      <c r="C453" t="s">
        <v>1171</v>
      </c>
      <c r="D453" s="1">
        <v>43403</v>
      </c>
      <c r="E453" s="1">
        <v>43416</v>
      </c>
      <c r="F453" s="1">
        <v>43424</v>
      </c>
      <c r="G453">
        <v>11004</v>
      </c>
      <c r="H453">
        <v>13.5</v>
      </c>
      <c r="I453">
        <v>7036.39</v>
      </c>
      <c r="J453" s="2" t="s">
        <v>1218</v>
      </c>
      <c r="K453">
        <v>321</v>
      </c>
      <c r="L453" s="15" t="s">
        <v>1576</v>
      </c>
    </row>
    <row r="454" spans="1:12" x14ac:dyDescent="0.3">
      <c r="A454" t="s">
        <v>453</v>
      </c>
      <c r="B454" t="s">
        <v>1162</v>
      </c>
      <c r="C454" t="s">
        <v>1172</v>
      </c>
      <c r="D454" s="1">
        <v>43256</v>
      </c>
      <c r="E454" s="1">
        <v>43266</v>
      </c>
      <c r="F454" s="1">
        <v>43279</v>
      </c>
      <c r="G454">
        <v>7702</v>
      </c>
      <c r="H454">
        <v>8.9</v>
      </c>
      <c r="I454">
        <v>7022.3</v>
      </c>
      <c r="J454" s="2" t="s">
        <v>1218</v>
      </c>
      <c r="K454">
        <v>105</v>
      </c>
      <c r="L454" s="15" t="s">
        <v>1576</v>
      </c>
    </row>
    <row r="455" spans="1:12" x14ac:dyDescent="0.3">
      <c r="A455" t="s">
        <v>454</v>
      </c>
      <c r="B455" t="s">
        <v>1161</v>
      </c>
      <c r="C455" t="s">
        <v>1169</v>
      </c>
      <c r="D455" s="1">
        <v>43767</v>
      </c>
      <c r="E455" s="1">
        <v>43781</v>
      </c>
      <c r="F455" s="1">
        <v>43790</v>
      </c>
      <c r="G455">
        <v>15178</v>
      </c>
      <c r="H455">
        <v>18.3</v>
      </c>
      <c r="I455">
        <v>6980.66</v>
      </c>
      <c r="J455" s="2" t="s">
        <v>1218</v>
      </c>
      <c r="K455">
        <v>159</v>
      </c>
      <c r="L455" s="15" t="s">
        <v>1576</v>
      </c>
    </row>
    <row r="456" spans="1:12" x14ac:dyDescent="0.3">
      <c r="A456" t="s">
        <v>455</v>
      </c>
      <c r="B456" t="s">
        <v>1161</v>
      </c>
      <c r="C456" t="s">
        <v>1169</v>
      </c>
      <c r="D456" s="1">
        <v>43581</v>
      </c>
      <c r="E456" s="1">
        <v>43596</v>
      </c>
      <c r="F456" s="1">
        <v>43602</v>
      </c>
      <c r="G456">
        <v>15178</v>
      </c>
      <c r="H456">
        <v>18.3</v>
      </c>
      <c r="I456">
        <v>6963.67</v>
      </c>
      <c r="J456" s="2" t="s">
        <v>1218</v>
      </c>
      <c r="K456">
        <v>158</v>
      </c>
      <c r="L456" s="15" t="s">
        <v>1576</v>
      </c>
    </row>
    <row r="457" spans="1:12" x14ac:dyDescent="0.3">
      <c r="A457" t="s">
        <v>456</v>
      </c>
      <c r="B457" t="s">
        <v>1161</v>
      </c>
      <c r="C457" t="s">
        <v>1164</v>
      </c>
      <c r="D457" s="1">
        <v>43226</v>
      </c>
      <c r="E457" s="1">
        <v>43276</v>
      </c>
      <c r="F457" s="1">
        <v>43290</v>
      </c>
      <c r="G457">
        <v>12551</v>
      </c>
      <c r="H457">
        <v>15.3</v>
      </c>
      <c r="I457">
        <v>6958.67</v>
      </c>
      <c r="J457" s="2" t="s">
        <v>1218</v>
      </c>
      <c r="K457">
        <v>158</v>
      </c>
      <c r="L457" s="15" t="s">
        <v>1576</v>
      </c>
    </row>
    <row r="458" spans="1:12" x14ac:dyDescent="0.3">
      <c r="A458" t="s">
        <v>457</v>
      </c>
      <c r="B458" t="s">
        <v>1162</v>
      </c>
      <c r="C458" t="s">
        <v>1161</v>
      </c>
      <c r="D458" s="1">
        <v>42982</v>
      </c>
      <c r="E458" s="1">
        <v>43008</v>
      </c>
      <c r="F458" s="1">
        <v>43017</v>
      </c>
      <c r="G458">
        <v>5539</v>
      </c>
      <c r="H458">
        <v>6.7</v>
      </c>
      <c r="I458">
        <v>6957.4</v>
      </c>
      <c r="J458" s="2" t="s">
        <v>1218</v>
      </c>
      <c r="K458">
        <v>41</v>
      </c>
      <c r="L458" s="15" t="s">
        <v>1576</v>
      </c>
    </row>
    <row r="459" spans="1:12" x14ac:dyDescent="0.3">
      <c r="A459" t="s">
        <v>458</v>
      </c>
      <c r="B459" t="s">
        <v>1167</v>
      </c>
      <c r="C459" t="s">
        <v>1163</v>
      </c>
      <c r="D459" s="1">
        <v>43762</v>
      </c>
      <c r="E459" s="1">
        <v>43779</v>
      </c>
      <c r="F459" s="1">
        <v>43786</v>
      </c>
      <c r="G459">
        <v>8432</v>
      </c>
      <c r="H459">
        <v>9.6</v>
      </c>
      <c r="I459">
        <v>6956.39</v>
      </c>
      <c r="J459" s="2" t="s">
        <v>1218</v>
      </c>
      <c r="K459">
        <v>422</v>
      </c>
      <c r="L459" s="15" t="s">
        <v>1576</v>
      </c>
    </row>
    <row r="460" spans="1:12" x14ac:dyDescent="0.3">
      <c r="A460" t="s">
        <v>459</v>
      </c>
      <c r="B460" t="s">
        <v>1161</v>
      </c>
      <c r="C460" t="s">
        <v>1187</v>
      </c>
      <c r="D460" s="1">
        <v>43757</v>
      </c>
      <c r="E460" s="1">
        <v>43781</v>
      </c>
      <c r="F460" s="1">
        <v>43786</v>
      </c>
      <c r="G460">
        <v>10789</v>
      </c>
      <c r="H460">
        <v>13.2</v>
      </c>
      <c r="I460">
        <v>6941.66</v>
      </c>
      <c r="J460" s="2" t="s">
        <v>1218</v>
      </c>
      <c r="K460">
        <v>451</v>
      </c>
      <c r="L460" s="15" t="s">
        <v>1576</v>
      </c>
    </row>
    <row r="461" spans="1:12" x14ac:dyDescent="0.3">
      <c r="A461" t="s">
        <v>460</v>
      </c>
      <c r="B461" t="s">
        <v>1161</v>
      </c>
      <c r="C461" t="s">
        <v>1183</v>
      </c>
      <c r="D461" s="1">
        <v>43497</v>
      </c>
      <c r="E461" s="1">
        <v>43516</v>
      </c>
      <c r="F461" s="1">
        <v>43521</v>
      </c>
      <c r="G461">
        <v>12116</v>
      </c>
      <c r="H461">
        <v>14.8</v>
      </c>
      <c r="I461">
        <v>6920.11</v>
      </c>
      <c r="J461" s="2" t="s">
        <v>1218</v>
      </c>
      <c r="K461">
        <v>159</v>
      </c>
      <c r="L461" s="15" t="s">
        <v>1576</v>
      </c>
    </row>
    <row r="462" spans="1:12" x14ac:dyDescent="0.3">
      <c r="A462" t="s">
        <v>461</v>
      </c>
      <c r="B462" t="s">
        <v>1190</v>
      </c>
      <c r="C462" t="s">
        <v>1208</v>
      </c>
      <c r="D462" s="1">
        <v>43593</v>
      </c>
      <c r="E462" s="1">
        <v>43601</v>
      </c>
      <c r="F462" s="1">
        <v>43610</v>
      </c>
      <c r="G462">
        <v>7494</v>
      </c>
      <c r="H462">
        <v>9.3000000000000007</v>
      </c>
      <c r="I462">
        <v>6888.94</v>
      </c>
      <c r="J462" s="2" t="s">
        <v>1218</v>
      </c>
      <c r="K462">
        <v>451</v>
      </c>
      <c r="L462" s="15" t="s">
        <v>1576</v>
      </c>
    </row>
    <row r="463" spans="1:12" x14ac:dyDescent="0.3">
      <c r="A463" t="s">
        <v>462</v>
      </c>
      <c r="B463" t="s">
        <v>1162</v>
      </c>
      <c r="C463" t="s">
        <v>1176</v>
      </c>
      <c r="D463" s="1">
        <v>43271</v>
      </c>
      <c r="E463" s="1">
        <v>43273</v>
      </c>
      <c r="F463" s="1">
        <v>43283</v>
      </c>
      <c r="G463">
        <v>8861</v>
      </c>
      <c r="H463">
        <v>10.6</v>
      </c>
      <c r="I463">
        <v>6875.46</v>
      </c>
      <c r="J463" s="2" t="s">
        <v>1218</v>
      </c>
      <c r="K463">
        <v>467</v>
      </c>
      <c r="L463" s="15" t="s">
        <v>1576</v>
      </c>
    </row>
    <row r="464" spans="1:12" x14ac:dyDescent="0.3">
      <c r="A464" t="s">
        <v>463</v>
      </c>
      <c r="B464" t="s">
        <v>1161</v>
      </c>
      <c r="C464" t="s">
        <v>1171</v>
      </c>
      <c r="D464" s="1">
        <v>43139</v>
      </c>
      <c r="E464" s="1">
        <v>43152</v>
      </c>
      <c r="F464" s="1">
        <v>43160</v>
      </c>
      <c r="G464">
        <v>11004</v>
      </c>
      <c r="H464">
        <v>13.5</v>
      </c>
      <c r="I464">
        <v>6863.11</v>
      </c>
      <c r="J464" s="2" t="s">
        <v>1218</v>
      </c>
      <c r="K464">
        <v>666</v>
      </c>
      <c r="L464" s="15" t="s">
        <v>1576</v>
      </c>
    </row>
    <row r="465" spans="1:12" x14ac:dyDescent="0.3">
      <c r="A465" t="s">
        <v>464</v>
      </c>
      <c r="B465" t="s">
        <v>1161</v>
      </c>
      <c r="C465" t="s">
        <v>1187</v>
      </c>
      <c r="D465" s="1">
        <v>42827</v>
      </c>
      <c r="E465" s="1">
        <v>42845</v>
      </c>
      <c r="F465" s="1">
        <v>42857</v>
      </c>
      <c r="G465">
        <v>10789</v>
      </c>
      <c r="H465">
        <v>13.2</v>
      </c>
      <c r="I465">
        <v>6861.85</v>
      </c>
      <c r="J465" s="2" t="s">
        <v>1218</v>
      </c>
      <c r="K465">
        <v>752</v>
      </c>
      <c r="L465" s="15" t="s">
        <v>1576</v>
      </c>
    </row>
    <row r="466" spans="1:12" x14ac:dyDescent="0.3">
      <c r="A466" t="s">
        <v>465</v>
      </c>
      <c r="B466" t="s">
        <v>1161</v>
      </c>
      <c r="C466" t="s">
        <v>1171</v>
      </c>
      <c r="D466" s="1">
        <v>43759</v>
      </c>
      <c r="E466" s="1">
        <v>43784</v>
      </c>
      <c r="F466" s="1">
        <v>43793</v>
      </c>
      <c r="G466">
        <v>11004</v>
      </c>
      <c r="H466">
        <v>13.5</v>
      </c>
      <c r="I466">
        <v>6833.61</v>
      </c>
      <c r="J466" s="2" t="s">
        <v>1218</v>
      </c>
      <c r="K466">
        <v>940</v>
      </c>
      <c r="L466" s="15" t="s">
        <v>1576</v>
      </c>
    </row>
    <row r="467" spans="1:12" x14ac:dyDescent="0.3">
      <c r="A467" t="s">
        <v>466</v>
      </c>
      <c r="B467" t="s">
        <v>1160</v>
      </c>
      <c r="C467" t="s">
        <v>1163</v>
      </c>
      <c r="D467" s="1">
        <v>43169</v>
      </c>
      <c r="E467" s="1">
        <v>43188</v>
      </c>
      <c r="F467" s="1">
        <v>43198</v>
      </c>
      <c r="G467">
        <v>14209</v>
      </c>
      <c r="H467">
        <v>18.399999999999999</v>
      </c>
      <c r="I467">
        <v>6828.95</v>
      </c>
      <c r="J467" s="2" t="s">
        <v>1218</v>
      </c>
      <c r="K467">
        <v>403</v>
      </c>
      <c r="L467" s="15" t="s">
        <v>1576</v>
      </c>
    </row>
    <row r="468" spans="1:12" x14ac:dyDescent="0.3">
      <c r="A468" t="s">
        <v>467</v>
      </c>
      <c r="B468" t="s">
        <v>1161</v>
      </c>
      <c r="C468" t="s">
        <v>1184</v>
      </c>
      <c r="D468" s="1">
        <v>42746</v>
      </c>
      <c r="E468" s="1">
        <v>42757</v>
      </c>
      <c r="F468" s="1">
        <v>42762</v>
      </c>
      <c r="G468">
        <v>16695</v>
      </c>
      <c r="H468">
        <v>20.100000000000001</v>
      </c>
      <c r="I468">
        <v>6802.43</v>
      </c>
      <c r="J468" s="2" t="s">
        <v>1218</v>
      </c>
      <c r="K468">
        <v>131</v>
      </c>
      <c r="L468" s="15" t="s">
        <v>1577</v>
      </c>
    </row>
    <row r="469" spans="1:12" x14ac:dyDescent="0.3">
      <c r="A469" t="s">
        <v>468</v>
      </c>
      <c r="B469" t="s">
        <v>1161</v>
      </c>
      <c r="C469" t="s">
        <v>1173</v>
      </c>
      <c r="D469" s="1">
        <v>43341</v>
      </c>
      <c r="E469" s="1">
        <v>43346</v>
      </c>
      <c r="F469" s="1">
        <v>43352</v>
      </c>
      <c r="G469">
        <v>13964</v>
      </c>
      <c r="H469">
        <v>16.899999999999999</v>
      </c>
      <c r="I469">
        <v>6778.15</v>
      </c>
      <c r="J469" s="2" t="s">
        <v>1218</v>
      </c>
      <c r="K469">
        <v>650</v>
      </c>
      <c r="L469" s="15" t="s">
        <v>1576</v>
      </c>
    </row>
    <row r="470" spans="1:12" x14ac:dyDescent="0.3">
      <c r="A470" t="s">
        <v>469</v>
      </c>
      <c r="B470" t="s">
        <v>1160</v>
      </c>
      <c r="C470" t="s">
        <v>1195</v>
      </c>
      <c r="D470" s="1">
        <v>43454</v>
      </c>
      <c r="E470" s="1">
        <v>43497</v>
      </c>
      <c r="F470" s="1">
        <v>43503</v>
      </c>
      <c r="G470">
        <v>14584</v>
      </c>
      <c r="H470">
        <v>21.7</v>
      </c>
      <c r="I470">
        <v>6776.58</v>
      </c>
      <c r="J470" s="2" t="s">
        <v>1218</v>
      </c>
      <c r="K470">
        <v>465</v>
      </c>
      <c r="L470" s="15" t="s">
        <v>1576</v>
      </c>
    </row>
    <row r="471" spans="1:12" x14ac:dyDescent="0.3">
      <c r="A471" t="s">
        <v>470</v>
      </c>
      <c r="B471" t="s">
        <v>1162</v>
      </c>
      <c r="C471" t="s">
        <v>1201</v>
      </c>
      <c r="D471" s="1">
        <v>43773</v>
      </c>
      <c r="E471" s="1">
        <v>43787</v>
      </c>
      <c r="F471" s="1">
        <v>43792</v>
      </c>
      <c r="G471">
        <v>9630</v>
      </c>
      <c r="H471">
        <v>10.8</v>
      </c>
      <c r="I471">
        <v>6725.17</v>
      </c>
      <c r="J471" s="2" t="s">
        <v>1218</v>
      </c>
      <c r="K471">
        <v>494</v>
      </c>
      <c r="L471" s="15" t="s">
        <v>1576</v>
      </c>
    </row>
    <row r="472" spans="1:12" x14ac:dyDescent="0.3">
      <c r="A472" t="s">
        <v>471</v>
      </c>
      <c r="B472" t="s">
        <v>1161</v>
      </c>
      <c r="C472" t="s">
        <v>1171</v>
      </c>
      <c r="D472" s="1">
        <v>43487</v>
      </c>
      <c r="E472" s="1">
        <v>43489</v>
      </c>
      <c r="F472" s="1">
        <v>43494</v>
      </c>
      <c r="G472">
        <v>11004</v>
      </c>
      <c r="H472">
        <v>13.5</v>
      </c>
      <c r="I472">
        <v>6705.64</v>
      </c>
      <c r="J472" s="2" t="s">
        <v>1218</v>
      </c>
      <c r="K472">
        <v>202</v>
      </c>
      <c r="L472" s="15" t="s">
        <v>1576</v>
      </c>
    </row>
    <row r="473" spans="1:12" x14ac:dyDescent="0.3">
      <c r="A473" t="s">
        <v>472</v>
      </c>
      <c r="B473" t="s">
        <v>1162</v>
      </c>
      <c r="C473" t="s">
        <v>1198</v>
      </c>
      <c r="D473" s="1">
        <v>43351</v>
      </c>
      <c r="E473" s="1">
        <v>43375</v>
      </c>
      <c r="F473" s="1">
        <v>43382</v>
      </c>
      <c r="G473">
        <v>7627</v>
      </c>
      <c r="H473">
        <v>8.8000000000000007</v>
      </c>
      <c r="I473">
        <v>6697.59</v>
      </c>
      <c r="J473" s="2" t="s">
        <v>1218</v>
      </c>
      <c r="K473">
        <v>101</v>
      </c>
      <c r="L473" s="15" t="s">
        <v>1576</v>
      </c>
    </row>
    <row r="474" spans="1:12" x14ac:dyDescent="0.3">
      <c r="A474" t="s">
        <v>473</v>
      </c>
      <c r="B474" t="s">
        <v>1167</v>
      </c>
      <c r="C474" t="s">
        <v>1186</v>
      </c>
      <c r="D474" s="1">
        <v>43662</v>
      </c>
      <c r="E474" s="1">
        <v>43671</v>
      </c>
      <c r="F474" s="1">
        <v>43681</v>
      </c>
      <c r="G474">
        <v>9597</v>
      </c>
      <c r="H474">
        <v>17.7</v>
      </c>
      <c r="I474">
        <v>6697.07</v>
      </c>
      <c r="J474" s="2" t="s">
        <v>1218</v>
      </c>
      <c r="K474">
        <v>950</v>
      </c>
      <c r="L474" s="15" t="s">
        <v>1576</v>
      </c>
    </row>
    <row r="475" spans="1:12" x14ac:dyDescent="0.3">
      <c r="A475" t="s">
        <v>474</v>
      </c>
      <c r="B475" t="s">
        <v>1162</v>
      </c>
      <c r="C475" t="s">
        <v>1173</v>
      </c>
      <c r="D475" s="1">
        <v>43471</v>
      </c>
      <c r="E475" s="1">
        <v>43502</v>
      </c>
      <c r="F475" s="1">
        <v>43519</v>
      </c>
      <c r="G475">
        <v>9577</v>
      </c>
      <c r="H475">
        <v>10.7</v>
      </c>
      <c r="I475">
        <v>6685.95</v>
      </c>
      <c r="J475" s="2" t="s">
        <v>1218</v>
      </c>
      <c r="K475">
        <v>171</v>
      </c>
      <c r="L475" s="15" t="s">
        <v>1576</v>
      </c>
    </row>
    <row r="476" spans="1:12" x14ac:dyDescent="0.3">
      <c r="A476" t="s">
        <v>475</v>
      </c>
      <c r="B476" t="s">
        <v>1161</v>
      </c>
      <c r="C476" t="s">
        <v>1175</v>
      </c>
      <c r="D476" s="1">
        <v>43121</v>
      </c>
      <c r="E476" s="1">
        <v>43145</v>
      </c>
      <c r="F476" s="1">
        <v>43152</v>
      </c>
      <c r="G476">
        <v>11022</v>
      </c>
      <c r="H476">
        <v>13.5</v>
      </c>
      <c r="I476">
        <v>6668.72</v>
      </c>
      <c r="J476" s="2" t="s">
        <v>1218</v>
      </c>
      <c r="K476">
        <v>197</v>
      </c>
      <c r="L476" s="15" t="s">
        <v>1576</v>
      </c>
    </row>
    <row r="477" spans="1:12" x14ac:dyDescent="0.3">
      <c r="A477" t="s">
        <v>476</v>
      </c>
      <c r="B477" t="s">
        <v>1160</v>
      </c>
      <c r="C477" t="s">
        <v>1198</v>
      </c>
      <c r="D477" s="1">
        <v>42947</v>
      </c>
      <c r="E477" s="1">
        <v>42968</v>
      </c>
      <c r="F477" s="1">
        <v>42973</v>
      </c>
      <c r="G477">
        <v>15613</v>
      </c>
      <c r="H477">
        <v>23.8</v>
      </c>
      <c r="I477">
        <v>6666.58</v>
      </c>
      <c r="J477" s="2" t="s">
        <v>1218</v>
      </c>
      <c r="K477">
        <v>655</v>
      </c>
      <c r="L477" s="15" t="s">
        <v>1576</v>
      </c>
    </row>
    <row r="478" spans="1:12" x14ac:dyDescent="0.3">
      <c r="A478" t="s">
        <v>477</v>
      </c>
      <c r="B478" t="s">
        <v>1161</v>
      </c>
      <c r="C478" t="s">
        <v>1164</v>
      </c>
      <c r="D478" s="1">
        <v>43153</v>
      </c>
      <c r="E478" s="1">
        <v>43169</v>
      </c>
      <c r="F478" s="1">
        <v>43178</v>
      </c>
      <c r="G478">
        <v>12551</v>
      </c>
      <c r="H478">
        <v>15.3</v>
      </c>
      <c r="I478">
        <v>6641.32</v>
      </c>
      <c r="J478" s="2" t="s">
        <v>1218</v>
      </c>
      <c r="K478">
        <v>144</v>
      </c>
      <c r="L478" s="15" t="s">
        <v>1576</v>
      </c>
    </row>
    <row r="479" spans="1:12" x14ac:dyDescent="0.3">
      <c r="A479" t="s">
        <v>478</v>
      </c>
      <c r="B479" t="s">
        <v>1161</v>
      </c>
      <c r="C479" t="s">
        <v>1173</v>
      </c>
      <c r="D479" s="1">
        <v>43745</v>
      </c>
      <c r="E479" s="1">
        <v>43761</v>
      </c>
      <c r="F479" s="1">
        <v>43773</v>
      </c>
      <c r="G479">
        <v>13964</v>
      </c>
      <c r="H479">
        <v>16.899999999999999</v>
      </c>
      <c r="I479">
        <v>6625.22</v>
      </c>
      <c r="J479" s="2" t="s">
        <v>1218</v>
      </c>
      <c r="K479">
        <v>513</v>
      </c>
      <c r="L479" s="15" t="s">
        <v>1576</v>
      </c>
    </row>
    <row r="480" spans="1:12" x14ac:dyDescent="0.3">
      <c r="A480" t="s">
        <v>479</v>
      </c>
      <c r="B480" t="s">
        <v>1160</v>
      </c>
      <c r="C480" t="s">
        <v>1162</v>
      </c>
      <c r="D480" s="1">
        <v>43411</v>
      </c>
      <c r="E480" s="1">
        <v>43413</v>
      </c>
      <c r="F480" s="1">
        <v>43419</v>
      </c>
      <c r="G480">
        <v>10883</v>
      </c>
      <c r="H480">
        <v>12.8</v>
      </c>
      <c r="I480">
        <v>6620.02</v>
      </c>
      <c r="J480" s="2" t="s">
        <v>1218</v>
      </c>
      <c r="K480">
        <v>912</v>
      </c>
      <c r="L480" s="15" t="s">
        <v>1576</v>
      </c>
    </row>
    <row r="481" spans="1:12" x14ac:dyDescent="0.3">
      <c r="A481" t="s">
        <v>480</v>
      </c>
      <c r="B481" t="s">
        <v>1161</v>
      </c>
      <c r="C481" t="s">
        <v>1183</v>
      </c>
      <c r="D481" s="1">
        <v>43111</v>
      </c>
      <c r="E481" s="1">
        <v>43135</v>
      </c>
      <c r="F481" s="1">
        <v>43144</v>
      </c>
      <c r="G481">
        <v>12116</v>
      </c>
      <c r="H481">
        <v>14.8</v>
      </c>
      <c r="I481">
        <v>6616.56</v>
      </c>
      <c r="J481" s="2" t="s">
        <v>1218</v>
      </c>
      <c r="K481">
        <v>363</v>
      </c>
      <c r="L481" s="15" t="s">
        <v>1576</v>
      </c>
    </row>
    <row r="482" spans="1:12" x14ac:dyDescent="0.3">
      <c r="A482" t="s">
        <v>481</v>
      </c>
      <c r="B482" t="s">
        <v>1162</v>
      </c>
      <c r="C482" t="s">
        <v>1174</v>
      </c>
      <c r="D482" s="1">
        <v>43019</v>
      </c>
      <c r="E482" s="1">
        <v>43036</v>
      </c>
      <c r="F482" s="1">
        <v>43049</v>
      </c>
      <c r="G482">
        <v>11721</v>
      </c>
      <c r="H482">
        <v>13.9</v>
      </c>
      <c r="I482">
        <v>6590.65</v>
      </c>
      <c r="J482" s="2" t="s">
        <v>1218</v>
      </c>
      <c r="K482">
        <v>269</v>
      </c>
      <c r="L482" s="15" t="s">
        <v>1576</v>
      </c>
    </row>
    <row r="483" spans="1:12" x14ac:dyDescent="0.3">
      <c r="A483" t="s">
        <v>482</v>
      </c>
      <c r="B483" t="s">
        <v>1160</v>
      </c>
      <c r="C483" t="s">
        <v>1185</v>
      </c>
      <c r="D483" s="1">
        <v>43426</v>
      </c>
      <c r="E483" s="1">
        <v>43444</v>
      </c>
      <c r="F483" s="1">
        <v>43449</v>
      </c>
      <c r="G483">
        <v>15971</v>
      </c>
      <c r="H483">
        <v>18.100000000000001</v>
      </c>
      <c r="I483">
        <v>6566.98</v>
      </c>
      <c r="J483" s="2" t="s">
        <v>1218</v>
      </c>
      <c r="K483">
        <v>912</v>
      </c>
      <c r="L483" s="15" t="s">
        <v>1576</v>
      </c>
    </row>
    <row r="484" spans="1:12" x14ac:dyDescent="0.3">
      <c r="A484" t="s">
        <v>483</v>
      </c>
      <c r="B484" t="s">
        <v>1162</v>
      </c>
      <c r="C484" t="s">
        <v>1208</v>
      </c>
      <c r="D484" s="1">
        <v>43417</v>
      </c>
      <c r="E484" s="1">
        <v>43417</v>
      </c>
      <c r="F484" s="1">
        <v>43421</v>
      </c>
      <c r="G484">
        <v>2508</v>
      </c>
      <c r="H484">
        <v>3.7</v>
      </c>
      <c r="I484">
        <v>6554.9</v>
      </c>
      <c r="J484" s="2" t="s">
        <v>1218</v>
      </c>
      <c r="K484">
        <v>52</v>
      </c>
      <c r="L484" s="15" t="s">
        <v>1576</v>
      </c>
    </row>
    <row r="485" spans="1:12" x14ac:dyDescent="0.3">
      <c r="A485" t="s">
        <v>484</v>
      </c>
      <c r="B485" t="s">
        <v>1167</v>
      </c>
      <c r="C485" t="s">
        <v>1173</v>
      </c>
      <c r="D485" s="1">
        <v>43718</v>
      </c>
      <c r="E485" s="1">
        <v>43737</v>
      </c>
      <c r="F485" s="1">
        <v>43756</v>
      </c>
      <c r="G485">
        <v>9570</v>
      </c>
      <c r="H485">
        <v>18.7</v>
      </c>
      <c r="I485">
        <v>6534.01</v>
      </c>
      <c r="J485" s="2" t="s">
        <v>1218</v>
      </c>
      <c r="K485">
        <v>707</v>
      </c>
      <c r="L485" s="15" t="s">
        <v>1576</v>
      </c>
    </row>
    <row r="486" spans="1:12" x14ac:dyDescent="0.3">
      <c r="A486" t="s">
        <v>485</v>
      </c>
      <c r="B486" t="s">
        <v>1161</v>
      </c>
      <c r="C486" t="s">
        <v>1176</v>
      </c>
      <c r="D486" s="1">
        <v>43676</v>
      </c>
      <c r="E486" s="1">
        <v>43692</v>
      </c>
      <c r="F486" s="1">
        <v>43701</v>
      </c>
      <c r="G486">
        <v>11115</v>
      </c>
      <c r="H486">
        <v>13.5</v>
      </c>
      <c r="I486">
        <v>6518.69</v>
      </c>
      <c r="J486" s="2" t="s">
        <v>1218</v>
      </c>
      <c r="K486">
        <v>12</v>
      </c>
      <c r="L486" s="15" t="s">
        <v>1576</v>
      </c>
    </row>
    <row r="487" spans="1:12" x14ac:dyDescent="0.3">
      <c r="A487" t="s">
        <v>486</v>
      </c>
      <c r="B487" t="s">
        <v>1161</v>
      </c>
      <c r="C487" t="s">
        <v>1164</v>
      </c>
      <c r="D487" s="1">
        <v>43179</v>
      </c>
      <c r="E487" s="1">
        <v>43204</v>
      </c>
      <c r="F487" s="1">
        <v>43217</v>
      </c>
      <c r="G487">
        <v>12551</v>
      </c>
      <c r="H487">
        <v>15.3</v>
      </c>
      <c r="I487">
        <v>6486.97</v>
      </c>
      <c r="J487" s="2" t="s">
        <v>1218</v>
      </c>
      <c r="K487">
        <v>252</v>
      </c>
      <c r="L487" s="15" t="s">
        <v>1576</v>
      </c>
    </row>
    <row r="488" spans="1:12" x14ac:dyDescent="0.3">
      <c r="A488" t="s">
        <v>487</v>
      </c>
      <c r="B488" t="s">
        <v>1161</v>
      </c>
      <c r="C488" t="s">
        <v>1171</v>
      </c>
      <c r="D488" s="1">
        <v>42823</v>
      </c>
      <c r="E488" s="1">
        <v>42834</v>
      </c>
      <c r="F488" s="1">
        <v>42845</v>
      </c>
      <c r="G488">
        <v>11004</v>
      </c>
      <c r="H488">
        <v>13.5</v>
      </c>
      <c r="I488">
        <v>6433.76</v>
      </c>
      <c r="J488" s="2" t="s">
        <v>1218</v>
      </c>
      <c r="K488">
        <v>808</v>
      </c>
      <c r="L488" s="15" t="s">
        <v>1576</v>
      </c>
    </row>
    <row r="489" spans="1:12" x14ac:dyDescent="0.3">
      <c r="A489" t="s">
        <v>488</v>
      </c>
      <c r="B489" t="s">
        <v>1161</v>
      </c>
      <c r="C489" t="s">
        <v>1169</v>
      </c>
      <c r="D489" s="1">
        <v>43387</v>
      </c>
      <c r="E489" s="1">
        <v>43404</v>
      </c>
      <c r="F489" s="1">
        <v>43412</v>
      </c>
      <c r="G489">
        <v>15178</v>
      </c>
      <c r="H489">
        <v>18.3</v>
      </c>
      <c r="I489">
        <v>6427.1</v>
      </c>
      <c r="J489" s="2" t="s">
        <v>1218</v>
      </c>
      <c r="K489">
        <v>770</v>
      </c>
      <c r="L489" s="15" t="s">
        <v>1576</v>
      </c>
    </row>
    <row r="490" spans="1:12" x14ac:dyDescent="0.3">
      <c r="A490" t="s">
        <v>489</v>
      </c>
      <c r="B490" t="s">
        <v>1161</v>
      </c>
      <c r="C490" t="s">
        <v>1164</v>
      </c>
      <c r="D490" s="1">
        <v>43478</v>
      </c>
      <c r="E490" s="1">
        <v>43482</v>
      </c>
      <c r="F490" s="1">
        <v>43489</v>
      </c>
      <c r="G490">
        <v>12551</v>
      </c>
      <c r="H490">
        <v>15.3</v>
      </c>
      <c r="I490">
        <v>6424.87</v>
      </c>
      <c r="J490" s="2" t="s">
        <v>1218</v>
      </c>
      <c r="K490">
        <v>711</v>
      </c>
      <c r="L490" s="15" t="s">
        <v>1576</v>
      </c>
    </row>
    <row r="491" spans="1:12" x14ac:dyDescent="0.3">
      <c r="A491" t="s">
        <v>490</v>
      </c>
      <c r="B491" t="s">
        <v>1161</v>
      </c>
      <c r="C491" t="s">
        <v>1169</v>
      </c>
      <c r="D491" s="1">
        <v>42817</v>
      </c>
      <c r="E491" s="1">
        <v>42838</v>
      </c>
      <c r="F491" s="1">
        <v>42844</v>
      </c>
      <c r="G491">
        <v>15178</v>
      </c>
      <c r="H491">
        <v>18.3</v>
      </c>
      <c r="I491">
        <v>6406.97</v>
      </c>
      <c r="J491" s="2" t="s">
        <v>1218</v>
      </c>
      <c r="K491">
        <v>459</v>
      </c>
      <c r="L491" s="15" t="s">
        <v>1576</v>
      </c>
    </row>
    <row r="492" spans="1:12" x14ac:dyDescent="0.3">
      <c r="A492" t="s">
        <v>491</v>
      </c>
      <c r="B492" t="s">
        <v>1162</v>
      </c>
      <c r="C492" t="s">
        <v>1174</v>
      </c>
      <c r="D492" s="1">
        <v>43378</v>
      </c>
      <c r="E492" s="1">
        <v>43396</v>
      </c>
      <c r="F492" s="1">
        <v>43410</v>
      </c>
      <c r="G492">
        <v>11721</v>
      </c>
      <c r="H492">
        <v>13.9</v>
      </c>
      <c r="I492">
        <v>6399.39</v>
      </c>
      <c r="J492" s="2" t="s">
        <v>1218</v>
      </c>
      <c r="K492">
        <v>725</v>
      </c>
      <c r="L492" s="15" t="s">
        <v>1576</v>
      </c>
    </row>
    <row r="493" spans="1:12" x14ac:dyDescent="0.3">
      <c r="A493" t="s">
        <v>492</v>
      </c>
      <c r="B493" t="s">
        <v>1161</v>
      </c>
      <c r="C493" t="s">
        <v>1183</v>
      </c>
      <c r="D493" s="1">
        <v>43202</v>
      </c>
      <c r="E493" s="1">
        <v>43243</v>
      </c>
      <c r="F493" s="1">
        <v>43249</v>
      </c>
      <c r="G493">
        <v>12116</v>
      </c>
      <c r="H493">
        <v>14.8</v>
      </c>
      <c r="I493">
        <v>6396.28</v>
      </c>
      <c r="J493" s="2" t="s">
        <v>1218</v>
      </c>
      <c r="K493">
        <v>284</v>
      </c>
      <c r="L493" s="15" t="s">
        <v>1576</v>
      </c>
    </row>
    <row r="494" spans="1:12" x14ac:dyDescent="0.3">
      <c r="A494" t="s">
        <v>493</v>
      </c>
      <c r="B494" t="s">
        <v>1161</v>
      </c>
      <c r="C494" t="s">
        <v>1187</v>
      </c>
      <c r="D494" s="1">
        <v>43482</v>
      </c>
      <c r="E494" s="1">
        <v>43523</v>
      </c>
      <c r="F494" s="1">
        <v>43529</v>
      </c>
      <c r="G494">
        <v>10789</v>
      </c>
      <c r="H494">
        <v>13.2</v>
      </c>
      <c r="I494">
        <v>6388.8</v>
      </c>
      <c r="J494" s="2" t="s">
        <v>1218</v>
      </c>
      <c r="K494">
        <v>159</v>
      </c>
      <c r="L494" s="15" t="s">
        <v>1576</v>
      </c>
    </row>
    <row r="495" spans="1:12" x14ac:dyDescent="0.3">
      <c r="A495" t="s">
        <v>494</v>
      </c>
      <c r="B495" t="s">
        <v>1161</v>
      </c>
      <c r="C495" t="s">
        <v>1176</v>
      </c>
      <c r="D495" s="1">
        <v>43483</v>
      </c>
      <c r="E495" s="1">
        <v>43499</v>
      </c>
      <c r="F495" s="1">
        <v>43513</v>
      </c>
      <c r="G495">
        <v>11115</v>
      </c>
      <c r="H495">
        <v>13.5</v>
      </c>
      <c r="I495">
        <v>6365.66</v>
      </c>
      <c r="J495" s="2" t="s">
        <v>1218</v>
      </c>
      <c r="K495">
        <v>871</v>
      </c>
      <c r="L495" s="15" t="s">
        <v>1576</v>
      </c>
    </row>
    <row r="496" spans="1:12" x14ac:dyDescent="0.3">
      <c r="A496" t="s">
        <v>495</v>
      </c>
      <c r="B496" t="s">
        <v>1161</v>
      </c>
      <c r="C496" t="s">
        <v>1176</v>
      </c>
      <c r="D496" s="1">
        <v>42886</v>
      </c>
      <c r="E496" s="1">
        <v>42919</v>
      </c>
      <c r="F496" s="1">
        <v>42928</v>
      </c>
      <c r="G496">
        <v>11115</v>
      </c>
      <c r="H496">
        <v>13.5</v>
      </c>
      <c r="I496">
        <v>6348.2</v>
      </c>
      <c r="J496" s="2" t="s">
        <v>1218</v>
      </c>
      <c r="K496">
        <v>479</v>
      </c>
      <c r="L496" s="15" t="s">
        <v>1576</v>
      </c>
    </row>
    <row r="497" spans="1:12" x14ac:dyDescent="0.3">
      <c r="A497" t="s">
        <v>496</v>
      </c>
      <c r="B497" t="s">
        <v>1161</v>
      </c>
      <c r="C497" t="s">
        <v>1176</v>
      </c>
      <c r="D497" s="1">
        <v>43361</v>
      </c>
      <c r="E497" s="1">
        <v>43380</v>
      </c>
      <c r="F497" s="1">
        <v>43386</v>
      </c>
      <c r="G497">
        <v>11115</v>
      </c>
      <c r="H497">
        <v>13.5</v>
      </c>
      <c r="I497">
        <v>6328.44</v>
      </c>
      <c r="J497" s="2" t="s">
        <v>1218</v>
      </c>
      <c r="K497">
        <v>284</v>
      </c>
      <c r="L497" s="15" t="s">
        <v>1576</v>
      </c>
    </row>
    <row r="498" spans="1:12" x14ac:dyDescent="0.3">
      <c r="A498" t="s">
        <v>497</v>
      </c>
      <c r="B498" t="s">
        <v>1160</v>
      </c>
      <c r="C498" t="s">
        <v>1207</v>
      </c>
      <c r="D498" s="1">
        <v>43768</v>
      </c>
      <c r="E498" s="1">
        <v>43796</v>
      </c>
      <c r="F498" s="1">
        <v>43800</v>
      </c>
      <c r="G498">
        <v>10058</v>
      </c>
      <c r="H498">
        <v>11.2</v>
      </c>
      <c r="I498">
        <v>6299.59</v>
      </c>
      <c r="J498" s="2" t="s">
        <v>1218</v>
      </c>
      <c r="K498">
        <v>874</v>
      </c>
      <c r="L498" s="15" t="s">
        <v>1576</v>
      </c>
    </row>
    <row r="499" spans="1:12" x14ac:dyDescent="0.3">
      <c r="A499" t="s">
        <v>498</v>
      </c>
      <c r="B499" t="s">
        <v>1167</v>
      </c>
      <c r="C499" t="s">
        <v>1168</v>
      </c>
      <c r="D499" s="1">
        <v>43796</v>
      </c>
      <c r="E499" s="1">
        <v>43814</v>
      </c>
      <c r="F499" s="1">
        <v>43821</v>
      </c>
      <c r="G499">
        <v>9636</v>
      </c>
      <c r="H499">
        <v>11.9</v>
      </c>
      <c r="I499">
        <v>6298.55</v>
      </c>
      <c r="J499" s="2" t="s">
        <v>1218</v>
      </c>
      <c r="K499">
        <v>884</v>
      </c>
      <c r="L499" s="15" t="s">
        <v>1576</v>
      </c>
    </row>
    <row r="500" spans="1:12" x14ac:dyDescent="0.3">
      <c r="A500" t="s">
        <v>499</v>
      </c>
      <c r="B500" t="s">
        <v>1161</v>
      </c>
      <c r="C500" t="s">
        <v>1175</v>
      </c>
      <c r="D500" s="1">
        <v>43479</v>
      </c>
      <c r="E500" s="1">
        <v>43504</v>
      </c>
      <c r="F500" s="1">
        <v>43509</v>
      </c>
      <c r="G500">
        <v>11022</v>
      </c>
      <c r="H500">
        <v>13.5</v>
      </c>
      <c r="I500">
        <v>6282.11</v>
      </c>
      <c r="J500" s="2" t="s">
        <v>1218</v>
      </c>
      <c r="K500">
        <v>60</v>
      </c>
      <c r="L500" s="15" t="s">
        <v>1576</v>
      </c>
    </row>
    <row r="501" spans="1:12" x14ac:dyDescent="0.3">
      <c r="A501" t="s">
        <v>500</v>
      </c>
      <c r="B501" t="s">
        <v>1162</v>
      </c>
      <c r="C501" t="s">
        <v>1172</v>
      </c>
      <c r="D501" s="1">
        <v>43300</v>
      </c>
      <c r="E501" s="1">
        <v>43311</v>
      </c>
      <c r="F501" s="1">
        <v>43325</v>
      </c>
      <c r="G501">
        <v>7702</v>
      </c>
      <c r="H501">
        <v>8.9</v>
      </c>
      <c r="I501">
        <v>6271.71</v>
      </c>
      <c r="J501" s="2" t="s">
        <v>1218</v>
      </c>
      <c r="K501">
        <v>280</v>
      </c>
      <c r="L501" s="15" t="s">
        <v>1576</v>
      </c>
    </row>
    <row r="502" spans="1:12" x14ac:dyDescent="0.3">
      <c r="A502" t="s">
        <v>501</v>
      </c>
      <c r="B502" t="s">
        <v>1162</v>
      </c>
      <c r="C502" t="s">
        <v>1178</v>
      </c>
      <c r="D502" s="1">
        <v>43522</v>
      </c>
      <c r="E502" s="1">
        <v>43531</v>
      </c>
      <c r="F502" s="1">
        <v>43542</v>
      </c>
      <c r="G502">
        <v>6343</v>
      </c>
      <c r="H502">
        <v>7.5</v>
      </c>
      <c r="I502">
        <v>6264.84</v>
      </c>
      <c r="J502" s="2" t="s">
        <v>1218</v>
      </c>
      <c r="K502">
        <v>102</v>
      </c>
      <c r="L502" s="15" t="s">
        <v>1576</v>
      </c>
    </row>
    <row r="503" spans="1:12" x14ac:dyDescent="0.3">
      <c r="A503" t="s">
        <v>502</v>
      </c>
      <c r="B503" t="s">
        <v>1162</v>
      </c>
      <c r="C503" t="s">
        <v>1182</v>
      </c>
      <c r="D503" s="1">
        <v>43118</v>
      </c>
      <c r="E503" s="1">
        <v>43138</v>
      </c>
      <c r="F503" s="1">
        <v>43141</v>
      </c>
      <c r="G503">
        <v>2488</v>
      </c>
      <c r="H503">
        <v>3.6</v>
      </c>
      <c r="I503">
        <v>6257.68</v>
      </c>
      <c r="J503" s="2" t="s">
        <v>1218</v>
      </c>
      <c r="K503">
        <v>89</v>
      </c>
      <c r="L503" s="15" t="s">
        <v>1576</v>
      </c>
    </row>
    <row r="504" spans="1:12" x14ac:dyDescent="0.3">
      <c r="A504" t="s">
        <v>503</v>
      </c>
      <c r="B504" t="s">
        <v>1162</v>
      </c>
      <c r="C504" t="s">
        <v>1179</v>
      </c>
      <c r="D504" s="1">
        <v>43604</v>
      </c>
      <c r="E504" s="1">
        <v>43613</v>
      </c>
      <c r="F504" s="1">
        <v>43617</v>
      </c>
      <c r="G504">
        <v>1443</v>
      </c>
      <c r="H504">
        <v>2.6</v>
      </c>
      <c r="I504">
        <v>6223.47</v>
      </c>
      <c r="J504" s="2" t="s">
        <v>1218</v>
      </c>
      <c r="K504">
        <v>810</v>
      </c>
      <c r="L504" s="15" t="s">
        <v>1576</v>
      </c>
    </row>
    <row r="505" spans="1:12" x14ac:dyDescent="0.3">
      <c r="A505" t="s">
        <v>504</v>
      </c>
      <c r="B505" t="s">
        <v>1161</v>
      </c>
      <c r="C505" t="s">
        <v>1176</v>
      </c>
      <c r="D505" s="1">
        <v>43414</v>
      </c>
      <c r="E505" s="1">
        <v>43415</v>
      </c>
      <c r="F505" s="1">
        <v>43422</v>
      </c>
      <c r="G505">
        <v>11115</v>
      </c>
      <c r="H505">
        <v>13.5</v>
      </c>
      <c r="I505">
        <v>6186.6</v>
      </c>
      <c r="J505" s="2" t="s">
        <v>1218</v>
      </c>
      <c r="K505">
        <v>895</v>
      </c>
      <c r="L505" s="15" t="s">
        <v>1576</v>
      </c>
    </row>
    <row r="506" spans="1:12" x14ac:dyDescent="0.3">
      <c r="A506" t="s">
        <v>505</v>
      </c>
      <c r="B506" t="s">
        <v>1162</v>
      </c>
      <c r="C506" t="s">
        <v>1188</v>
      </c>
      <c r="D506" s="1">
        <v>43667</v>
      </c>
      <c r="E506" s="1">
        <v>43699</v>
      </c>
      <c r="F506" s="1">
        <v>43706</v>
      </c>
      <c r="G506">
        <v>6965</v>
      </c>
      <c r="H506">
        <v>15.1</v>
      </c>
      <c r="I506">
        <v>6150.69</v>
      </c>
      <c r="J506" s="2" t="s">
        <v>1218</v>
      </c>
      <c r="K506">
        <v>845</v>
      </c>
      <c r="L506" s="15" t="s">
        <v>1576</v>
      </c>
    </row>
    <row r="507" spans="1:12" x14ac:dyDescent="0.3">
      <c r="A507" t="s">
        <v>506</v>
      </c>
      <c r="B507" t="s">
        <v>1161</v>
      </c>
      <c r="C507" t="s">
        <v>1176</v>
      </c>
      <c r="D507" s="1">
        <v>43598</v>
      </c>
      <c r="E507" s="1">
        <v>43624</v>
      </c>
      <c r="F507" s="1">
        <v>43636</v>
      </c>
      <c r="G507">
        <v>11115</v>
      </c>
      <c r="H507">
        <v>13.5</v>
      </c>
      <c r="I507">
        <v>6143.64</v>
      </c>
      <c r="J507" s="2" t="s">
        <v>1218</v>
      </c>
      <c r="K507">
        <v>213</v>
      </c>
      <c r="L507" s="15" t="s">
        <v>1576</v>
      </c>
    </row>
    <row r="508" spans="1:12" x14ac:dyDescent="0.3">
      <c r="A508" t="s">
        <v>507</v>
      </c>
      <c r="B508" t="s">
        <v>1162</v>
      </c>
      <c r="C508" t="s">
        <v>1169</v>
      </c>
      <c r="D508" s="1">
        <v>43520</v>
      </c>
      <c r="E508" s="1">
        <v>43548</v>
      </c>
      <c r="F508" s="1">
        <v>43552</v>
      </c>
      <c r="G508">
        <v>10605</v>
      </c>
      <c r="H508">
        <v>11.8</v>
      </c>
      <c r="I508">
        <v>6131.52</v>
      </c>
      <c r="J508" s="2" t="s">
        <v>1218</v>
      </c>
      <c r="K508">
        <v>15</v>
      </c>
      <c r="L508" s="15" t="s">
        <v>1576</v>
      </c>
    </row>
    <row r="509" spans="1:12" x14ac:dyDescent="0.3">
      <c r="A509" t="s">
        <v>508</v>
      </c>
      <c r="B509" t="s">
        <v>1167</v>
      </c>
      <c r="C509" t="s">
        <v>1178</v>
      </c>
      <c r="D509" s="1">
        <v>43724</v>
      </c>
      <c r="E509" s="1">
        <v>43745</v>
      </c>
      <c r="F509" s="1">
        <v>43749</v>
      </c>
      <c r="G509">
        <v>6377</v>
      </c>
      <c r="H509">
        <v>10.5</v>
      </c>
      <c r="I509">
        <v>6124.15</v>
      </c>
      <c r="J509" s="2" t="s">
        <v>1218</v>
      </c>
      <c r="K509">
        <v>561</v>
      </c>
      <c r="L509" s="15" t="s">
        <v>1576</v>
      </c>
    </row>
    <row r="510" spans="1:12" x14ac:dyDescent="0.3">
      <c r="A510" t="s">
        <v>509</v>
      </c>
      <c r="B510" t="s">
        <v>1161</v>
      </c>
      <c r="C510" t="s">
        <v>1164</v>
      </c>
      <c r="D510" s="1">
        <v>43529</v>
      </c>
      <c r="E510" s="1">
        <v>43554</v>
      </c>
      <c r="F510" s="1">
        <v>43567</v>
      </c>
      <c r="G510">
        <v>12551</v>
      </c>
      <c r="H510">
        <v>15.3</v>
      </c>
      <c r="I510">
        <v>6083.84</v>
      </c>
      <c r="J510" s="2" t="s">
        <v>1218</v>
      </c>
      <c r="K510">
        <v>239</v>
      </c>
      <c r="L510" s="15" t="s">
        <v>1576</v>
      </c>
    </row>
    <row r="511" spans="1:12" x14ac:dyDescent="0.3">
      <c r="A511" t="s">
        <v>510</v>
      </c>
      <c r="B511" t="s">
        <v>1167</v>
      </c>
      <c r="C511" t="s">
        <v>1198</v>
      </c>
      <c r="D511" s="1">
        <v>43713</v>
      </c>
      <c r="E511" s="1">
        <v>43737</v>
      </c>
      <c r="F511" s="1">
        <v>43743</v>
      </c>
      <c r="G511">
        <v>7660</v>
      </c>
      <c r="H511">
        <v>15.8</v>
      </c>
      <c r="I511">
        <v>6033.9</v>
      </c>
      <c r="J511" s="2" t="s">
        <v>1218</v>
      </c>
      <c r="K511">
        <v>467</v>
      </c>
      <c r="L511" s="15" t="s">
        <v>1576</v>
      </c>
    </row>
    <row r="512" spans="1:12" x14ac:dyDescent="0.3">
      <c r="A512" t="s">
        <v>511</v>
      </c>
      <c r="B512" t="s">
        <v>1162</v>
      </c>
      <c r="C512" t="s">
        <v>1165</v>
      </c>
      <c r="D512" s="1">
        <v>42939</v>
      </c>
      <c r="E512" s="1">
        <v>42983</v>
      </c>
      <c r="F512" s="1">
        <v>43102</v>
      </c>
      <c r="G512">
        <v>7108</v>
      </c>
      <c r="H512">
        <v>8.3000000000000007</v>
      </c>
      <c r="I512">
        <v>6031.59</v>
      </c>
      <c r="J512" s="2" t="s">
        <v>1218</v>
      </c>
      <c r="K512">
        <v>198</v>
      </c>
      <c r="L512" s="15" t="s">
        <v>1576</v>
      </c>
    </row>
    <row r="513" spans="1:12" x14ac:dyDescent="0.3">
      <c r="A513" t="s">
        <v>512</v>
      </c>
      <c r="B513" t="s">
        <v>1162</v>
      </c>
      <c r="C513" t="s">
        <v>1198</v>
      </c>
      <c r="D513" s="1">
        <v>42885</v>
      </c>
      <c r="E513" s="1">
        <v>42897</v>
      </c>
      <c r="F513" s="1">
        <v>42916</v>
      </c>
      <c r="G513">
        <v>7627</v>
      </c>
      <c r="H513">
        <v>8.8000000000000007</v>
      </c>
      <c r="I513">
        <v>5988.47</v>
      </c>
      <c r="J513" s="2" t="s">
        <v>1218</v>
      </c>
      <c r="K513">
        <v>120</v>
      </c>
      <c r="L513" s="15" t="s">
        <v>1576</v>
      </c>
    </row>
    <row r="514" spans="1:12" x14ac:dyDescent="0.3">
      <c r="A514" t="s">
        <v>513</v>
      </c>
      <c r="B514" t="s">
        <v>1160</v>
      </c>
      <c r="C514" t="s">
        <v>1166</v>
      </c>
      <c r="D514" s="1">
        <v>43002</v>
      </c>
      <c r="E514" s="1">
        <v>43041</v>
      </c>
      <c r="F514" s="1">
        <v>43054</v>
      </c>
      <c r="G514">
        <v>16026</v>
      </c>
      <c r="H514">
        <v>24.2</v>
      </c>
      <c r="I514">
        <v>5976.36</v>
      </c>
      <c r="J514" s="2" t="s">
        <v>1218</v>
      </c>
      <c r="K514">
        <v>659</v>
      </c>
      <c r="L514" s="15" t="s">
        <v>1576</v>
      </c>
    </row>
    <row r="515" spans="1:12" x14ac:dyDescent="0.3">
      <c r="A515" t="s">
        <v>514</v>
      </c>
      <c r="B515" t="s">
        <v>1161</v>
      </c>
      <c r="C515" t="s">
        <v>1187</v>
      </c>
      <c r="D515" s="1">
        <v>43318</v>
      </c>
      <c r="E515" s="1">
        <v>43339</v>
      </c>
      <c r="F515" s="1">
        <v>43346</v>
      </c>
      <c r="G515">
        <v>10789</v>
      </c>
      <c r="H515">
        <v>13.2</v>
      </c>
      <c r="I515">
        <v>5956.32</v>
      </c>
      <c r="J515" s="2" t="s">
        <v>1218</v>
      </c>
      <c r="K515">
        <v>805</v>
      </c>
      <c r="L515" s="15" t="s">
        <v>1576</v>
      </c>
    </row>
    <row r="516" spans="1:12" x14ac:dyDescent="0.3">
      <c r="A516" t="s">
        <v>515</v>
      </c>
      <c r="B516" t="s">
        <v>1162</v>
      </c>
      <c r="C516" t="s">
        <v>1161</v>
      </c>
      <c r="D516" s="1">
        <v>43545</v>
      </c>
      <c r="E516" s="1">
        <v>43557</v>
      </c>
      <c r="F516" s="1">
        <v>43565</v>
      </c>
      <c r="G516">
        <v>5539</v>
      </c>
      <c r="H516">
        <v>6.7</v>
      </c>
      <c r="I516">
        <v>5929.63</v>
      </c>
      <c r="J516" s="2" t="s">
        <v>1218</v>
      </c>
      <c r="K516">
        <v>165</v>
      </c>
      <c r="L516" s="15" t="s">
        <v>1576</v>
      </c>
    </row>
    <row r="517" spans="1:12" x14ac:dyDescent="0.3">
      <c r="A517" t="s">
        <v>516</v>
      </c>
      <c r="B517" t="s">
        <v>1167</v>
      </c>
      <c r="C517" t="s">
        <v>1172</v>
      </c>
      <c r="D517" s="1">
        <v>43285</v>
      </c>
      <c r="E517" s="1">
        <v>43293</v>
      </c>
      <c r="F517" s="1">
        <v>43303</v>
      </c>
      <c r="G517">
        <v>7741</v>
      </c>
      <c r="H517">
        <v>9.9</v>
      </c>
      <c r="I517">
        <v>5928.35</v>
      </c>
      <c r="J517" s="2" t="s">
        <v>1218</v>
      </c>
      <c r="K517">
        <v>431</v>
      </c>
      <c r="L517" s="15" t="s">
        <v>1576</v>
      </c>
    </row>
    <row r="518" spans="1:12" x14ac:dyDescent="0.3">
      <c r="A518" t="s">
        <v>517</v>
      </c>
      <c r="B518" t="s">
        <v>1161</v>
      </c>
      <c r="C518" t="s">
        <v>1168</v>
      </c>
      <c r="D518" s="1">
        <v>43215</v>
      </c>
      <c r="E518" s="1">
        <v>43253</v>
      </c>
      <c r="F518" s="1">
        <v>43267</v>
      </c>
      <c r="G518">
        <v>10899</v>
      </c>
      <c r="H518">
        <v>13.3</v>
      </c>
      <c r="I518">
        <v>5923.32</v>
      </c>
      <c r="J518" s="2" t="s">
        <v>1218</v>
      </c>
      <c r="K518">
        <v>363</v>
      </c>
      <c r="L518" s="15" t="s">
        <v>1576</v>
      </c>
    </row>
    <row r="519" spans="1:12" x14ac:dyDescent="0.3">
      <c r="A519" t="s">
        <v>518</v>
      </c>
      <c r="B519" t="s">
        <v>1161</v>
      </c>
      <c r="C519" t="s">
        <v>1171</v>
      </c>
      <c r="D519" s="1">
        <v>43544</v>
      </c>
      <c r="E519" s="1">
        <v>43571</v>
      </c>
      <c r="F519" s="1">
        <v>43578</v>
      </c>
      <c r="G519">
        <v>11004</v>
      </c>
      <c r="H519">
        <v>13.5</v>
      </c>
      <c r="I519">
        <v>5905.16</v>
      </c>
      <c r="J519" s="2" t="s">
        <v>1218</v>
      </c>
      <c r="K519">
        <v>272</v>
      </c>
      <c r="L519" s="15" t="s">
        <v>1576</v>
      </c>
    </row>
    <row r="520" spans="1:12" x14ac:dyDescent="0.3">
      <c r="A520" t="s">
        <v>519</v>
      </c>
      <c r="B520" t="s">
        <v>1161</v>
      </c>
      <c r="C520" t="s">
        <v>1173</v>
      </c>
      <c r="D520" s="1">
        <v>43664</v>
      </c>
      <c r="E520" s="1">
        <v>43693</v>
      </c>
      <c r="F520" s="1">
        <v>43698</v>
      </c>
      <c r="G520">
        <v>13964</v>
      </c>
      <c r="H520">
        <v>16.899999999999999</v>
      </c>
      <c r="I520">
        <v>5864.63</v>
      </c>
      <c r="J520" s="2" t="s">
        <v>1218</v>
      </c>
      <c r="K520">
        <v>284</v>
      </c>
      <c r="L520" s="15" t="s">
        <v>1576</v>
      </c>
    </row>
    <row r="521" spans="1:12" x14ac:dyDescent="0.3">
      <c r="A521" t="s">
        <v>520</v>
      </c>
      <c r="B521" t="s">
        <v>1167</v>
      </c>
      <c r="C521" t="s">
        <v>1174</v>
      </c>
      <c r="D521" s="1">
        <v>43104</v>
      </c>
      <c r="E521" s="1">
        <v>43130</v>
      </c>
      <c r="F521" s="1">
        <v>43134</v>
      </c>
      <c r="G521">
        <v>11708</v>
      </c>
      <c r="H521">
        <v>20.9</v>
      </c>
      <c r="I521">
        <v>5856.26</v>
      </c>
      <c r="J521" s="2" t="s">
        <v>1218</v>
      </c>
      <c r="K521">
        <v>549</v>
      </c>
      <c r="L521" s="15" t="s">
        <v>1576</v>
      </c>
    </row>
    <row r="522" spans="1:12" x14ac:dyDescent="0.3">
      <c r="A522" t="s">
        <v>521</v>
      </c>
      <c r="B522" t="s">
        <v>1160</v>
      </c>
      <c r="C522" t="s">
        <v>1179</v>
      </c>
      <c r="D522" s="1">
        <v>43113</v>
      </c>
      <c r="E522" s="1">
        <v>43128</v>
      </c>
      <c r="F522" s="1">
        <v>43136</v>
      </c>
      <c r="G522">
        <v>10052</v>
      </c>
      <c r="H522">
        <v>11.2</v>
      </c>
      <c r="I522">
        <v>5833.45</v>
      </c>
      <c r="J522" s="2" t="s">
        <v>1218</v>
      </c>
      <c r="K522">
        <v>919</v>
      </c>
      <c r="L522" s="15" t="s">
        <v>1576</v>
      </c>
    </row>
    <row r="523" spans="1:12" x14ac:dyDescent="0.3">
      <c r="A523" t="s">
        <v>522</v>
      </c>
      <c r="B523" t="s">
        <v>1161</v>
      </c>
      <c r="C523" t="s">
        <v>1160</v>
      </c>
      <c r="D523" s="1">
        <v>43598</v>
      </c>
      <c r="E523" s="1">
        <v>43617</v>
      </c>
      <c r="F523" s="1">
        <v>43626</v>
      </c>
      <c r="G523">
        <v>15349</v>
      </c>
      <c r="H523">
        <v>18.5</v>
      </c>
      <c r="I523">
        <v>5804.51</v>
      </c>
      <c r="J523" s="2" t="s">
        <v>1218</v>
      </c>
      <c r="K523">
        <v>382</v>
      </c>
      <c r="L523" s="15" t="s">
        <v>1576</v>
      </c>
    </row>
    <row r="524" spans="1:12" x14ac:dyDescent="0.3">
      <c r="A524" t="s">
        <v>523</v>
      </c>
      <c r="B524" t="s">
        <v>1190</v>
      </c>
      <c r="C524" t="s">
        <v>1167</v>
      </c>
      <c r="D524" s="1">
        <v>43147</v>
      </c>
      <c r="E524" s="1">
        <v>43164</v>
      </c>
      <c r="F524" s="1">
        <v>43170</v>
      </c>
      <c r="G524">
        <v>5565</v>
      </c>
      <c r="H524">
        <v>8.6999999999999993</v>
      </c>
      <c r="I524">
        <v>5772.45</v>
      </c>
      <c r="J524" s="2" t="s">
        <v>1218</v>
      </c>
      <c r="K524">
        <v>855</v>
      </c>
      <c r="L524" s="15" t="s">
        <v>1576</v>
      </c>
    </row>
    <row r="525" spans="1:12" x14ac:dyDescent="0.3">
      <c r="A525" t="s">
        <v>524</v>
      </c>
      <c r="B525" t="s">
        <v>1161</v>
      </c>
      <c r="C525" t="s">
        <v>1169</v>
      </c>
      <c r="D525" s="1">
        <v>42852</v>
      </c>
      <c r="E525" s="1">
        <v>42897</v>
      </c>
      <c r="F525" s="1">
        <v>42905</v>
      </c>
      <c r="G525">
        <v>15178</v>
      </c>
      <c r="H525">
        <v>18.3</v>
      </c>
      <c r="I525">
        <v>5737.05</v>
      </c>
      <c r="J525" s="2" t="s">
        <v>1218</v>
      </c>
      <c r="K525">
        <v>760</v>
      </c>
      <c r="L525" s="15" t="s">
        <v>1576</v>
      </c>
    </row>
    <row r="526" spans="1:12" x14ac:dyDescent="0.3">
      <c r="A526" t="s">
        <v>525</v>
      </c>
      <c r="B526" t="s">
        <v>1167</v>
      </c>
      <c r="C526" t="s">
        <v>1202</v>
      </c>
      <c r="D526" s="1">
        <v>43670</v>
      </c>
      <c r="E526" s="1">
        <v>43687</v>
      </c>
      <c r="F526" s="1">
        <v>43691</v>
      </c>
      <c r="G526">
        <v>9499</v>
      </c>
      <c r="H526">
        <v>15.6</v>
      </c>
      <c r="I526">
        <v>5681.92</v>
      </c>
      <c r="J526" s="2" t="s">
        <v>1218</v>
      </c>
      <c r="K526">
        <v>171</v>
      </c>
      <c r="L526" s="15" t="s">
        <v>1576</v>
      </c>
    </row>
    <row r="527" spans="1:12" x14ac:dyDescent="0.3">
      <c r="A527" t="s">
        <v>526</v>
      </c>
      <c r="B527" t="s">
        <v>1161</v>
      </c>
      <c r="C527" t="s">
        <v>1171</v>
      </c>
      <c r="D527" s="1">
        <v>43334</v>
      </c>
      <c r="E527" s="1">
        <v>43376</v>
      </c>
      <c r="F527" s="1">
        <v>43382</v>
      </c>
      <c r="G527">
        <v>11004</v>
      </c>
      <c r="H527">
        <v>13.5</v>
      </c>
      <c r="I527">
        <v>5676.75</v>
      </c>
      <c r="J527" s="2" t="s">
        <v>1218</v>
      </c>
      <c r="K527">
        <v>60</v>
      </c>
      <c r="L527" s="15" t="s">
        <v>1576</v>
      </c>
    </row>
    <row r="528" spans="1:12" x14ac:dyDescent="0.3">
      <c r="A528" t="s">
        <v>527</v>
      </c>
      <c r="B528" t="s">
        <v>1162</v>
      </c>
      <c r="C528" t="s">
        <v>1198</v>
      </c>
      <c r="D528" s="1">
        <v>43295</v>
      </c>
      <c r="E528" s="1">
        <v>43322</v>
      </c>
      <c r="F528" s="1">
        <v>43329</v>
      </c>
      <c r="G528">
        <v>7627</v>
      </c>
      <c r="H528">
        <v>8.8000000000000007</v>
      </c>
      <c r="I528">
        <v>5676.26</v>
      </c>
      <c r="J528" s="2" t="s">
        <v>1218</v>
      </c>
      <c r="K528">
        <v>689</v>
      </c>
      <c r="L528" s="15" t="s">
        <v>1576</v>
      </c>
    </row>
    <row r="529" spans="1:12" x14ac:dyDescent="0.3">
      <c r="A529" t="s">
        <v>528</v>
      </c>
      <c r="B529" t="s">
        <v>1161</v>
      </c>
      <c r="C529" t="s">
        <v>1171</v>
      </c>
      <c r="D529" s="1">
        <v>43333</v>
      </c>
      <c r="E529" s="1">
        <v>43353</v>
      </c>
      <c r="F529" s="1">
        <v>43359</v>
      </c>
      <c r="G529">
        <v>11004</v>
      </c>
      <c r="H529">
        <v>13.5</v>
      </c>
      <c r="I529">
        <v>5664.8</v>
      </c>
      <c r="J529" s="2" t="s">
        <v>1218</v>
      </c>
      <c r="K529">
        <v>808</v>
      </c>
      <c r="L529" s="15" t="s">
        <v>1576</v>
      </c>
    </row>
    <row r="530" spans="1:12" x14ac:dyDescent="0.3">
      <c r="A530" t="s">
        <v>529</v>
      </c>
      <c r="B530" t="s">
        <v>1167</v>
      </c>
      <c r="C530" t="s">
        <v>1183</v>
      </c>
      <c r="D530" s="1">
        <v>43622</v>
      </c>
      <c r="E530" s="1">
        <v>43624</v>
      </c>
      <c r="F530" s="1">
        <v>43633</v>
      </c>
      <c r="G530">
        <v>8303</v>
      </c>
      <c r="H530">
        <v>14.5</v>
      </c>
      <c r="I530">
        <v>5580.65</v>
      </c>
      <c r="J530" s="2" t="s">
        <v>1218</v>
      </c>
      <c r="K530">
        <v>393</v>
      </c>
      <c r="L530" s="15" t="s">
        <v>1576</v>
      </c>
    </row>
    <row r="531" spans="1:12" x14ac:dyDescent="0.3">
      <c r="A531" t="s">
        <v>530</v>
      </c>
      <c r="B531" t="s">
        <v>1161</v>
      </c>
      <c r="C531" t="s">
        <v>1173</v>
      </c>
      <c r="D531" s="1">
        <v>43309</v>
      </c>
      <c r="E531" s="1">
        <v>43335</v>
      </c>
      <c r="F531" s="1">
        <v>43347</v>
      </c>
      <c r="G531">
        <v>13964</v>
      </c>
      <c r="H531">
        <v>16.899999999999999</v>
      </c>
      <c r="I531">
        <v>5564.43</v>
      </c>
      <c r="J531" s="2" t="s">
        <v>1218</v>
      </c>
      <c r="K531">
        <v>638</v>
      </c>
      <c r="L531" s="15" t="s">
        <v>1576</v>
      </c>
    </row>
    <row r="532" spans="1:12" x14ac:dyDescent="0.3">
      <c r="A532" t="s">
        <v>531</v>
      </c>
      <c r="B532" t="s">
        <v>1167</v>
      </c>
      <c r="C532" t="s">
        <v>1193</v>
      </c>
      <c r="D532" s="1">
        <v>43801</v>
      </c>
      <c r="E532" s="1">
        <v>43812</v>
      </c>
      <c r="F532" s="1">
        <v>43820</v>
      </c>
      <c r="G532">
        <v>6732</v>
      </c>
      <c r="H532">
        <v>8.5</v>
      </c>
      <c r="I532">
        <v>5559.43</v>
      </c>
      <c r="J532" s="2" t="s">
        <v>1218</v>
      </c>
      <c r="K532">
        <v>388</v>
      </c>
      <c r="L532" s="15" t="s">
        <v>1576</v>
      </c>
    </row>
    <row r="533" spans="1:12" x14ac:dyDescent="0.3">
      <c r="A533" t="s">
        <v>532</v>
      </c>
      <c r="B533" t="s">
        <v>1162</v>
      </c>
      <c r="C533" t="s">
        <v>1198</v>
      </c>
      <c r="D533" s="1">
        <v>43149</v>
      </c>
      <c r="E533" s="1">
        <v>43170</v>
      </c>
      <c r="F533" s="1">
        <v>43176</v>
      </c>
      <c r="G533">
        <v>7627</v>
      </c>
      <c r="H533">
        <v>8.8000000000000007</v>
      </c>
      <c r="I533">
        <v>5554.56</v>
      </c>
      <c r="J533" s="2" t="s">
        <v>1218</v>
      </c>
      <c r="K533">
        <v>560</v>
      </c>
      <c r="L533" s="15" t="s">
        <v>1576</v>
      </c>
    </row>
    <row r="534" spans="1:12" x14ac:dyDescent="0.3">
      <c r="A534" t="s">
        <v>533</v>
      </c>
      <c r="B534" t="s">
        <v>1161</v>
      </c>
      <c r="C534" t="s">
        <v>1169</v>
      </c>
      <c r="D534" s="1">
        <v>43761</v>
      </c>
      <c r="E534" s="1">
        <v>43800</v>
      </c>
      <c r="F534" s="1">
        <v>43811</v>
      </c>
      <c r="G534">
        <v>15178</v>
      </c>
      <c r="H534">
        <v>18.3</v>
      </c>
      <c r="I534">
        <v>5545.15</v>
      </c>
      <c r="J534" s="2" t="s">
        <v>1218</v>
      </c>
      <c r="K534">
        <v>752</v>
      </c>
      <c r="L534" s="15" t="s">
        <v>1576</v>
      </c>
    </row>
    <row r="535" spans="1:12" x14ac:dyDescent="0.3">
      <c r="A535" t="s">
        <v>534</v>
      </c>
      <c r="B535" t="s">
        <v>1161</v>
      </c>
      <c r="C535" t="s">
        <v>1183</v>
      </c>
      <c r="D535" s="1">
        <v>43446</v>
      </c>
      <c r="E535" s="1">
        <v>43482</v>
      </c>
      <c r="F535" s="1">
        <v>43489</v>
      </c>
      <c r="G535">
        <v>12116</v>
      </c>
      <c r="H535">
        <v>14.8</v>
      </c>
      <c r="I535">
        <v>5539.3</v>
      </c>
      <c r="J535" s="2" t="s">
        <v>1218</v>
      </c>
      <c r="K535">
        <v>663</v>
      </c>
      <c r="L535" s="15" t="s">
        <v>1576</v>
      </c>
    </row>
    <row r="536" spans="1:12" x14ac:dyDescent="0.3">
      <c r="A536" t="s">
        <v>535</v>
      </c>
      <c r="B536" t="s">
        <v>1167</v>
      </c>
      <c r="C536" t="s">
        <v>1177</v>
      </c>
      <c r="D536" s="1">
        <v>43598</v>
      </c>
      <c r="E536" s="1">
        <v>43619</v>
      </c>
      <c r="F536" s="1">
        <v>43636</v>
      </c>
      <c r="G536">
        <v>17017</v>
      </c>
      <c r="H536">
        <v>20.5</v>
      </c>
      <c r="I536">
        <v>5534.39</v>
      </c>
      <c r="J536" s="2" t="s">
        <v>1218</v>
      </c>
      <c r="K536">
        <v>135</v>
      </c>
      <c r="L536" s="15" t="s">
        <v>1576</v>
      </c>
    </row>
    <row r="537" spans="1:12" x14ac:dyDescent="0.3">
      <c r="A537" t="s">
        <v>536</v>
      </c>
      <c r="B537" t="s">
        <v>1162</v>
      </c>
      <c r="C537" t="s">
        <v>1160</v>
      </c>
      <c r="D537" s="1">
        <v>43443</v>
      </c>
      <c r="E537" s="1">
        <v>43488</v>
      </c>
      <c r="F537" s="1">
        <v>43507</v>
      </c>
      <c r="G537">
        <v>10883</v>
      </c>
      <c r="H537">
        <v>12.8</v>
      </c>
      <c r="I537">
        <v>5528.13</v>
      </c>
      <c r="J537" s="2" t="s">
        <v>1218</v>
      </c>
      <c r="K537">
        <v>225</v>
      </c>
      <c r="L537" s="15" t="s">
        <v>1576</v>
      </c>
    </row>
    <row r="538" spans="1:12" x14ac:dyDescent="0.3">
      <c r="A538" t="s">
        <v>537</v>
      </c>
      <c r="B538" t="s">
        <v>1161</v>
      </c>
      <c r="C538" t="s">
        <v>1169</v>
      </c>
      <c r="D538" s="1">
        <v>43327</v>
      </c>
      <c r="E538" s="1">
        <v>43348</v>
      </c>
      <c r="F538" s="1">
        <v>43363</v>
      </c>
      <c r="G538">
        <v>15178</v>
      </c>
      <c r="H538">
        <v>18.3</v>
      </c>
      <c r="I538">
        <v>5509.13</v>
      </c>
      <c r="J538" s="2" t="s">
        <v>1218</v>
      </c>
      <c r="K538">
        <v>770</v>
      </c>
      <c r="L538" s="15" t="s">
        <v>1576</v>
      </c>
    </row>
    <row r="539" spans="1:12" x14ac:dyDescent="0.3">
      <c r="A539" t="s">
        <v>538</v>
      </c>
      <c r="B539" t="s">
        <v>1161</v>
      </c>
      <c r="C539" t="s">
        <v>1160</v>
      </c>
      <c r="D539" s="1">
        <v>43782</v>
      </c>
      <c r="E539" s="1">
        <v>43796</v>
      </c>
      <c r="F539" s="1">
        <v>43802</v>
      </c>
      <c r="G539">
        <v>15349</v>
      </c>
      <c r="H539">
        <v>18.5</v>
      </c>
      <c r="I539">
        <v>5501.84</v>
      </c>
      <c r="J539" s="2" t="s">
        <v>1218</v>
      </c>
      <c r="K539">
        <v>463</v>
      </c>
      <c r="L539" s="15" t="s">
        <v>1576</v>
      </c>
    </row>
    <row r="540" spans="1:12" x14ac:dyDescent="0.3">
      <c r="A540" t="s">
        <v>539</v>
      </c>
      <c r="B540" t="s">
        <v>1167</v>
      </c>
      <c r="C540" t="s">
        <v>1173</v>
      </c>
      <c r="D540" s="1">
        <v>43439</v>
      </c>
      <c r="E540" s="1">
        <v>43478</v>
      </c>
      <c r="F540" s="1">
        <v>43491</v>
      </c>
      <c r="G540">
        <v>9570</v>
      </c>
      <c r="H540">
        <v>18.7</v>
      </c>
      <c r="I540">
        <v>5395.26</v>
      </c>
      <c r="J540" s="2" t="s">
        <v>1218</v>
      </c>
      <c r="K540">
        <v>217</v>
      </c>
      <c r="L540" s="15" t="s">
        <v>1576</v>
      </c>
    </row>
    <row r="541" spans="1:12" x14ac:dyDescent="0.3">
      <c r="A541" t="s">
        <v>540</v>
      </c>
      <c r="B541" t="s">
        <v>1161</v>
      </c>
      <c r="C541" t="s">
        <v>1162</v>
      </c>
      <c r="D541" s="1">
        <v>43231</v>
      </c>
      <c r="E541" s="1">
        <v>43259</v>
      </c>
      <c r="F541" s="1">
        <v>43264</v>
      </c>
      <c r="G541">
        <v>5555</v>
      </c>
      <c r="H541">
        <v>7.1</v>
      </c>
      <c r="I541">
        <v>5388.14</v>
      </c>
      <c r="J541" s="2" t="s">
        <v>1218</v>
      </c>
      <c r="K541">
        <v>343</v>
      </c>
      <c r="L541" s="15" t="s">
        <v>1576</v>
      </c>
    </row>
    <row r="542" spans="1:12" x14ac:dyDescent="0.3">
      <c r="A542" t="s">
        <v>541</v>
      </c>
      <c r="B542" t="s">
        <v>1167</v>
      </c>
      <c r="C542" t="s">
        <v>1208</v>
      </c>
      <c r="D542" s="1">
        <v>43379</v>
      </c>
      <c r="E542" s="1">
        <v>43400</v>
      </c>
      <c r="F542" s="1">
        <v>43403</v>
      </c>
      <c r="G542">
        <v>2507</v>
      </c>
      <c r="H542">
        <v>8.6999999999999993</v>
      </c>
      <c r="I542">
        <v>5368.38</v>
      </c>
      <c r="J542" s="2" t="s">
        <v>1218</v>
      </c>
      <c r="K542">
        <v>135</v>
      </c>
      <c r="L542" s="15" t="s">
        <v>1576</v>
      </c>
    </row>
    <row r="543" spans="1:12" x14ac:dyDescent="0.3">
      <c r="A543" t="s">
        <v>542</v>
      </c>
      <c r="B543" t="s">
        <v>1161</v>
      </c>
      <c r="C543" t="s">
        <v>1168</v>
      </c>
      <c r="D543" s="1">
        <v>43387</v>
      </c>
      <c r="E543" s="1">
        <v>43409</v>
      </c>
      <c r="F543" s="1">
        <v>43420</v>
      </c>
      <c r="G543">
        <v>10899</v>
      </c>
      <c r="H543">
        <v>13.3</v>
      </c>
      <c r="I543">
        <v>5351.19</v>
      </c>
      <c r="J543" s="2" t="s">
        <v>1218</v>
      </c>
      <c r="K543">
        <v>352</v>
      </c>
      <c r="L543" s="15" t="s">
        <v>1576</v>
      </c>
    </row>
    <row r="544" spans="1:12" x14ac:dyDescent="0.3">
      <c r="A544" t="s">
        <v>543</v>
      </c>
      <c r="B544" t="s">
        <v>1161</v>
      </c>
      <c r="C544" t="s">
        <v>1175</v>
      </c>
      <c r="D544" s="1">
        <v>43127</v>
      </c>
      <c r="E544" s="1">
        <v>43153</v>
      </c>
      <c r="F544" s="1">
        <v>43163</v>
      </c>
      <c r="G544">
        <v>11022</v>
      </c>
      <c r="H544">
        <v>13.5</v>
      </c>
      <c r="I544">
        <v>5351.03</v>
      </c>
      <c r="J544" s="2" t="s">
        <v>1218</v>
      </c>
      <c r="K544">
        <v>18</v>
      </c>
      <c r="L544" s="15" t="s">
        <v>1576</v>
      </c>
    </row>
    <row r="545" spans="1:12" x14ac:dyDescent="0.3">
      <c r="A545" t="s">
        <v>544</v>
      </c>
      <c r="B545" t="s">
        <v>1161</v>
      </c>
      <c r="C545" t="s">
        <v>1173</v>
      </c>
      <c r="D545" s="1">
        <v>43582</v>
      </c>
      <c r="E545" s="1">
        <v>43608</v>
      </c>
      <c r="F545" s="1">
        <v>43618</v>
      </c>
      <c r="G545">
        <v>13964</v>
      </c>
      <c r="H545">
        <v>16.899999999999999</v>
      </c>
      <c r="I545">
        <v>5328.38</v>
      </c>
      <c r="J545" s="2" t="s">
        <v>1218</v>
      </c>
      <c r="K545">
        <v>297</v>
      </c>
      <c r="L545" s="15" t="s">
        <v>1576</v>
      </c>
    </row>
    <row r="546" spans="1:12" x14ac:dyDescent="0.3">
      <c r="A546" t="s">
        <v>545</v>
      </c>
      <c r="B546" t="s">
        <v>1162</v>
      </c>
      <c r="C546" t="s">
        <v>1163</v>
      </c>
      <c r="D546" s="1">
        <v>43715</v>
      </c>
      <c r="E546" s="1">
        <v>43741</v>
      </c>
      <c r="F546" s="1">
        <v>43748</v>
      </c>
      <c r="G546">
        <v>8395</v>
      </c>
      <c r="H546">
        <v>9.5</v>
      </c>
      <c r="I546">
        <v>5325.01</v>
      </c>
      <c r="J546" s="2" t="s">
        <v>1218</v>
      </c>
      <c r="K546">
        <v>135</v>
      </c>
      <c r="L546" s="15" t="s">
        <v>1576</v>
      </c>
    </row>
    <row r="547" spans="1:12" x14ac:dyDescent="0.3">
      <c r="A547" t="s">
        <v>546</v>
      </c>
      <c r="B547" t="s">
        <v>1161</v>
      </c>
      <c r="C547" t="s">
        <v>1176</v>
      </c>
      <c r="D547" s="1">
        <v>43186</v>
      </c>
      <c r="E547" s="1">
        <v>43207</v>
      </c>
      <c r="F547" s="1">
        <v>43217</v>
      </c>
      <c r="G547">
        <v>11115</v>
      </c>
      <c r="H547">
        <v>13.5</v>
      </c>
      <c r="I547">
        <v>5310.45</v>
      </c>
      <c r="J547" s="2" t="s">
        <v>1218</v>
      </c>
      <c r="K547">
        <v>916</v>
      </c>
      <c r="L547" s="15" t="s">
        <v>1576</v>
      </c>
    </row>
    <row r="548" spans="1:12" x14ac:dyDescent="0.3">
      <c r="A548" t="s">
        <v>547</v>
      </c>
      <c r="B548" t="s">
        <v>1190</v>
      </c>
      <c r="C548" t="s">
        <v>1196</v>
      </c>
      <c r="D548" s="1">
        <v>43374</v>
      </c>
      <c r="E548" s="1">
        <v>43378</v>
      </c>
      <c r="F548" s="1">
        <v>43382</v>
      </c>
      <c r="G548">
        <v>3974</v>
      </c>
      <c r="H548">
        <v>5.2</v>
      </c>
      <c r="I548">
        <v>5276.74</v>
      </c>
      <c r="J548" s="2" t="s">
        <v>1218</v>
      </c>
      <c r="K548">
        <v>463</v>
      </c>
      <c r="L548" s="15" t="s">
        <v>1576</v>
      </c>
    </row>
    <row r="549" spans="1:12" x14ac:dyDescent="0.3">
      <c r="A549" t="s">
        <v>548</v>
      </c>
      <c r="B549" t="s">
        <v>1167</v>
      </c>
      <c r="C549" t="s">
        <v>1205</v>
      </c>
      <c r="D549" s="1">
        <v>43781</v>
      </c>
      <c r="E549" s="1">
        <v>43796</v>
      </c>
      <c r="F549" s="1">
        <v>43805</v>
      </c>
      <c r="G549">
        <v>8248</v>
      </c>
      <c r="H549">
        <v>12.4</v>
      </c>
      <c r="I549">
        <v>5268</v>
      </c>
      <c r="J549" s="2" t="s">
        <v>1218</v>
      </c>
      <c r="K549">
        <v>267</v>
      </c>
      <c r="L549" s="15" t="s">
        <v>1576</v>
      </c>
    </row>
    <row r="550" spans="1:12" x14ac:dyDescent="0.3">
      <c r="A550" t="s">
        <v>549</v>
      </c>
      <c r="B550" t="s">
        <v>1161</v>
      </c>
      <c r="C550" t="s">
        <v>1171</v>
      </c>
      <c r="D550" s="1">
        <v>43158</v>
      </c>
      <c r="E550" s="1">
        <v>43197</v>
      </c>
      <c r="F550" s="1">
        <v>43211</v>
      </c>
      <c r="G550">
        <v>11004</v>
      </c>
      <c r="H550">
        <v>13.5</v>
      </c>
      <c r="I550">
        <v>5259.34</v>
      </c>
      <c r="J550" s="2" t="s">
        <v>1218</v>
      </c>
      <c r="K550">
        <v>279</v>
      </c>
      <c r="L550" s="15" t="s">
        <v>1576</v>
      </c>
    </row>
    <row r="551" spans="1:12" x14ac:dyDescent="0.3">
      <c r="A551" t="s">
        <v>550</v>
      </c>
      <c r="B551" t="s">
        <v>1190</v>
      </c>
      <c r="C551" t="s">
        <v>1162</v>
      </c>
      <c r="D551" s="1">
        <v>43560</v>
      </c>
      <c r="E551" s="1">
        <v>43583</v>
      </c>
      <c r="F551" s="1">
        <v>43586</v>
      </c>
      <c r="G551">
        <v>5536</v>
      </c>
      <c r="H551">
        <v>11.7</v>
      </c>
      <c r="I551">
        <v>5242.99</v>
      </c>
      <c r="J551" s="2" t="s">
        <v>1218</v>
      </c>
      <c r="K551">
        <v>860</v>
      </c>
      <c r="L551" s="15" t="s">
        <v>1576</v>
      </c>
    </row>
    <row r="552" spans="1:12" x14ac:dyDescent="0.3">
      <c r="A552" t="s">
        <v>551</v>
      </c>
      <c r="B552" t="s">
        <v>1161</v>
      </c>
      <c r="C552" t="s">
        <v>1168</v>
      </c>
      <c r="D552" s="1">
        <v>43153</v>
      </c>
      <c r="E552" s="1">
        <v>43194</v>
      </c>
      <c r="F552" s="1">
        <v>43202</v>
      </c>
      <c r="G552">
        <v>10899</v>
      </c>
      <c r="H552">
        <v>13.3</v>
      </c>
      <c r="I552">
        <v>5216.8100000000004</v>
      </c>
      <c r="J552" s="2" t="s">
        <v>1218</v>
      </c>
      <c r="K552">
        <v>895</v>
      </c>
      <c r="L552" s="15" t="s">
        <v>1576</v>
      </c>
    </row>
    <row r="553" spans="1:12" x14ac:dyDescent="0.3">
      <c r="A553" t="s">
        <v>552</v>
      </c>
      <c r="B553" t="s">
        <v>1161</v>
      </c>
      <c r="C553" t="s">
        <v>1173</v>
      </c>
      <c r="D553" s="1">
        <v>43079</v>
      </c>
      <c r="E553" s="1">
        <v>43102</v>
      </c>
      <c r="F553" s="1">
        <v>43112</v>
      </c>
      <c r="G553">
        <v>13964</v>
      </c>
      <c r="H553">
        <v>16.899999999999999</v>
      </c>
      <c r="I553">
        <v>5157.8100000000004</v>
      </c>
      <c r="J553" s="2" t="s">
        <v>1218</v>
      </c>
      <c r="K553">
        <v>855</v>
      </c>
      <c r="L553" s="15" t="s">
        <v>1576</v>
      </c>
    </row>
    <row r="554" spans="1:12" x14ac:dyDescent="0.3">
      <c r="A554" t="s">
        <v>553</v>
      </c>
      <c r="B554" t="s">
        <v>1160</v>
      </c>
      <c r="C554" t="s">
        <v>1166</v>
      </c>
      <c r="D554" s="1">
        <v>43238</v>
      </c>
      <c r="E554" s="1">
        <v>43253</v>
      </c>
      <c r="F554" s="1">
        <v>43267</v>
      </c>
      <c r="G554">
        <v>16026</v>
      </c>
      <c r="H554">
        <v>24.2</v>
      </c>
      <c r="I554">
        <v>5154.55</v>
      </c>
      <c r="J554" s="2" t="s">
        <v>1218</v>
      </c>
      <c r="K554">
        <v>403</v>
      </c>
      <c r="L554" s="15" t="s">
        <v>1576</v>
      </c>
    </row>
    <row r="555" spans="1:12" x14ac:dyDescent="0.3">
      <c r="A555" t="s">
        <v>554</v>
      </c>
      <c r="B555" t="s">
        <v>1167</v>
      </c>
      <c r="C555" t="s">
        <v>1183</v>
      </c>
      <c r="D555" s="1">
        <v>43619</v>
      </c>
      <c r="E555" s="1">
        <v>43648</v>
      </c>
      <c r="F555" s="1">
        <v>43652</v>
      </c>
      <c r="G555">
        <v>8303</v>
      </c>
      <c r="H555">
        <v>14.5</v>
      </c>
      <c r="I555">
        <v>5133.5600000000004</v>
      </c>
      <c r="J555" s="2" t="s">
        <v>1218</v>
      </c>
      <c r="K555">
        <v>171</v>
      </c>
      <c r="L555" s="15" t="s">
        <v>1576</v>
      </c>
    </row>
    <row r="556" spans="1:12" x14ac:dyDescent="0.3">
      <c r="A556" t="s">
        <v>555</v>
      </c>
      <c r="B556" t="s">
        <v>1161</v>
      </c>
      <c r="C556" t="s">
        <v>1173</v>
      </c>
      <c r="D556" s="1">
        <v>43384</v>
      </c>
      <c r="E556" s="1">
        <v>43392</v>
      </c>
      <c r="F556" s="1">
        <v>43398</v>
      </c>
      <c r="G556">
        <v>13964</v>
      </c>
      <c r="H556">
        <v>16.899999999999999</v>
      </c>
      <c r="I556">
        <v>5115.22</v>
      </c>
      <c r="J556" s="2" t="s">
        <v>1218</v>
      </c>
      <c r="K556">
        <v>962</v>
      </c>
      <c r="L556" s="15" t="s">
        <v>1576</v>
      </c>
    </row>
    <row r="557" spans="1:12" x14ac:dyDescent="0.3">
      <c r="A557" t="s">
        <v>556</v>
      </c>
      <c r="B557" t="s">
        <v>1167</v>
      </c>
      <c r="C557" t="s">
        <v>1178</v>
      </c>
      <c r="D557" s="1">
        <v>42834</v>
      </c>
      <c r="E557" s="1">
        <v>42862</v>
      </c>
      <c r="F557" s="1">
        <v>42867</v>
      </c>
      <c r="G557">
        <v>6377</v>
      </c>
      <c r="H557">
        <v>10.5</v>
      </c>
      <c r="I557">
        <v>5094.95</v>
      </c>
      <c r="J557" s="2" t="s">
        <v>1218</v>
      </c>
      <c r="K557">
        <v>217</v>
      </c>
      <c r="L557" s="15" t="s">
        <v>1576</v>
      </c>
    </row>
    <row r="558" spans="1:12" x14ac:dyDescent="0.3">
      <c r="A558" t="s">
        <v>557</v>
      </c>
      <c r="B558" t="s">
        <v>1162</v>
      </c>
      <c r="C558" t="s">
        <v>1202</v>
      </c>
      <c r="D558" s="1">
        <v>43802</v>
      </c>
      <c r="E558" s="1">
        <v>43812</v>
      </c>
      <c r="F558" s="1">
        <v>43823</v>
      </c>
      <c r="G558">
        <v>9495</v>
      </c>
      <c r="H558">
        <v>10.6</v>
      </c>
      <c r="I558">
        <v>5092.49</v>
      </c>
      <c r="J558" s="2" t="s">
        <v>1218</v>
      </c>
      <c r="K558">
        <v>560</v>
      </c>
      <c r="L558" s="15" t="s">
        <v>1576</v>
      </c>
    </row>
    <row r="559" spans="1:12" x14ac:dyDescent="0.3">
      <c r="A559" t="s">
        <v>558</v>
      </c>
      <c r="B559" t="s">
        <v>1167</v>
      </c>
      <c r="C559" t="s">
        <v>1196</v>
      </c>
      <c r="D559" s="1">
        <v>42960</v>
      </c>
      <c r="E559" s="1">
        <v>42971</v>
      </c>
      <c r="F559" s="1">
        <v>42985</v>
      </c>
      <c r="G559">
        <v>8797</v>
      </c>
      <c r="H559">
        <v>13.9</v>
      </c>
      <c r="I559">
        <v>5078.1499999999996</v>
      </c>
      <c r="J559" s="2" t="s">
        <v>1218</v>
      </c>
      <c r="K559">
        <v>944</v>
      </c>
      <c r="L559" s="15" t="s">
        <v>1576</v>
      </c>
    </row>
    <row r="560" spans="1:12" x14ac:dyDescent="0.3">
      <c r="A560" t="s">
        <v>559</v>
      </c>
      <c r="B560" t="s">
        <v>1167</v>
      </c>
      <c r="C560" t="s">
        <v>1170</v>
      </c>
      <c r="D560" s="1">
        <v>43603</v>
      </c>
      <c r="E560" s="1">
        <v>43625</v>
      </c>
      <c r="F560" s="1">
        <v>43629</v>
      </c>
      <c r="G560">
        <v>9252</v>
      </c>
      <c r="H560">
        <v>13.4</v>
      </c>
      <c r="I560">
        <v>5044.9399999999996</v>
      </c>
      <c r="J560" s="2" t="s">
        <v>1218</v>
      </c>
      <c r="K560">
        <v>884</v>
      </c>
      <c r="L560" s="15" t="s">
        <v>1576</v>
      </c>
    </row>
    <row r="561" spans="1:12" x14ac:dyDescent="0.3">
      <c r="A561" t="s">
        <v>560</v>
      </c>
      <c r="B561" t="s">
        <v>1160</v>
      </c>
      <c r="C561" t="s">
        <v>1180</v>
      </c>
      <c r="D561" s="1">
        <v>43049</v>
      </c>
      <c r="E561" s="1">
        <v>43062</v>
      </c>
      <c r="F561" s="1">
        <v>43070</v>
      </c>
      <c r="G561">
        <v>15336</v>
      </c>
      <c r="H561">
        <v>18.5</v>
      </c>
      <c r="I561">
        <v>5000.22</v>
      </c>
      <c r="J561" s="2" t="s">
        <v>1218</v>
      </c>
      <c r="K561">
        <v>456</v>
      </c>
      <c r="L561" s="15" t="s">
        <v>1576</v>
      </c>
    </row>
    <row r="562" spans="1:12" x14ac:dyDescent="0.3">
      <c r="A562" t="s">
        <v>561</v>
      </c>
      <c r="B562" t="s">
        <v>1161</v>
      </c>
      <c r="C562" t="s">
        <v>1171</v>
      </c>
      <c r="D562" s="1">
        <v>42849</v>
      </c>
      <c r="E562" s="1">
        <v>42872</v>
      </c>
      <c r="F562" s="1">
        <v>42886</v>
      </c>
      <c r="G562">
        <v>11004</v>
      </c>
      <c r="H562">
        <v>13.5</v>
      </c>
      <c r="I562">
        <v>5000.42</v>
      </c>
      <c r="J562" s="2" t="s">
        <v>1218</v>
      </c>
      <c r="K562">
        <v>871</v>
      </c>
      <c r="L562" s="15" t="s">
        <v>1576</v>
      </c>
    </row>
    <row r="563" spans="1:12" x14ac:dyDescent="0.3">
      <c r="A563" t="s">
        <v>562</v>
      </c>
      <c r="B563" t="s">
        <v>1161</v>
      </c>
      <c r="C563" t="s">
        <v>1160</v>
      </c>
      <c r="D563" s="1">
        <v>42897</v>
      </c>
      <c r="E563" s="1">
        <v>42951</v>
      </c>
      <c r="F563" s="1">
        <v>42961</v>
      </c>
      <c r="G563">
        <v>15349</v>
      </c>
      <c r="H563">
        <v>18.5</v>
      </c>
      <c r="I563">
        <v>4996.37</v>
      </c>
      <c r="J563" s="2" t="s">
        <v>1218</v>
      </c>
      <c r="K563">
        <v>195</v>
      </c>
      <c r="L563" s="15" t="s">
        <v>1576</v>
      </c>
    </row>
    <row r="564" spans="1:12" x14ac:dyDescent="0.3">
      <c r="A564" t="s">
        <v>563</v>
      </c>
      <c r="B564" t="s">
        <v>1161</v>
      </c>
      <c r="C564" t="s">
        <v>1173</v>
      </c>
      <c r="D564" s="1">
        <v>43498</v>
      </c>
      <c r="E564" s="1">
        <v>43515</v>
      </c>
      <c r="F564" s="1">
        <v>43524</v>
      </c>
      <c r="G564">
        <v>13964</v>
      </c>
      <c r="H564">
        <v>16.899999999999999</v>
      </c>
      <c r="I564">
        <v>4976.5</v>
      </c>
      <c r="J564" s="2" t="s">
        <v>1218</v>
      </c>
      <c r="K564">
        <v>478</v>
      </c>
      <c r="L564" s="15" t="s">
        <v>1576</v>
      </c>
    </row>
    <row r="565" spans="1:12" x14ac:dyDescent="0.3">
      <c r="A565" t="s">
        <v>564</v>
      </c>
      <c r="B565" t="s">
        <v>1161</v>
      </c>
      <c r="C565" t="s">
        <v>1176</v>
      </c>
      <c r="D565" s="1">
        <v>42767</v>
      </c>
      <c r="E565" s="1">
        <v>42810</v>
      </c>
      <c r="F565" s="1">
        <v>42818</v>
      </c>
      <c r="G565">
        <v>11115</v>
      </c>
      <c r="H565">
        <v>13.5</v>
      </c>
      <c r="I565">
        <v>4931.5600000000004</v>
      </c>
      <c r="J565" s="2" t="s">
        <v>1218</v>
      </c>
      <c r="K565">
        <v>266</v>
      </c>
      <c r="L565" s="15" t="s">
        <v>1576</v>
      </c>
    </row>
    <row r="566" spans="1:12" x14ac:dyDescent="0.3">
      <c r="A566" t="s">
        <v>565</v>
      </c>
      <c r="B566" t="s">
        <v>1162</v>
      </c>
      <c r="C566" t="s">
        <v>1181</v>
      </c>
      <c r="D566" s="1">
        <v>43782</v>
      </c>
      <c r="E566" s="1">
        <v>43806</v>
      </c>
      <c r="F566" s="1">
        <v>43812</v>
      </c>
      <c r="G566">
        <v>9212</v>
      </c>
      <c r="H566">
        <v>12.4</v>
      </c>
      <c r="I566">
        <v>4904.83</v>
      </c>
      <c r="J566" s="2" t="s">
        <v>1218</v>
      </c>
      <c r="K566">
        <v>15</v>
      </c>
      <c r="L566" s="15" t="s">
        <v>1576</v>
      </c>
    </row>
    <row r="567" spans="1:12" x14ac:dyDescent="0.3">
      <c r="A567" t="s">
        <v>566</v>
      </c>
      <c r="B567" t="s">
        <v>1162</v>
      </c>
      <c r="C567" t="s">
        <v>1164</v>
      </c>
      <c r="D567" s="1">
        <v>43484</v>
      </c>
      <c r="E567" s="1">
        <v>43524</v>
      </c>
      <c r="F567" s="1">
        <v>43531</v>
      </c>
      <c r="G567">
        <v>7213</v>
      </c>
      <c r="H567">
        <v>8.4</v>
      </c>
      <c r="I567">
        <v>4867.1400000000003</v>
      </c>
      <c r="J567" s="2" t="s">
        <v>1218</v>
      </c>
      <c r="K567">
        <v>707</v>
      </c>
      <c r="L567" s="15" t="s">
        <v>1576</v>
      </c>
    </row>
    <row r="568" spans="1:12" x14ac:dyDescent="0.3">
      <c r="A568" t="s">
        <v>567</v>
      </c>
      <c r="B568" t="s">
        <v>1161</v>
      </c>
      <c r="C568" t="s">
        <v>1168</v>
      </c>
      <c r="D568" s="1">
        <v>43629</v>
      </c>
      <c r="E568" s="1">
        <v>43671</v>
      </c>
      <c r="F568" s="1">
        <v>43678</v>
      </c>
      <c r="G568">
        <v>10899</v>
      </c>
      <c r="H568">
        <v>13.3</v>
      </c>
      <c r="I568">
        <v>4855.3599999999997</v>
      </c>
      <c r="J568" s="2" t="s">
        <v>1218</v>
      </c>
      <c r="K568">
        <v>63</v>
      </c>
      <c r="L568" s="15" t="s">
        <v>1576</v>
      </c>
    </row>
    <row r="569" spans="1:12" x14ac:dyDescent="0.3">
      <c r="A569" t="s">
        <v>568</v>
      </c>
      <c r="B569" t="s">
        <v>1162</v>
      </c>
      <c r="C569" t="s">
        <v>1172</v>
      </c>
      <c r="D569" s="1">
        <v>43237</v>
      </c>
      <c r="E569" s="1">
        <v>43245</v>
      </c>
      <c r="F569" s="1">
        <v>43258</v>
      </c>
      <c r="G569">
        <v>7702</v>
      </c>
      <c r="H569">
        <v>8.9</v>
      </c>
      <c r="I569">
        <v>4839.03</v>
      </c>
      <c r="J569" s="2" t="s">
        <v>1218</v>
      </c>
      <c r="K569">
        <v>52</v>
      </c>
      <c r="L569" s="15" t="s">
        <v>1576</v>
      </c>
    </row>
    <row r="570" spans="1:12" x14ac:dyDescent="0.3">
      <c r="A570" t="s">
        <v>569</v>
      </c>
      <c r="B570" t="s">
        <v>1190</v>
      </c>
      <c r="C570" t="s">
        <v>1162</v>
      </c>
      <c r="D570" s="1">
        <v>43049</v>
      </c>
      <c r="E570" s="1">
        <v>43123</v>
      </c>
      <c r="F570" s="1">
        <v>43130</v>
      </c>
      <c r="G570">
        <v>5536</v>
      </c>
      <c r="H570">
        <v>11.7</v>
      </c>
      <c r="I570">
        <v>4834.3999999999996</v>
      </c>
      <c r="J570" s="2" t="s">
        <v>1218</v>
      </c>
      <c r="K570">
        <v>158</v>
      </c>
      <c r="L570" s="15" t="s">
        <v>1576</v>
      </c>
    </row>
    <row r="571" spans="1:12" x14ac:dyDescent="0.3">
      <c r="A571" t="s">
        <v>570</v>
      </c>
      <c r="B571" t="s">
        <v>1161</v>
      </c>
      <c r="C571" t="s">
        <v>1187</v>
      </c>
      <c r="D571" s="1">
        <v>42740</v>
      </c>
      <c r="E571" s="1">
        <v>42762</v>
      </c>
      <c r="F571" s="1">
        <v>42773</v>
      </c>
      <c r="G571">
        <v>10789</v>
      </c>
      <c r="H571">
        <v>13.2</v>
      </c>
      <c r="I571">
        <v>4830.6099999999997</v>
      </c>
      <c r="J571" s="2" t="s">
        <v>1218</v>
      </c>
      <c r="K571">
        <v>808</v>
      </c>
      <c r="L571" s="15" t="s">
        <v>1576</v>
      </c>
    </row>
    <row r="572" spans="1:12" x14ac:dyDescent="0.3">
      <c r="A572" t="s">
        <v>571</v>
      </c>
      <c r="B572" t="s">
        <v>1162</v>
      </c>
      <c r="C572" t="s">
        <v>1189</v>
      </c>
      <c r="D572" s="1">
        <v>43428</v>
      </c>
      <c r="E572" s="1">
        <v>43428</v>
      </c>
      <c r="F572" s="1">
        <v>43467</v>
      </c>
      <c r="G572">
        <v>8462</v>
      </c>
      <c r="H572">
        <v>9.6</v>
      </c>
      <c r="I572">
        <v>4822.76</v>
      </c>
      <c r="J572" s="2" t="s">
        <v>1218</v>
      </c>
      <c r="K572">
        <v>996</v>
      </c>
      <c r="L572" s="15" t="s">
        <v>1576</v>
      </c>
    </row>
    <row r="573" spans="1:12" x14ac:dyDescent="0.3">
      <c r="A573" t="s">
        <v>572</v>
      </c>
      <c r="B573" t="s">
        <v>1162</v>
      </c>
      <c r="C573" t="s">
        <v>1164</v>
      </c>
      <c r="D573" s="1">
        <v>43789</v>
      </c>
      <c r="E573" s="1">
        <v>43790</v>
      </c>
      <c r="F573" s="1">
        <v>43802</v>
      </c>
      <c r="G573">
        <v>7213</v>
      </c>
      <c r="H573">
        <v>8.4</v>
      </c>
      <c r="I573">
        <v>4821.99</v>
      </c>
      <c r="J573" s="2" t="s">
        <v>1218</v>
      </c>
      <c r="K573">
        <v>944</v>
      </c>
      <c r="L573" s="15" t="s">
        <v>1576</v>
      </c>
    </row>
    <row r="574" spans="1:12" x14ac:dyDescent="0.3">
      <c r="A574" t="s">
        <v>573</v>
      </c>
      <c r="B574" t="s">
        <v>1161</v>
      </c>
      <c r="C574" t="s">
        <v>1168</v>
      </c>
      <c r="D574" s="1">
        <v>43762</v>
      </c>
      <c r="E574" s="1">
        <v>43781</v>
      </c>
      <c r="F574" s="1">
        <v>43789</v>
      </c>
      <c r="G574">
        <v>10899</v>
      </c>
      <c r="H574">
        <v>13.3</v>
      </c>
      <c r="I574">
        <v>4817.63</v>
      </c>
      <c r="J574" s="2" t="s">
        <v>1218</v>
      </c>
      <c r="K574">
        <v>384</v>
      </c>
      <c r="L574" s="15" t="s">
        <v>1576</v>
      </c>
    </row>
    <row r="575" spans="1:12" x14ac:dyDescent="0.3">
      <c r="A575" t="s">
        <v>574</v>
      </c>
      <c r="B575" t="s">
        <v>1161</v>
      </c>
      <c r="C575" t="s">
        <v>1160</v>
      </c>
      <c r="D575" s="1">
        <v>43105</v>
      </c>
      <c r="E575" s="1">
        <v>43169</v>
      </c>
      <c r="F575" s="1">
        <v>43178</v>
      </c>
      <c r="G575">
        <v>15349</v>
      </c>
      <c r="H575">
        <v>18.5</v>
      </c>
      <c r="I575">
        <v>4807.8599999999997</v>
      </c>
      <c r="J575" s="2" t="s">
        <v>1218</v>
      </c>
      <c r="K575">
        <v>792</v>
      </c>
      <c r="L575" s="15" t="s">
        <v>1576</v>
      </c>
    </row>
    <row r="576" spans="1:12" x14ac:dyDescent="0.3">
      <c r="A576" t="s">
        <v>575</v>
      </c>
      <c r="B576" t="s">
        <v>1161</v>
      </c>
      <c r="C576" t="s">
        <v>1160</v>
      </c>
      <c r="D576" s="1">
        <v>43568</v>
      </c>
      <c r="E576" s="1">
        <v>43654</v>
      </c>
      <c r="F576" s="1">
        <v>43660</v>
      </c>
      <c r="G576">
        <v>15349</v>
      </c>
      <c r="H576">
        <v>18.5</v>
      </c>
      <c r="I576">
        <v>4807.2700000000004</v>
      </c>
      <c r="J576" s="2" t="s">
        <v>1218</v>
      </c>
      <c r="K576">
        <v>463</v>
      </c>
      <c r="L576" s="15" t="s">
        <v>1576</v>
      </c>
    </row>
    <row r="577" spans="1:12" x14ac:dyDescent="0.3">
      <c r="A577" t="s">
        <v>576</v>
      </c>
      <c r="B577" t="s">
        <v>1162</v>
      </c>
      <c r="C577" t="s">
        <v>1198</v>
      </c>
      <c r="D577" s="1">
        <v>43047</v>
      </c>
      <c r="E577" s="1">
        <v>43047</v>
      </c>
      <c r="F577" s="1">
        <v>43053</v>
      </c>
      <c r="G577">
        <v>7627</v>
      </c>
      <c r="H577">
        <v>8.8000000000000007</v>
      </c>
      <c r="I577">
        <v>4793</v>
      </c>
      <c r="J577" s="2" t="s">
        <v>1218</v>
      </c>
      <c r="K577">
        <v>31</v>
      </c>
      <c r="L577" s="15" t="s">
        <v>1576</v>
      </c>
    </row>
    <row r="578" spans="1:12" x14ac:dyDescent="0.3">
      <c r="A578" t="s">
        <v>577</v>
      </c>
      <c r="B578" t="s">
        <v>1162</v>
      </c>
      <c r="C578" t="s">
        <v>1160</v>
      </c>
      <c r="D578" s="1">
        <v>43462</v>
      </c>
      <c r="E578" s="1">
        <v>43480</v>
      </c>
      <c r="F578" s="1">
        <v>43495</v>
      </c>
      <c r="G578">
        <v>10883</v>
      </c>
      <c r="H578">
        <v>12.8</v>
      </c>
      <c r="I578">
        <v>4785.83</v>
      </c>
      <c r="J578" s="2" t="s">
        <v>1218</v>
      </c>
      <c r="K578">
        <v>225</v>
      </c>
      <c r="L578" s="15" t="s">
        <v>1576</v>
      </c>
    </row>
    <row r="579" spans="1:12" x14ac:dyDescent="0.3">
      <c r="A579" t="s">
        <v>578</v>
      </c>
      <c r="B579" t="s">
        <v>1162</v>
      </c>
      <c r="C579" t="s">
        <v>1173</v>
      </c>
      <c r="D579" s="1">
        <v>43517</v>
      </c>
      <c r="E579" s="1">
        <v>43544</v>
      </c>
      <c r="F579" s="1">
        <v>43547</v>
      </c>
      <c r="G579">
        <v>9577</v>
      </c>
      <c r="H579">
        <v>10.7</v>
      </c>
      <c r="I579">
        <v>4768.42</v>
      </c>
      <c r="J579" s="2" t="s">
        <v>1218</v>
      </c>
      <c r="K579">
        <v>393</v>
      </c>
      <c r="L579" s="15" t="s">
        <v>1576</v>
      </c>
    </row>
    <row r="580" spans="1:12" x14ac:dyDescent="0.3">
      <c r="A580" t="s">
        <v>579</v>
      </c>
      <c r="B580" t="s">
        <v>1161</v>
      </c>
      <c r="C580" t="s">
        <v>1164</v>
      </c>
      <c r="D580" s="1">
        <v>43237</v>
      </c>
      <c r="E580" s="1">
        <v>43268</v>
      </c>
      <c r="F580" s="1">
        <v>43273</v>
      </c>
      <c r="G580">
        <v>12551</v>
      </c>
      <c r="H580">
        <v>15.3</v>
      </c>
      <c r="I580">
        <v>4734.2</v>
      </c>
      <c r="J580" s="2" t="s">
        <v>1218</v>
      </c>
      <c r="K580">
        <v>131</v>
      </c>
      <c r="L580" s="15" t="s">
        <v>1577</v>
      </c>
    </row>
    <row r="581" spans="1:12" x14ac:dyDescent="0.3">
      <c r="A581" t="s">
        <v>580</v>
      </c>
      <c r="B581" t="s">
        <v>1167</v>
      </c>
      <c r="C581" t="s">
        <v>1201</v>
      </c>
      <c r="D581" s="1">
        <v>43782</v>
      </c>
      <c r="E581" s="1">
        <v>43806</v>
      </c>
      <c r="F581" s="1">
        <v>43812</v>
      </c>
      <c r="G581">
        <v>9634</v>
      </c>
      <c r="H581">
        <v>11.8</v>
      </c>
      <c r="I581">
        <v>4733.3900000000003</v>
      </c>
      <c r="J581" s="2" t="s">
        <v>1218</v>
      </c>
      <c r="K581">
        <v>435</v>
      </c>
      <c r="L581" s="15" t="s">
        <v>1576</v>
      </c>
    </row>
    <row r="582" spans="1:12" x14ac:dyDescent="0.3">
      <c r="A582" t="s">
        <v>581</v>
      </c>
      <c r="B582" t="s">
        <v>1162</v>
      </c>
      <c r="C582" t="s">
        <v>1174</v>
      </c>
      <c r="D582" s="1">
        <v>43751</v>
      </c>
      <c r="E582" s="1">
        <v>43777</v>
      </c>
      <c r="F582" s="1">
        <v>43790</v>
      </c>
      <c r="G582">
        <v>11721</v>
      </c>
      <c r="H582">
        <v>13.9</v>
      </c>
      <c r="I582">
        <v>4695.16</v>
      </c>
      <c r="J582" s="2" t="s">
        <v>1218</v>
      </c>
      <c r="K582">
        <v>171</v>
      </c>
      <c r="L582" s="15" t="s">
        <v>1576</v>
      </c>
    </row>
    <row r="583" spans="1:12" x14ac:dyDescent="0.3">
      <c r="A583" t="s">
        <v>582</v>
      </c>
      <c r="B583" t="s">
        <v>1161</v>
      </c>
      <c r="C583" t="s">
        <v>1162</v>
      </c>
      <c r="D583" s="1">
        <v>43424</v>
      </c>
      <c r="E583" s="1">
        <v>43486</v>
      </c>
      <c r="F583" s="1">
        <v>43492</v>
      </c>
      <c r="G583">
        <v>5555</v>
      </c>
      <c r="H583">
        <v>7.1</v>
      </c>
      <c r="I583">
        <v>4691.6899999999996</v>
      </c>
      <c r="J583" s="2" t="s">
        <v>1218</v>
      </c>
      <c r="K583">
        <v>228</v>
      </c>
      <c r="L583" s="15" t="s">
        <v>1576</v>
      </c>
    </row>
    <row r="584" spans="1:12" x14ac:dyDescent="0.3">
      <c r="A584" t="s">
        <v>583</v>
      </c>
      <c r="B584" t="s">
        <v>1190</v>
      </c>
      <c r="C584" t="s">
        <v>1162</v>
      </c>
      <c r="D584" s="1">
        <v>42770</v>
      </c>
      <c r="E584" s="1">
        <v>42887</v>
      </c>
      <c r="F584" s="1">
        <v>42895</v>
      </c>
      <c r="G584">
        <v>5536</v>
      </c>
      <c r="H584">
        <v>11.7</v>
      </c>
      <c r="I584">
        <v>4690.04</v>
      </c>
      <c r="J584" s="2" t="s">
        <v>1218</v>
      </c>
      <c r="K584">
        <v>13</v>
      </c>
      <c r="L584" s="15" t="s">
        <v>1576</v>
      </c>
    </row>
    <row r="585" spans="1:12" x14ac:dyDescent="0.3">
      <c r="A585" t="s">
        <v>584</v>
      </c>
      <c r="B585" t="s">
        <v>1161</v>
      </c>
      <c r="C585" t="s">
        <v>1173</v>
      </c>
      <c r="D585" s="1">
        <v>42986</v>
      </c>
      <c r="E585" s="1">
        <v>43006</v>
      </c>
      <c r="F585" s="1">
        <v>43017</v>
      </c>
      <c r="G585">
        <v>13964</v>
      </c>
      <c r="H585">
        <v>16.899999999999999</v>
      </c>
      <c r="I585">
        <v>4684.3500000000004</v>
      </c>
      <c r="J585" s="2" t="s">
        <v>1218</v>
      </c>
      <c r="K585">
        <v>252</v>
      </c>
      <c r="L585" s="15" t="s">
        <v>1576</v>
      </c>
    </row>
    <row r="586" spans="1:12" x14ac:dyDescent="0.3">
      <c r="A586" t="s">
        <v>585</v>
      </c>
      <c r="B586" t="s">
        <v>1162</v>
      </c>
      <c r="C586" t="s">
        <v>1171</v>
      </c>
      <c r="D586" s="1">
        <v>43543</v>
      </c>
      <c r="E586" s="1">
        <v>43561</v>
      </c>
      <c r="F586" s="1">
        <v>43564</v>
      </c>
      <c r="G586">
        <v>8153</v>
      </c>
      <c r="H586">
        <v>9.3000000000000007</v>
      </c>
      <c r="I586">
        <v>4674.91</v>
      </c>
      <c r="J586" s="2" t="s">
        <v>1218</v>
      </c>
      <c r="K586">
        <v>52</v>
      </c>
      <c r="L586" s="15" t="s">
        <v>1576</v>
      </c>
    </row>
    <row r="587" spans="1:12" x14ac:dyDescent="0.3">
      <c r="A587" t="s">
        <v>586</v>
      </c>
      <c r="B587" t="s">
        <v>1162</v>
      </c>
      <c r="C587" t="s">
        <v>1198</v>
      </c>
      <c r="D587" s="1">
        <v>43132</v>
      </c>
      <c r="E587" s="1">
        <v>43154</v>
      </c>
      <c r="F587" s="1">
        <v>43161</v>
      </c>
      <c r="G587">
        <v>7627</v>
      </c>
      <c r="H587">
        <v>8.8000000000000007</v>
      </c>
      <c r="I587">
        <v>4673.2700000000004</v>
      </c>
      <c r="J587" s="2" t="s">
        <v>1218</v>
      </c>
      <c r="K587">
        <v>636</v>
      </c>
      <c r="L587" s="15" t="s">
        <v>1576</v>
      </c>
    </row>
    <row r="588" spans="1:12" x14ac:dyDescent="0.3">
      <c r="A588" t="s">
        <v>587</v>
      </c>
      <c r="B588" t="s">
        <v>1167</v>
      </c>
      <c r="C588" t="s">
        <v>1202</v>
      </c>
      <c r="D588" s="1">
        <v>43529</v>
      </c>
      <c r="E588" s="1">
        <v>43532</v>
      </c>
      <c r="F588" s="1">
        <v>43539</v>
      </c>
      <c r="G588">
        <v>9499</v>
      </c>
      <c r="H588">
        <v>15.6</v>
      </c>
      <c r="I588">
        <v>4671.76</v>
      </c>
      <c r="J588" s="2" t="s">
        <v>1218</v>
      </c>
      <c r="K588">
        <v>11</v>
      </c>
      <c r="L588" s="15" t="s">
        <v>1576</v>
      </c>
    </row>
    <row r="589" spans="1:12" x14ac:dyDescent="0.3">
      <c r="A589" t="s">
        <v>588</v>
      </c>
      <c r="B589" t="s">
        <v>1161</v>
      </c>
      <c r="C589" t="s">
        <v>1160</v>
      </c>
      <c r="D589" s="1">
        <v>42810</v>
      </c>
      <c r="E589" s="1">
        <v>42848</v>
      </c>
      <c r="F589" s="1">
        <v>42853</v>
      </c>
      <c r="G589">
        <v>15349</v>
      </c>
      <c r="H589">
        <v>18.5</v>
      </c>
      <c r="I589">
        <v>4634.1000000000004</v>
      </c>
      <c r="J589" s="2" t="s">
        <v>1218</v>
      </c>
      <c r="K589">
        <v>563</v>
      </c>
      <c r="L589" s="15" t="s">
        <v>1576</v>
      </c>
    </row>
    <row r="590" spans="1:12" x14ac:dyDescent="0.3">
      <c r="A590" t="s">
        <v>589</v>
      </c>
      <c r="B590" t="s">
        <v>1167</v>
      </c>
      <c r="C590" t="s">
        <v>1186</v>
      </c>
      <c r="D590" s="1">
        <v>43706</v>
      </c>
      <c r="E590" s="1">
        <v>43733</v>
      </c>
      <c r="F590" s="1">
        <v>43842</v>
      </c>
      <c r="G590">
        <v>9597</v>
      </c>
      <c r="H590">
        <v>17.7</v>
      </c>
      <c r="I590">
        <v>4628.42</v>
      </c>
      <c r="J590" s="2" t="s">
        <v>1218</v>
      </c>
      <c r="K590">
        <v>512</v>
      </c>
      <c r="L590" s="15" t="s">
        <v>1576</v>
      </c>
    </row>
    <row r="591" spans="1:12" x14ac:dyDescent="0.3">
      <c r="A591" t="s">
        <v>590</v>
      </c>
      <c r="B591" t="s">
        <v>1161</v>
      </c>
      <c r="C591" t="s">
        <v>1171</v>
      </c>
      <c r="D591" s="1">
        <v>43477</v>
      </c>
      <c r="E591" s="1">
        <v>43500</v>
      </c>
      <c r="F591" s="1">
        <v>43509</v>
      </c>
      <c r="G591">
        <v>11004</v>
      </c>
      <c r="H591">
        <v>13.5</v>
      </c>
      <c r="I591">
        <v>4627.1400000000003</v>
      </c>
      <c r="J591" s="2" t="s">
        <v>1218</v>
      </c>
      <c r="K591">
        <v>13</v>
      </c>
      <c r="L591" s="15" t="s">
        <v>1576</v>
      </c>
    </row>
    <row r="592" spans="1:12" x14ac:dyDescent="0.3">
      <c r="A592" t="s">
        <v>591</v>
      </c>
      <c r="B592" t="s">
        <v>1161</v>
      </c>
      <c r="C592" t="s">
        <v>1160</v>
      </c>
      <c r="D592" s="1">
        <v>42929</v>
      </c>
      <c r="E592" s="1">
        <v>43024</v>
      </c>
      <c r="F592" s="1">
        <v>43032</v>
      </c>
      <c r="G592">
        <v>15349</v>
      </c>
      <c r="H592">
        <v>18.5</v>
      </c>
      <c r="I592">
        <v>4616.78</v>
      </c>
      <c r="J592" s="2" t="s">
        <v>1218</v>
      </c>
      <c r="K592">
        <v>463</v>
      </c>
      <c r="L592" s="15" t="s">
        <v>1576</v>
      </c>
    </row>
    <row r="593" spans="1:12" x14ac:dyDescent="0.3">
      <c r="A593" t="s">
        <v>592</v>
      </c>
      <c r="B593" t="s">
        <v>1162</v>
      </c>
      <c r="C593" t="s">
        <v>1198</v>
      </c>
      <c r="D593" s="1">
        <v>43002</v>
      </c>
      <c r="E593" s="1">
        <v>43024</v>
      </c>
      <c r="F593" s="1">
        <v>43030</v>
      </c>
      <c r="G593">
        <v>7627</v>
      </c>
      <c r="H593">
        <v>8.8000000000000007</v>
      </c>
      <c r="I593">
        <v>4569.7</v>
      </c>
      <c r="J593" s="2" t="s">
        <v>1218</v>
      </c>
      <c r="K593">
        <v>212</v>
      </c>
      <c r="L593" s="15" t="s">
        <v>1576</v>
      </c>
    </row>
    <row r="594" spans="1:12" x14ac:dyDescent="0.3">
      <c r="A594" t="s">
        <v>593</v>
      </c>
      <c r="B594" t="s">
        <v>1162</v>
      </c>
      <c r="C594" t="s">
        <v>1200</v>
      </c>
      <c r="D594" s="1">
        <v>43367</v>
      </c>
      <c r="E594" s="1">
        <v>43390</v>
      </c>
      <c r="F594" s="1">
        <v>43398</v>
      </c>
      <c r="G594">
        <v>6409</v>
      </c>
      <c r="H594">
        <v>7.6</v>
      </c>
      <c r="I594">
        <v>4558.41</v>
      </c>
      <c r="J594" s="2" t="s">
        <v>1218</v>
      </c>
      <c r="K594">
        <v>549</v>
      </c>
      <c r="L594" s="15" t="s">
        <v>1576</v>
      </c>
    </row>
    <row r="595" spans="1:12" x14ac:dyDescent="0.3">
      <c r="A595" t="s">
        <v>594</v>
      </c>
      <c r="B595" t="s">
        <v>1167</v>
      </c>
      <c r="C595" t="s">
        <v>1160</v>
      </c>
      <c r="D595" s="1">
        <v>43477</v>
      </c>
      <c r="E595" s="1">
        <v>43513</v>
      </c>
      <c r="F595" s="1">
        <v>43516</v>
      </c>
      <c r="G595">
        <v>10877</v>
      </c>
      <c r="H595">
        <v>13.3</v>
      </c>
      <c r="I595">
        <v>4553.74</v>
      </c>
      <c r="J595" s="2" t="s">
        <v>1218</v>
      </c>
      <c r="K595">
        <v>41</v>
      </c>
      <c r="L595" s="15" t="s">
        <v>1576</v>
      </c>
    </row>
    <row r="596" spans="1:12" x14ac:dyDescent="0.3">
      <c r="A596" t="s">
        <v>595</v>
      </c>
      <c r="B596" t="s">
        <v>1190</v>
      </c>
      <c r="C596" t="s">
        <v>1203</v>
      </c>
      <c r="D596" s="1">
        <v>43040</v>
      </c>
      <c r="E596" s="1">
        <v>43042</v>
      </c>
      <c r="F596" s="1">
        <v>43044</v>
      </c>
      <c r="G596">
        <v>4151</v>
      </c>
      <c r="H596">
        <v>4.5</v>
      </c>
      <c r="I596">
        <v>4547.46</v>
      </c>
      <c r="J596" s="2" t="s">
        <v>1218</v>
      </c>
      <c r="K596">
        <v>596</v>
      </c>
      <c r="L596" s="15" t="s">
        <v>1576</v>
      </c>
    </row>
    <row r="597" spans="1:12" x14ac:dyDescent="0.3">
      <c r="A597" t="s">
        <v>596</v>
      </c>
      <c r="B597" t="s">
        <v>1161</v>
      </c>
      <c r="C597" t="s">
        <v>1171</v>
      </c>
      <c r="D597" s="1">
        <v>42928</v>
      </c>
      <c r="E597" s="1">
        <v>42957</v>
      </c>
      <c r="F597" s="1">
        <v>42962</v>
      </c>
      <c r="G597">
        <v>11004</v>
      </c>
      <c r="H597">
        <v>13.5</v>
      </c>
      <c r="I597">
        <v>4545.66</v>
      </c>
      <c r="J597" s="2" t="s">
        <v>1218</v>
      </c>
      <c r="K597">
        <v>352</v>
      </c>
      <c r="L597" s="15" t="s">
        <v>1576</v>
      </c>
    </row>
    <row r="598" spans="1:12" x14ac:dyDescent="0.3">
      <c r="A598" t="s">
        <v>597</v>
      </c>
      <c r="B598" t="s">
        <v>1162</v>
      </c>
      <c r="C598" t="s">
        <v>1161</v>
      </c>
      <c r="D598" s="1">
        <v>43003</v>
      </c>
      <c r="E598" s="1">
        <v>43030</v>
      </c>
      <c r="F598" s="1">
        <v>43039</v>
      </c>
      <c r="G598">
        <v>5539</v>
      </c>
      <c r="H598">
        <v>6.7</v>
      </c>
      <c r="I598">
        <v>4530.62</v>
      </c>
      <c r="J598" s="2" t="s">
        <v>1218</v>
      </c>
      <c r="K598">
        <v>165</v>
      </c>
      <c r="L598" s="15" t="s">
        <v>1576</v>
      </c>
    </row>
    <row r="599" spans="1:12" x14ac:dyDescent="0.3">
      <c r="A599" t="s">
        <v>598</v>
      </c>
      <c r="B599" t="s">
        <v>1161</v>
      </c>
      <c r="C599" t="s">
        <v>1210</v>
      </c>
      <c r="D599" s="1">
        <v>43523</v>
      </c>
      <c r="E599" s="1">
        <v>43566</v>
      </c>
      <c r="F599" s="1">
        <v>43573</v>
      </c>
      <c r="G599">
        <v>5863</v>
      </c>
      <c r="H599">
        <v>7.4</v>
      </c>
      <c r="I599">
        <v>4504.26</v>
      </c>
      <c r="J599" s="2" t="s">
        <v>1218</v>
      </c>
      <c r="K599">
        <v>478</v>
      </c>
      <c r="L599" s="15" t="s">
        <v>1576</v>
      </c>
    </row>
    <row r="600" spans="1:12" x14ac:dyDescent="0.3">
      <c r="A600" t="s">
        <v>599</v>
      </c>
      <c r="B600" t="s">
        <v>1160</v>
      </c>
      <c r="C600" t="s">
        <v>1172</v>
      </c>
      <c r="D600" s="1">
        <v>43200</v>
      </c>
      <c r="E600" s="1">
        <v>43206</v>
      </c>
      <c r="F600" s="1">
        <v>43211</v>
      </c>
      <c r="G600">
        <v>12979</v>
      </c>
      <c r="H600">
        <v>21.1</v>
      </c>
      <c r="I600">
        <v>4502.1400000000003</v>
      </c>
      <c r="J600" s="2" t="s">
        <v>1218</v>
      </c>
      <c r="K600">
        <v>77</v>
      </c>
      <c r="L600" s="15" t="s">
        <v>1576</v>
      </c>
    </row>
    <row r="601" spans="1:12" x14ac:dyDescent="0.3">
      <c r="A601" t="s">
        <v>600</v>
      </c>
      <c r="B601" t="s">
        <v>1162</v>
      </c>
      <c r="C601" t="s">
        <v>1198</v>
      </c>
      <c r="D601" s="1">
        <v>43107</v>
      </c>
      <c r="E601" s="1">
        <v>43136</v>
      </c>
      <c r="F601" s="1">
        <v>43143</v>
      </c>
      <c r="G601">
        <v>7627</v>
      </c>
      <c r="H601">
        <v>8.8000000000000007</v>
      </c>
      <c r="I601">
        <v>4465.28</v>
      </c>
      <c r="J601" s="2" t="s">
        <v>1218</v>
      </c>
      <c r="K601">
        <v>636</v>
      </c>
      <c r="L601" s="15" t="s">
        <v>1576</v>
      </c>
    </row>
    <row r="602" spans="1:12" x14ac:dyDescent="0.3">
      <c r="A602" t="s">
        <v>601</v>
      </c>
      <c r="B602" t="s">
        <v>1167</v>
      </c>
      <c r="C602" t="s">
        <v>1160</v>
      </c>
      <c r="D602" s="1">
        <v>43704</v>
      </c>
      <c r="E602" s="1">
        <v>43717</v>
      </c>
      <c r="F602" s="1">
        <v>43727</v>
      </c>
      <c r="G602">
        <v>10877</v>
      </c>
      <c r="H602">
        <v>13.3</v>
      </c>
      <c r="I602">
        <v>4408.13</v>
      </c>
      <c r="J602" s="2" t="s">
        <v>1218</v>
      </c>
      <c r="K602">
        <v>165</v>
      </c>
      <c r="L602" s="15" t="s">
        <v>1576</v>
      </c>
    </row>
    <row r="603" spans="1:12" x14ac:dyDescent="0.3">
      <c r="A603" t="s">
        <v>602</v>
      </c>
      <c r="B603" t="s">
        <v>1162</v>
      </c>
      <c r="C603" t="s">
        <v>1163</v>
      </c>
      <c r="D603" s="1">
        <v>42772</v>
      </c>
      <c r="E603" s="1">
        <v>42784</v>
      </c>
      <c r="F603" s="1">
        <v>42801</v>
      </c>
      <c r="G603">
        <v>8395</v>
      </c>
      <c r="H603">
        <v>9.5</v>
      </c>
      <c r="I603">
        <v>4407.74</v>
      </c>
      <c r="J603" s="2" t="s">
        <v>1218</v>
      </c>
      <c r="K603">
        <v>269</v>
      </c>
      <c r="L603" s="15" t="s">
        <v>1576</v>
      </c>
    </row>
    <row r="604" spans="1:12" x14ac:dyDescent="0.3">
      <c r="A604" t="s">
        <v>603</v>
      </c>
      <c r="B604" t="s">
        <v>1161</v>
      </c>
      <c r="C604" t="s">
        <v>1167</v>
      </c>
      <c r="D604" s="1">
        <v>43125</v>
      </c>
      <c r="E604" s="1">
        <v>43139</v>
      </c>
      <c r="F604" s="1">
        <v>43153</v>
      </c>
      <c r="G604">
        <v>5584</v>
      </c>
      <c r="H604">
        <v>7.1</v>
      </c>
      <c r="I604">
        <v>4397.57</v>
      </c>
      <c r="J604" s="2" t="s">
        <v>1218</v>
      </c>
      <c r="K604">
        <v>7</v>
      </c>
      <c r="L604" s="15" t="s">
        <v>1576</v>
      </c>
    </row>
    <row r="605" spans="1:12" x14ac:dyDescent="0.3">
      <c r="A605" t="s">
        <v>604</v>
      </c>
      <c r="B605" t="s">
        <v>1162</v>
      </c>
      <c r="C605" t="s">
        <v>1180</v>
      </c>
      <c r="D605" s="1">
        <v>43022</v>
      </c>
      <c r="E605" s="1">
        <v>43032</v>
      </c>
      <c r="F605" s="1">
        <v>43040</v>
      </c>
      <c r="G605">
        <v>5561</v>
      </c>
      <c r="H605">
        <v>6.7</v>
      </c>
      <c r="I605">
        <v>4394.03</v>
      </c>
      <c r="J605" s="2" t="s">
        <v>1218</v>
      </c>
      <c r="K605">
        <v>751</v>
      </c>
      <c r="L605" s="15" t="s">
        <v>1576</v>
      </c>
    </row>
    <row r="606" spans="1:12" x14ac:dyDescent="0.3">
      <c r="A606" t="s">
        <v>605</v>
      </c>
      <c r="B606" t="s">
        <v>1167</v>
      </c>
      <c r="C606" t="s">
        <v>1169</v>
      </c>
      <c r="D606" s="1">
        <v>43781</v>
      </c>
      <c r="E606" s="1">
        <v>43796</v>
      </c>
      <c r="F606" s="1">
        <v>43797</v>
      </c>
      <c r="G606">
        <v>10593</v>
      </c>
      <c r="H606">
        <v>17.7</v>
      </c>
      <c r="I606">
        <v>4380.07</v>
      </c>
      <c r="J606" s="2" t="s">
        <v>1218</v>
      </c>
      <c r="K606">
        <v>845</v>
      </c>
      <c r="L606" s="15" t="s">
        <v>1576</v>
      </c>
    </row>
    <row r="607" spans="1:12" x14ac:dyDescent="0.3">
      <c r="A607" t="s">
        <v>606</v>
      </c>
      <c r="B607" t="s">
        <v>1190</v>
      </c>
      <c r="C607" t="s">
        <v>1167</v>
      </c>
      <c r="D607" s="1">
        <v>43225</v>
      </c>
      <c r="E607" s="1">
        <v>43255</v>
      </c>
      <c r="F607" s="1">
        <v>43262</v>
      </c>
      <c r="G607">
        <v>5565</v>
      </c>
      <c r="H607">
        <v>8.6999999999999993</v>
      </c>
      <c r="I607">
        <v>4363.24</v>
      </c>
      <c r="J607" s="2" t="s">
        <v>1218</v>
      </c>
      <c r="K607">
        <v>530</v>
      </c>
      <c r="L607" s="15" t="s">
        <v>1576</v>
      </c>
    </row>
    <row r="608" spans="1:12" x14ac:dyDescent="0.3">
      <c r="A608" t="s">
        <v>607</v>
      </c>
      <c r="B608" t="s">
        <v>1162</v>
      </c>
      <c r="C608" t="s">
        <v>1173</v>
      </c>
      <c r="D608" s="1">
        <v>43274</v>
      </c>
      <c r="E608" s="1">
        <v>43310</v>
      </c>
      <c r="F608" s="1">
        <v>43317</v>
      </c>
      <c r="G608">
        <v>9577</v>
      </c>
      <c r="H608">
        <v>10.7</v>
      </c>
      <c r="I608">
        <v>4362.49</v>
      </c>
      <c r="J608" s="2" t="s">
        <v>1218</v>
      </c>
      <c r="K608">
        <v>280</v>
      </c>
      <c r="L608" s="15" t="s">
        <v>1576</v>
      </c>
    </row>
    <row r="609" spans="1:12" x14ac:dyDescent="0.3">
      <c r="A609" t="s">
        <v>608</v>
      </c>
      <c r="B609" t="s">
        <v>1190</v>
      </c>
      <c r="C609" t="s">
        <v>1167</v>
      </c>
      <c r="D609" s="1">
        <v>42792</v>
      </c>
      <c r="E609" s="1">
        <v>42874</v>
      </c>
      <c r="F609" s="1">
        <v>42886</v>
      </c>
      <c r="G609">
        <v>5565</v>
      </c>
      <c r="H609">
        <v>8.6999999999999993</v>
      </c>
      <c r="I609">
        <v>4314.32</v>
      </c>
      <c r="J609" s="2" t="s">
        <v>1218</v>
      </c>
      <c r="K609">
        <v>301</v>
      </c>
      <c r="L609" s="15" t="s">
        <v>1576</v>
      </c>
    </row>
    <row r="610" spans="1:12" x14ac:dyDescent="0.3">
      <c r="A610" t="s">
        <v>609</v>
      </c>
      <c r="B610" t="s">
        <v>1162</v>
      </c>
      <c r="C610" t="s">
        <v>1180</v>
      </c>
      <c r="D610" s="1">
        <v>42881</v>
      </c>
      <c r="E610" s="1">
        <v>42889</v>
      </c>
      <c r="F610" s="1">
        <v>42897</v>
      </c>
      <c r="G610">
        <v>5561</v>
      </c>
      <c r="H610">
        <v>6.7</v>
      </c>
      <c r="I610">
        <v>4296.3</v>
      </c>
      <c r="J610" s="2" t="s">
        <v>1218</v>
      </c>
      <c r="K610">
        <v>741</v>
      </c>
      <c r="L610" s="15" t="s">
        <v>1576</v>
      </c>
    </row>
    <row r="611" spans="1:12" x14ac:dyDescent="0.3">
      <c r="A611" t="s">
        <v>610</v>
      </c>
      <c r="B611" t="s">
        <v>1161</v>
      </c>
      <c r="C611" t="s">
        <v>1171</v>
      </c>
      <c r="D611" s="1">
        <v>43375</v>
      </c>
      <c r="E611" s="1">
        <v>43392</v>
      </c>
      <c r="F611" s="1">
        <v>43401</v>
      </c>
      <c r="G611">
        <v>11004</v>
      </c>
      <c r="H611">
        <v>13.5</v>
      </c>
      <c r="I611">
        <v>4276.0600000000004</v>
      </c>
      <c r="J611" s="2" t="s">
        <v>1218</v>
      </c>
      <c r="K611">
        <v>266</v>
      </c>
      <c r="L611" s="15" t="s">
        <v>1576</v>
      </c>
    </row>
    <row r="612" spans="1:12" x14ac:dyDescent="0.3">
      <c r="A612" t="s">
        <v>611</v>
      </c>
      <c r="B612" t="s">
        <v>1162</v>
      </c>
      <c r="C612" t="s">
        <v>1211</v>
      </c>
      <c r="D612" s="1">
        <v>43182</v>
      </c>
      <c r="E612" s="1">
        <v>43191</v>
      </c>
      <c r="F612" s="1">
        <v>43199</v>
      </c>
      <c r="G612">
        <v>5707</v>
      </c>
      <c r="H612">
        <v>6.9</v>
      </c>
      <c r="I612">
        <v>4273.6499999999996</v>
      </c>
      <c r="J612" s="2" t="s">
        <v>1218</v>
      </c>
      <c r="K612">
        <v>388</v>
      </c>
      <c r="L612" s="15" t="s">
        <v>1576</v>
      </c>
    </row>
    <row r="613" spans="1:12" x14ac:dyDescent="0.3">
      <c r="A613" t="s">
        <v>612</v>
      </c>
      <c r="B613" t="s">
        <v>1167</v>
      </c>
      <c r="C613" t="s">
        <v>1161</v>
      </c>
      <c r="D613" s="1">
        <v>43660</v>
      </c>
      <c r="E613" s="1">
        <v>43674</v>
      </c>
      <c r="F613" s="1">
        <v>43681</v>
      </c>
      <c r="G613">
        <v>5568</v>
      </c>
      <c r="H613">
        <v>12.7</v>
      </c>
      <c r="I613">
        <v>4244.68</v>
      </c>
      <c r="J613" s="2" t="s">
        <v>1218</v>
      </c>
      <c r="K613">
        <v>707</v>
      </c>
      <c r="L613" s="15" t="s">
        <v>1576</v>
      </c>
    </row>
    <row r="614" spans="1:12" x14ac:dyDescent="0.3">
      <c r="A614" t="s">
        <v>613</v>
      </c>
      <c r="B614" t="s">
        <v>1162</v>
      </c>
      <c r="C614" t="s">
        <v>1180</v>
      </c>
      <c r="D614" s="1">
        <v>43816</v>
      </c>
      <c r="E614" s="1">
        <v>43821</v>
      </c>
      <c r="F614" s="1">
        <v>43829</v>
      </c>
      <c r="G614">
        <v>5561</v>
      </c>
      <c r="H614">
        <v>6.7</v>
      </c>
      <c r="I614">
        <v>4244.45</v>
      </c>
      <c r="J614" s="2" t="s">
        <v>1218</v>
      </c>
      <c r="K614">
        <v>460</v>
      </c>
      <c r="L614" s="15" t="s">
        <v>1576</v>
      </c>
    </row>
    <row r="615" spans="1:12" x14ac:dyDescent="0.3">
      <c r="A615" t="s">
        <v>614</v>
      </c>
      <c r="B615" t="s">
        <v>1161</v>
      </c>
      <c r="C615" t="s">
        <v>1176</v>
      </c>
      <c r="D615" s="1">
        <v>43621</v>
      </c>
      <c r="E615" s="1">
        <v>43645</v>
      </c>
      <c r="F615" s="1">
        <v>43656</v>
      </c>
      <c r="G615">
        <v>11115</v>
      </c>
      <c r="H615">
        <v>13.5</v>
      </c>
      <c r="I615">
        <v>4237.75</v>
      </c>
      <c r="J615" s="2" t="s">
        <v>1218</v>
      </c>
      <c r="K615">
        <v>962</v>
      </c>
      <c r="L615" s="15" t="s">
        <v>1576</v>
      </c>
    </row>
    <row r="616" spans="1:12" x14ac:dyDescent="0.3">
      <c r="A616" t="s">
        <v>615</v>
      </c>
      <c r="B616" t="s">
        <v>1161</v>
      </c>
      <c r="C616" t="s">
        <v>1167</v>
      </c>
      <c r="D616" s="1">
        <v>43577</v>
      </c>
      <c r="E616" s="1">
        <v>43592</v>
      </c>
      <c r="F616" s="1">
        <v>43605</v>
      </c>
      <c r="G616">
        <v>5584</v>
      </c>
      <c r="H616">
        <v>7.1</v>
      </c>
      <c r="I616">
        <v>4231.05</v>
      </c>
      <c r="J616" s="2" t="s">
        <v>1218</v>
      </c>
      <c r="K616">
        <v>499</v>
      </c>
      <c r="L616" s="15" t="s">
        <v>1576</v>
      </c>
    </row>
    <row r="617" spans="1:12" x14ac:dyDescent="0.3">
      <c r="A617" t="s">
        <v>616</v>
      </c>
      <c r="B617" t="s">
        <v>1162</v>
      </c>
      <c r="C617" t="s">
        <v>1185</v>
      </c>
      <c r="D617" s="1">
        <v>43577</v>
      </c>
      <c r="E617" s="1">
        <v>43595</v>
      </c>
      <c r="F617" s="1">
        <v>43601</v>
      </c>
      <c r="G617">
        <v>7762</v>
      </c>
      <c r="H617">
        <v>8.9</v>
      </c>
      <c r="I617">
        <v>4217.79</v>
      </c>
      <c r="J617" s="2" t="s">
        <v>1218</v>
      </c>
      <c r="K617">
        <v>212</v>
      </c>
      <c r="L617" s="15" t="s">
        <v>1576</v>
      </c>
    </row>
    <row r="618" spans="1:12" x14ac:dyDescent="0.3">
      <c r="A618" t="s">
        <v>617</v>
      </c>
      <c r="B618" t="s">
        <v>1167</v>
      </c>
      <c r="C618" t="s">
        <v>1160</v>
      </c>
      <c r="D618" s="1">
        <v>43200</v>
      </c>
      <c r="E618" s="1">
        <v>43219</v>
      </c>
      <c r="F618" s="1">
        <v>43234</v>
      </c>
      <c r="G618">
        <v>10877</v>
      </c>
      <c r="H618">
        <v>13.3</v>
      </c>
      <c r="I618">
        <v>4205.0200000000004</v>
      </c>
      <c r="J618" s="2" t="s">
        <v>1218</v>
      </c>
      <c r="K618">
        <v>165</v>
      </c>
      <c r="L618" s="15" t="s">
        <v>1576</v>
      </c>
    </row>
    <row r="619" spans="1:12" x14ac:dyDescent="0.3">
      <c r="A619" t="s">
        <v>618</v>
      </c>
      <c r="B619" t="s">
        <v>1161</v>
      </c>
      <c r="C619" t="s">
        <v>1171</v>
      </c>
      <c r="D619" s="1">
        <v>43149</v>
      </c>
      <c r="E619" s="1">
        <v>43171</v>
      </c>
      <c r="F619" s="1">
        <v>43177</v>
      </c>
      <c r="G619">
        <v>11004</v>
      </c>
      <c r="H619">
        <v>13.5</v>
      </c>
      <c r="I619">
        <v>4096.01</v>
      </c>
      <c r="J619" s="2" t="s">
        <v>1218</v>
      </c>
      <c r="K619">
        <v>479</v>
      </c>
      <c r="L619" s="15" t="s">
        <v>1576</v>
      </c>
    </row>
    <row r="620" spans="1:12" x14ac:dyDescent="0.3">
      <c r="A620" t="s">
        <v>619</v>
      </c>
      <c r="B620" t="s">
        <v>1161</v>
      </c>
      <c r="C620" t="s">
        <v>1169</v>
      </c>
      <c r="D620" s="1">
        <v>43445</v>
      </c>
      <c r="E620" s="1">
        <v>43473</v>
      </c>
      <c r="F620" s="1">
        <v>43483</v>
      </c>
      <c r="G620">
        <v>15178</v>
      </c>
      <c r="H620">
        <v>18.3</v>
      </c>
      <c r="I620">
        <v>4076.85</v>
      </c>
      <c r="J620" s="2" t="s">
        <v>1218</v>
      </c>
      <c r="K620">
        <v>728</v>
      </c>
      <c r="L620" s="15" t="s">
        <v>1576</v>
      </c>
    </row>
    <row r="621" spans="1:12" x14ac:dyDescent="0.3">
      <c r="A621" t="s">
        <v>620</v>
      </c>
      <c r="B621" t="s">
        <v>1190</v>
      </c>
      <c r="C621" t="s">
        <v>1209</v>
      </c>
      <c r="D621" s="1">
        <v>43028</v>
      </c>
      <c r="E621" s="1">
        <v>43044</v>
      </c>
      <c r="F621" s="1">
        <v>43059</v>
      </c>
      <c r="G621">
        <v>5830</v>
      </c>
      <c r="H621">
        <v>11.3</v>
      </c>
      <c r="I621">
        <v>4062.32</v>
      </c>
      <c r="J621" s="2" t="s">
        <v>1218</v>
      </c>
      <c r="K621">
        <v>728</v>
      </c>
      <c r="L621" s="15" t="s">
        <v>1576</v>
      </c>
    </row>
    <row r="622" spans="1:12" x14ac:dyDescent="0.3">
      <c r="A622" t="s">
        <v>621</v>
      </c>
      <c r="B622" t="s">
        <v>1162</v>
      </c>
      <c r="C622" t="s">
        <v>1161</v>
      </c>
      <c r="D622" s="1">
        <v>43514</v>
      </c>
      <c r="E622" s="1">
        <v>43564</v>
      </c>
      <c r="F622" s="1">
        <v>43835</v>
      </c>
      <c r="G622">
        <v>5539</v>
      </c>
      <c r="H622">
        <v>6.7</v>
      </c>
      <c r="I622">
        <v>4050.09</v>
      </c>
      <c r="J622" s="2" t="s">
        <v>1218</v>
      </c>
      <c r="K622">
        <v>454</v>
      </c>
      <c r="L622" s="15" t="s">
        <v>1576</v>
      </c>
    </row>
    <row r="623" spans="1:12" x14ac:dyDescent="0.3">
      <c r="A623" t="s">
        <v>622</v>
      </c>
      <c r="B623" t="s">
        <v>1162</v>
      </c>
      <c r="C623" t="s">
        <v>1160</v>
      </c>
      <c r="D623" s="1">
        <v>43099</v>
      </c>
      <c r="E623" s="1">
        <v>43135</v>
      </c>
      <c r="F623" s="1">
        <v>43140</v>
      </c>
      <c r="G623">
        <v>10883</v>
      </c>
      <c r="H623">
        <v>12.8</v>
      </c>
      <c r="I623">
        <v>4050.79</v>
      </c>
      <c r="J623" s="2" t="s">
        <v>1218</v>
      </c>
      <c r="K623">
        <v>41</v>
      </c>
      <c r="L623" s="15" t="s">
        <v>1576</v>
      </c>
    </row>
    <row r="624" spans="1:12" x14ac:dyDescent="0.3">
      <c r="A624" t="s">
        <v>623</v>
      </c>
      <c r="B624" t="s">
        <v>1162</v>
      </c>
      <c r="C624" t="s">
        <v>1174</v>
      </c>
      <c r="D624" s="1">
        <v>43472</v>
      </c>
      <c r="E624" s="1">
        <v>43472</v>
      </c>
      <c r="F624" s="1">
        <v>43484</v>
      </c>
      <c r="G624">
        <v>11721</v>
      </c>
      <c r="H624">
        <v>13.9</v>
      </c>
      <c r="I624">
        <v>4033.11</v>
      </c>
      <c r="J624" s="2" t="s">
        <v>1218</v>
      </c>
      <c r="K624">
        <v>139</v>
      </c>
      <c r="L624" s="15" t="s">
        <v>1576</v>
      </c>
    </row>
    <row r="625" spans="1:12" x14ac:dyDescent="0.3">
      <c r="A625" t="s">
        <v>624</v>
      </c>
      <c r="B625" t="s">
        <v>1161</v>
      </c>
      <c r="C625" t="s">
        <v>1169</v>
      </c>
      <c r="D625" s="1">
        <v>43312</v>
      </c>
      <c r="E625" s="1">
        <v>43352</v>
      </c>
      <c r="F625" s="1">
        <v>43367</v>
      </c>
      <c r="G625">
        <v>15178</v>
      </c>
      <c r="H625">
        <v>18.3</v>
      </c>
      <c r="I625">
        <v>4027.18</v>
      </c>
      <c r="J625" s="2" t="s">
        <v>1218</v>
      </c>
      <c r="K625">
        <v>201</v>
      </c>
      <c r="L625" s="15" t="s">
        <v>1576</v>
      </c>
    </row>
    <row r="626" spans="1:12" x14ac:dyDescent="0.3">
      <c r="A626" t="s">
        <v>625</v>
      </c>
      <c r="B626" t="s">
        <v>1167</v>
      </c>
      <c r="C626" t="s">
        <v>1188</v>
      </c>
      <c r="D626" s="1">
        <v>43100</v>
      </c>
      <c r="E626" s="1">
        <v>43107</v>
      </c>
      <c r="F626" s="1">
        <v>43113</v>
      </c>
      <c r="G626">
        <v>7005</v>
      </c>
      <c r="H626">
        <v>8.8000000000000007</v>
      </c>
      <c r="I626">
        <v>4026.11</v>
      </c>
      <c r="J626" s="2" t="s">
        <v>1218</v>
      </c>
      <c r="K626">
        <v>431</v>
      </c>
      <c r="L626" s="15" t="s">
        <v>1576</v>
      </c>
    </row>
    <row r="627" spans="1:12" x14ac:dyDescent="0.3">
      <c r="A627" t="s">
        <v>626</v>
      </c>
      <c r="B627" t="s">
        <v>1162</v>
      </c>
      <c r="C627" t="s">
        <v>1161</v>
      </c>
      <c r="D627" s="1">
        <v>43442</v>
      </c>
      <c r="E627" s="1">
        <v>43449</v>
      </c>
      <c r="F627" s="1">
        <v>43457</v>
      </c>
      <c r="G627">
        <v>5539</v>
      </c>
      <c r="H627">
        <v>6.7</v>
      </c>
      <c r="I627">
        <v>4007.2</v>
      </c>
      <c r="J627" s="2" t="s">
        <v>1218</v>
      </c>
      <c r="K627">
        <v>225</v>
      </c>
      <c r="L627" s="15" t="s">
        <v>1576</v>
      </c>
    </row>
    <row r="628" spans="1:12" x14ac:dyDescent="0.3">
      <c r="A628" t="s">
        <v>627</v>
      </c>
      <c r="B628" t="s">
        <v>1161</v>
      </c>
      <c r="C628" t="s">
        <v>1160</v>
      </c>
      <c r="D628" s="1">
        <v>43511</v>
      </c>
      <c r="E628" s="1">
        <v>43624</v>
      </c>
      <c r="F628" s="1">
        <v>43631</v>
      </c>
      <c r="G628">
        <v>15349</v>
      </c>
      <c r="H628">
        <v>18.5</v>
      </c>
      <c r="I628">
        <v>4006.59</v>
      </c>
      <c r="J628" s="2" t="s">
        <v>1218</v>
      </c>
      <c r="K628">
        <v>463</v>
      </c>
      <c r="L628" s="15" t="s">
        <v>1576</v>
      </c>
    </row>
    <row r="629" spans="1:12" x14ac:dyDescent="0.3">
      <c r="A629" t="s">
        <v>628</v>
      </c>
      <c r="B629" t="s">
        <v>1161</v>
      </c>
      <c r="C629" t="s">
        <v>1173</v>
      </c>
      <c r="D629" s="1">
        <v>43357</v>
      </c>
      <c r="E629" s="1">
        <v>43384</v>
      </c>
      <c r="F629" s="1">
        <v>43390</v>
      </c>
      <c r="G629">
        <v>13964</v>
      </c>
      <c r="H629">
        <v>16.899999999999999</v>
      </c>
      <c r="I629">
        <v>3974.61</v>
      </c>
      <c r="J629" s="2" t="s">
        <v>1218</v>
      </c>
      <c r="K629">
        <v>201</v>
      </c>
      <c r="L629" s="15" t="s">
        <v>1576</v>
      </c>
    </row>
    <row r="630" spans="1:12" x14ac:dyDescent="0.3">
      <c r="A630" t="s">
        <v>629</v>
      </c>
      <c r="B630" t="s">
        <v>1161</v>
      </c>
      <c r="C630" t="s">
        <v>1168</v>
      </c>
      <c r="D630" s="1">
        <v>42886</v>
      </c>
      <c r="E630" s="1">
        <v>42932</v>
      </c>
      <c r="F630" s="1">
        <v>42940</v>
      </c>
      <c r="G630">
        <v>10899</v>
      </c>
      <c r="H630">
        <v>13.3</v>
      </c>
      <c r="I630">
        <v>3972.06</v>
      </c>
      <c r="J630" s="2" t="s">
        <v>1218</v>
      </c>
      <c r="K630">
        <v>506</v>
      </c>
      <c r="L630" s="15" t="s">
        <v>1576</v>
      </c>
    </row>
    <row r="631" spans="1:12" x14ac:dyDescent="0.3">
      <c r="A631" t="s">
        <v>630</v>
      </c>
      <c r="B631" t="s">
        <v>1161</v>
      </c>
      <c r="C631" t="s">
        <v>1169</v>
      </c>
      <c r="D631" s="1">
        <v>43230</v>
      </c>
      <c r="E631" s="1">
        <v>43258</v>
      </c>
      <c r="F631" s="1">
        <v>43271</v>
      </c>
      <c r="G631">
        <v>15178</v>
      </c>
      <c r="H631">
        <v>18.3</v>
      </c>
      <c r="I631">
        <v>3956.9</v>
      </c>
      <c r="J631" s="2" t="s">
        <v>1218</v>
      </c>
      <c r="K631">
        <v>201</v>
      </c>
      <c r="L631" s="15" t="s">
        <v>1576</v>
      </c>
    </row>
    <row r="632" spans="1:12" x14ac:dyDescent="0.3">
      <c r="A632" t="s">
        <v>631</v>
      </c>
      <c r="B632" t="s">
        <v>1167</v>
      </c>
      <c r="C632" t="s">
        <v>1208</v>
      </c>
      <c r="D632" s="1">
        <v>43401</v>
      </c>
      <c r="E632" s="1">
        <v>43409</v>
      </c>
      <c r="F632" s="1">
        <v>43413</v>
      </c>
      <c r="G632">
        <v>2507</v>
      </c>
      <c r="H632">
        <v>8.6999999999999993</v>
      </c>
      <c r="I632">
        <v>3911.21</v>
      </c>
      <c r="J632" s="2" t="s">
        <v>1218</v>
      </c>
      <c r="K632">
        <v>460</v>
      </c>
      <c r="L632" s="15" t="s">
        <v>1576</v>
      </c>
    </row>
    <row r="633" spans="1:12" x14ac:dyDescent="0.3">
      <c r="A633" t="s">
        <v>632</v>
      </c>
      <c r="B633" t="s">
        <v>1190</v>
      </c>
      <c r="C633" t="s">
        <v>1162</v>
      </c>
      <c r="D633" s="1">
        <v>43314</v>
      </c>
      <c r="E633" s="1">
        <v>43424</v>
      </c>
      <c r="F633" s="1">
        <v>43432</v>
      </c>
      <c r="G633">
        <v>5536</v>
      </c>
      <c r="H633">
        <v>11.7</v>
      </c>
      <c r="I633">
        <v>3890.31</v>
      </c>
      <c r="J633" s="2" t="s">
        <v>1218</v>
      </c>
      <c r="K633">
        <v>805</v>
      </c>
      <c r="L633" s="15" t="s">
        <v>1576</v>
      </c>
    </row>
    <row r="634" spans="1:12" x14ac:dyDescent="0.3">
      <c r="A634" t="s">
        <v>633</v>
      </c>
      <c r="B634" t="s">
        <v>1161</v>
      </c>
      <c r="C634" t="s">
        <v>1173</v>
      </c>
      <c r="D634" s="1">
        <v>42899</v>
      </c>
      <c r="E634" s="1">
        <v>42933</v>
      </c>
      <c r="F634" s="1">
        <v>42940</v>
      </c>
      <c r="G634">
        <v>13964</v>
      </c>
      <c r="H634">
        <v>16.899999999999999</v>
      </c>
      <c r="I634">
        <v>3875.29</v>
      </c>
      <c r="J634" s="2" t="s">
        <v>1218</v>
      </c>
      <c r="K634">
        <v>239</v>
      </c>
      <c r="L634" s="15" t="s">
        <v>1576</v>
      </c>
    </row>
    <row r="635" spans="1:12" x14ac:dyDescent="0.3">
      <c r="A635" t="s">
        <v>634</v>
      </c>
      <c r="B635" t="s">
        <v>1161</v>
      </c>
      <c r="C635" t="s">
        <v>1176</v>
      </c>
      <c r="D635" s="1">
        <v>43225</v>
      </c>
      <c r="E635" s="1">
        <v>43250</v>
      </c>
      <c r="F635" s="1">
        <v>43256</v>
      </c>
      <c r="G635">
        <v>11115</v>
      </c>
      <c r="H635">
        <v>13.5</v>
      </c>
      <c r="I635">
        <v>3870.87</v>
      </c>
      <c r="J635" s="2" t="s">
        <v>1218</v>
      </c>
      <c r="K635">
        <v>496</v>
      </c>
      <c r="L635" s="15" t="s">
        <v>1576</v>
      </c>
    </row>
    <row r="636" spans="1:12" x14ac:dyDescent="0.3">
      <c r="A636" t="s">
        <v>635</v>
      </c>
      <c r="B636" t="s">
        <v>1162</v>
      </c>
      <c r="C636" t="s">
        <v>1161</v>
      </c>
      <c r="D636" s="1">
        <v>43097</v>
      </c>
      <c r="E636" s="1">
        <v>43144</v>
      </c>
      <c r="F636" s="1">
        <v>43153</v>
      </c>
      <c r="G636">
        <v>5539</v>
      </c>
      <c r="H636">
        <v>6.7</v>
      </c>
      <c r="I636">
        <v>3855.95</v>
      </c>
      <c r="J636" s="2" t="s">
        <v>1218</v>
      </c>
      <c r="K636">
        <v>165</v>
      </c>
      <c r="L636" s="15" t="s">
        <v>1576</v>
      </c>
    </row>
    <row r="637" spans="1:12" x14ac:dyDescent="0.3">
      <c r="A637" t="s">
        <v>636</v>
      </c>
      <c r="B637" t="s">
        <v>1161</v>
      </c>
      <c r="C637" t="s">
        <v>1182</v>
      </c>
      <c r="D637" s="1">
        <v>43584</v>
      </c>
      <c r="E637" s="1">
        <v>43608</v>
      </c>
      <c r="F637" s="1">
        <v>43616</v>
      </c>
      <c r="G637">
        <v>8047</v>
      </c>
      <c r="H637">
        <v>10</v>
      </c>
      <c r="I637">
        <v>3854.52</v>
      </c>
      <c r="J637" s="2" t="s">
        <v>1218</v>
      </c>
      <c r="K637">
        <v>202</v>
      </c>
      <c r="L637" s="15" t="s">
        <v>1576</v>
      </c>
    </row>
    <row r="638" spans="1:12" x14ac:dyDescent="0.3">
      <c r="A638" t="s">
        <v>637</v>
      </c>
      <c r="B638" t="s">
        <v>1162</v>
      </c>
      <c r="C638" t="s">
        <v>1161</v>
      </c>
      <c r="D638" s="1">
        <v>43817</v>
      </c>
      <c r="E638" s="1">
        <v>43817</v>
      </c>
      <c r="F638" s="1">
        <v>43833</v>
      </c>
      <c r="G638">
        <v>5539</v>
      </c>
      <c r="H638">
        <v>6.7</v>
      </c>
      <c r="I638">
        <v>3840.11</v>
      </c>
      <c r="J638" s="2" t="s">
        <v>1218</v>
      </c>
      <c r="K638">
        <v>41</v>
      </c>
      <c r="L638" s="15" t="s">
        <v>1576</v>
      </c>
    </row>
    <row r="639" spans="1:12" x14ac:dyDescent="0.3">
      <c r="A639" t="s">
        <v>638</v>
      </c>
      <c r="B639" t="s">
        <v>1161</v>
      </c>
      <c r="C639" t="s">
        <v>1168</v>
      </c>
      <c r="D639" s="1">
        <v>43539</v>
      </c>
      <c r="E639" s="1">
        <v>43562</v>
      </c>
      <c r="F639" s="1">
        <v>43574</v>
      </c>
      <c r="G639">
        <v>10899</v>
      </c>
      <c r="H639">
        <v>13.3</v>
      </c>
      <c r="I639">
        <v>3835.96</v>
      </c>
      <c r="J639" s="2" t="s">
        <v>1218</v>
      </c>
      <c r="K639">
        <v>158</v>
      </c>
      <c r="L639" s="15" t="s">
        <v>1576</v>
      </c>
    </row>
    <row r="640" spans="1:12" x14ac:dyDescent="0.3">
      <c r="A640" t="s">
        <v>639</v>
      </c>
      <c r="B640" t="s">
        <v>1162</v>
      </c>
      <c r="C640" t="s">
        <v>1188</v>
      </c>
      <c r="D640" s="1">
        <v>43252</v>
      </c>
      <c r="E640" s="1">
        <v>43302</v>
      </c>
      <c r="F640" s="1">
        <v>43306</v>
      </c>
      <c r="G640">
        <v>6965</v>
      </c>
      <c r="H640">
        <v>15.1</v>
      </c>
      <c r="I640">
        <v>3831.23</v>
      </c>
      <c r="J640" s="2" t="s">
        <v>1218</v>
      </c>
      <c r="K640">
        <v>217</v>
      </c>
      <c r="L640" s="15" t="s">
        <v>1576</v>
      </c>
    </row>
    <row r="641" spans="1:12" x14ac:dyDescent="0.3">
      <c r="A641" t="s">
        <v>640</v>
      </c>
      <c r="B641" t="s">
        <v>1167</v>
      </c>
      <c r="C641" t="s">
        <v>1163</v>
      </c>
      <c r="D641" s="1">
        <v>43717</v>
      </c>
      <c r="E641" s="1">
        <v>43732</v>
      </c>
      <c r="F641" s="1">
        <v>43745</v>
      </c>
      <c r="G641">
        <v>8432</v>
      </c>
      <c r="H641">
        <v>9.6</v>
      </c>
      <c r="I641">
        <v>3829.57</v>
      </c>
      <c r="J641" s="2" t="s">
        <v>1218</v>
      </c>
      <c r="K641">
        <v>810</v>
      </c>
      <c r="L641" s="15" t="s">
        <v>1576</v>
      </c>
    </row>
    <row r="642" spans="1:12" x14ac:dyDescent="0.3">
      <c r="A642" t="s">
        <v>641</v>
      </c>
      <c r="B642" t="s">
        <v>1162</v>
      </c>
      <c r="C642" t="s">
        <v>1181</v>
      </c>
      <c r="D642" s="1">
        <v>43515</v>
      </c>
      <c r="E642" s="1">
        <v>43546</v>
      </c>
      <c r="F642" s="1">
        <v>43553</v>
      </c>
      <c r="G642">
        <v>9212</v>
      </c>
      <c r="H642">
        <v>12.4</v>
      </c>
      <c r="I642">
        <v>3818.95</v>
      </c>
      <c r="J642" s="2" t="s">
        <v>1218</v>
      </c>
      <c r="K642">
        <v>689</v>
      </c>
      <c r="L642" s="15" t="s">
        <v>1576</v>
      </c>
    </row>
    <row r="643" spans="1:12" x14ac:dyDescent="0.3">
      <c r="A643" t="s">
        <v>642</v>
      </c>
      <c r="B643" t="s">
        <v>1167</v>
      </c>
      <c r="C643" t="s">
        <v>1185</v>
      </c>
      <c r="D643" s="1">
        <v>43524</v>
      </c>
      <c r="E643" s="1">
        <v>43544</v>
      </c>
      <c r="F643" s="1">
        <v>43566</v>
      </c>
      <c r="G643">
        <v>7794</v>
      </c>
      <c r="H643">
        <v>12.9</v>
      </c>
      <c r="I643">
        <v>3816.15</v>
      </c>
      <c r="J643" s="2" t="s">
        <v>1218</v>
      </c>
      <c r="K643">
        <v>703</v>
      </c>
      <c r="L643" s="15" t="s">
        <v>1576</v>
      </c>
    </row>
    <row r="644" spans="1:12" x14ac:dyDescent="0.3">
      <c r="A644" t="s">
        <v>643</v>
      </c>
      <c r="B644" t="s">
        <v>1167</v>
      </c>
      <c r="C644" t="s">
        <v>1161</v>
      </c>
      <c r="D644" s="1">
        <v>43785</v>
      </c>
      <c r="E644" s="1">
        <v>43785</v>
      </c>
      <c r="F644" s="1">
        <v>43792</v>
      </c>
      <c r="G644">
        <v>5568</v>
      </c>
      <c r="H644">
        <v>12.7</v>
      </c>
      <c r="I644">
        <v>3802.03</v>
      </c>
      <c r="J644" s="2" t="s">
        <v>1218</v>
      </c>
      <c r="K644">
        <v>165</v>
      </c>
      <c r="L644" s="15" t="s">
        <v>1576</v>
      </c>
    </row>
    <row r="645" spans="1:12" x14ac:dyDescent="0.3">
      <c r="A645" t="s">
        <v>644</v>
      </c>
      <c r="B645" t="s">
        <v>1161</v>
      </c>
      <c r="C645" t="s">
        <v>1179</v>
      </c>
      <c r="D645" s="1">
        <v>42921</v>
      </c>
      <c r="E645" s="1">
        <v>42935</v>
      </c>
      <c r="F645" s="1">
        <v>42944</v>
      </c>
      <c r="G645">
        <v>6884</v>
      </c>
      <c r="H645">
        <v>8.6</v>
      </c>
      <c r="I645">
        <v>3794.88</v>
      </c>
      <c r="J645" s="2" t="s">
        <v>1218</v>
      </c>
      <c r="K645">
        <v>442</v>
      </c>
      <c r="L645" s="15" t="s">
        <v>1576</v>
      </c>
    </row>
    <row r="646" spans="1:12" x14ac:dyDescent="0.3">
      <c r="A646" t="s">
        <v>645</v>
      </c>
      <c r="B646" t="s">
        <v>1161</v>
      </c>
      <c r="C646" t="s">
        <v>1169</v>
      </c>
      <c r="D646" s="1">
        <v>43195</v>
      </c>
      <c r="E646" s="1">
        <v>43211</v>
      </c>
      <c r="F646" s="1">
        <v>43225</v>
      </c>
      <c r="G646">
        <v>15178</v>
      </c>
      <c r="H646">
        <v>18.3</v>
      </c>
      <c r="I646">
        <v>3770.1</v>
      </c>
      <c r="J646" s="2" t="s">
        <v>1218</v>
      </c>
      <c r="K646">
        <v>239</v>
      </c>
      <c r="L646" s="15" t="s">
        <v>1576</v>
      </c>
    </row>
    <row r="647" spans="1:12" x14ac:dyDescent="0.3">
      <c r="A647" t="s">
        <v>646</v>
      </c>
      <c r="B647" t="s">
        <v>1167</v>
      </c>
      <c r="C647" t="s">
        <v>1161</v>
      </c>
      <c r="D647" s="1">
        <v>43541</v>
      </c>
      <c r="E647" s="1">
        <v>43546</v>
      </c>
      <c r="F647" s="1">
        <v>43554</v>
      </c>
      <c r="G647">
        <v>5568</v>
      </c>
      <c r="H647">
        <v>12.7</v>
      </c>
      <c r="I647">
        <v>3763.68</v>
      </c>
      <c r="J647" s="2" t="s">
        <v>1218</v>
      </c>
      <c r="K647">
        <v>165</v>
      </c>
      <c r="L647" s="15" t="s">
        <v>1576</v>
      </c>
    </row>
    <row r="648" spans="1:12" x14ac:dyDescent="0.3">
      <c r="A648" t="s">
        <v>647</v>
      </c>
      <c r="B648" t="s">
        <v>1161</v>
      </c>
      <c r="C648" t="s">
        <v>1160</v>
      </c>
      <c r="D648" s="1">
        <v>42783</v>
      </c>
      <c r="E648" s="1">
        <v>42842</v>
      </c>
      <c r="F648" s="1">
        <v>42849</v>
      </c>
      <c r="G648">
        <v>15349</v>
      </c>
      <c r="H648">
        <v>18.5</v>
      </c>
      <c r="I648">
        <v>3739.08</v>
      </c>
      <c r="J648" s="2" t="s">
        <v>1218</v>
      </c>
      <c r="K648">
        <v>382</v>
      </c>
      <c r="L648" s="15" t="s">
        <v>1576</v>
      </c>
    </row>
    <row r="649" spans="1:12" x14ac:dyDescent="0.3">
      <c r="A649" t="s">
        <v>648</v>
      </c>
      <c r="B649" t="s">
        <v>1190</v>
      </c>
      <c r="C649" t="s">
        <v>1172</v>
      </c>
      <c r="D649" s="1">
        <v>43013</v>
      </c>
      <c r="E649" s="1">
        <v>43022</v>
      </c>
      <c r="F649" s="1">
        <v>43026</v>
      </c>
      <c r="G649">
        <v>3883</v>
      </c>
      <c r="H649">
        <v>5.0999999999999996</v>
      </c>
      <c r="I649">
        <v>3719.14</v>
      </c>
      <c r="J649" s="2" t="s">
        <v>1218</v>
      </c>
      <c r="K649">
        <v>202</v>
      </c>
      <c r="L649" s="15" t="s">
        <v>1576</v>
      </c>
    </row>
    <row r="650" spans="1:12" x14ac:dyDescent="0.3">
      <c r="A650" t="s">
        <v>649</v>
      </c>
      <c r="B650" t="s">
        <v>1190</v>
      </c>
      <c r="C650" t="s">
        <v>1162</v>
      </c>
      <c r="D650" s="1">
        <v>42796</v>
      </c>
      <c r="E650" s="1">
        <v>42889</v>
      </c>
      <c r="F650" s="1">
        <v>42899</v>
      </c>
      <c r="G650">
        <v>5536</v>
      </c>
      <c r="H650">
        <v>11.7</v>
      </c>
      <c r="I650">
        <v>3712.74</v>
      </c>
      <c r="J650" s="2" t="s">
        <v>1218</v>
      </c>
      <c r="K650">
        <v>62</v>
      </c>
      <c r="L650" s="15" t="s">
        <v>1576</v>
      </c>
    </row>
    <row r="651" spans="1:12" x14ac:dyDescent="0.3">
      <c r="A651" t="s">
        <v>650</v>
      </c>
      <c r="B651" t="s">
        <v>1161</v>
      </c>
      <c r="C651" t="s">
        <v>1177</v>
      </c>
      <c r="D651" s="1">
        <v>43245</v>
      </c>
      <c r="E651" s="1">
        <v>43266</v>
      </c>
      <c r="F651" s="1">
        <v>43275</v>
      </c>
      <c r="G651">
        <v>16013</v>
      </c>
      <c r="H651">
        <v>19.3</v>
      </c>
      <c r="I651">
        <v>3701.89</v>
      </c>
      <c r="J651" s="2" t="s">
        <v>1218</v>
      </c>
      <c r="K651">
        <v>805</v>
      </c>
      <c r="L651" s="15" t="s">
        <v>1576</v>
      </c>
    </row>
    <row r="652" spans="1:12" x14ac:dyDescent="0.3">
      <c r="A652" t="s">
        <v>651</v>
      </c>
      <c r="B652" t="s">
        <v>1167</v>
      </c>
      <c r="C652" t="s">
        <v>1171</v>
      </c>
      <c r="D652" s="1">
        <v>43572</v>
      </c>
      <c r="E652" s="1">
        <v>43610</v>
      </c>
      <c r="F652" s="1">
        <v>43616</v>
      </c>
      <c r="G652">
        <v>8187</v>
      </c>
      <c r="H652">
        <v>10.1</v>
      </c>
      <c r="I652">
        <v>3683.13</v>
      </c>
      <c r="J652" s="2" t="s">
        <v>1218</v>
      </c>
      <c r="K652">
        <v>566</v>
      </c>
      <c r="L652" s="15" t="s">
        <v>1576</v>
      </c>
    </row>
    <row r="653" spans="1:12" x14ac:dyDescent="0.3">
      <c r="A653" t="s">
        <v>652</v>
      </c>
      <c r="B653" t="s">
        <v>1167</v>
      </c>
      <c r="C653" t="s">
        <v>1180</v>
      </c>
      <c r="D653" s="1">
        <v>43330</v>
      </c>
      <c r="E653" s="1">
        <v>43351</v>
      </c>
      <c r="F653" s="1">
        <v>43361</v>
      </c>
      <c r="G653">
        <v>5606</v>
      </c>
      <c r="H653">
        <v>7.1</v>
      </c>
      <c r="I653">
        <v>3681.99</v>
      </c>
      <c r="J653" s="2" t="s">
        <v>1218</v>
      </c>
      <c r="K653">
        <v>120</v>
      </c>
      <c r="L653" s="15" t="s">
        <v>1576</v>
      </c>
    </row>
    <row r="654" spans="1:12" x14ac:dyDescent="0.3">
      <c r="A654" t="s">
        <v>653</v>
      </c>
      <c r="B654" t="s">
        <v>1162</v>
      </c>
      <c r="C654" t="s">
        <v>1198</v>
      </c>
      <c r="D654" s="1">
        <v>43521</v>
      </c>
      <c r="E654" s="1">
        <v>43538</v>
      </c>
      <c r="F654" s="1">
        <v>43544</v>
      </c>
      <c r="G654">
        <v>7627</v>
      </c>
      <c r="H654">
        <v>8.8000000000000007</v>
      </c>
      <c r="I654">
        <v>3672.76</v>
      </c>
      <c r="J654" s="2" t="s">
        <v>1218</v>
      </c>
      <c r="K654">
        <v>235</v>
      </c>
      <c r="L654" s="15" t="s">
        <v>1576</v>
      </c>
    </row>
    <row r="655" spans="1:12" x14ac:dyDescent="0.3">
      <c r="A655" t="s">
        <v>654</v>
      </c>
      <c r="B655" t="s">
        <v>1161</v>
      </c>
      <c r="C655" t="s">
        <v>1176</v>
      </c>
      <c r="D655" s="1">
        <v>42776</v>
      </c>
      <c r="E655" s="1">
        <v>42793</v>
      </c>
      <c r="F655" s="1">
        <v>42801</v>
      </c>
      <c r="G655">
        <v>11115</v>
      </c>
      <c r="H655">
        <v>13.5</v>
      </c>
      <c r="I655">
        <v>3667.96</v>
      </c>
      <c r="J655" s="2" t="s">
        <v>1218</v>
      </c>
      <c r="K655">
        <v>200</v>
      </c>
      <c r="L655" s="15" t="s">
        <v>1576</v>
      </c>
    </row>
    <row r="656" spans="1:12" x14ac:dyDescent="0.3">
      <c r="A656" t="s">
        <v>655</v>
      </c>
      <c r="B656" t="s">
        <v>1162</v>
      </c>
      <c r="C656" t="s">
        <v>1186</v>
      </c>
      <c r="D656" s="1">
        <v>43562</v>
      </c>
      <c r="E656" s="1">
        <v>43589</v>
      </c>
      <c r="F656" s="1">
        <v>43600</v>
      </c>
      <c r="G656">
        <v>9594</v>
      </c>
      <c r="H656">
        <v>16.7</v>
      </c>
      <c r="I656">
        <v>3654.36</v>
      </c>
      <c r="J656" s="2" t="s">
        <v>1218</v>
      </c>
      <c r="K656">
        <v>89</v>
      </c>
      <c r="L656" s="15" t="s">
        <v>1576</v>
      </c>
    </row>
    <row r="657" spans="1:12" x14ac:dyDescent="0.3">
      <c r="A657" t="s">
        <v>656</v>
      </c>
      <c r="B657" t="s">
        <v>1160</v>
      </c>
      <c r="C657" t="s">
        <v>1177</v>
      </c>
      <c r="D657" s="1">
        <v>43767</v>
      </c>
      <c r="E657" s="1">
        <v>43776</v>
      </c>
      <c r="F657" s="1">
        <v>43784</v>
      </c>
      <c r="G657">
        <v>6293</v>
      </c>
      <c r="H657">
        <v>7.4</v>
      </c>
      <c r="I657">
        <v>3651.22</v>
      </c>
      <c r="J657" s="2" t="s">
        <v>1218</v>
      </c>
      <c r="K657">
        <v>403</v>
      </c>
      <c r="L657" s="15" t="s">
        <v>1576</v>
      </c>
    </row>
    <row r="658" spans="1:12" x14ac:dyDescent="0.3">
      <c r="A658" t="s">
        <v>657</v>
      </c>
      <c r="B658" t="s">
        <v>1167</v>
      </c>
      <c r="C658" t="s">
        <v>1172</v>
      </c>
      <c r="D658" s="1">
        <v>43099</v>
      </c>
      <c r="E658" s="1">
        <v>43133</v>
      </c>
      <c r="F658" s="1">
        <v>43140</v>
      </c>
      <c r="G658">
        <v>7741</v>
      </c>
      <c r="H658">
        <v>9.9</v>
      </c>
      <c r="I658">
        <v>3642.66</v>
      </c>
      <c r="J658" s="2" t="s">
        <v>1218</v>
      </c>
      <c r="K658">
        <v>212</v>
      </c>
      <c r="L658" s="15" t="s">
        <v>1576</v>
      </c>
    </row>
    <row r="659" spans="1:12" x14ac:dyDescent="0.3">
      <c r="A659" t="s">
        <v>658</v>
      </c>
      <c r="B659" t="s">
        <v>1167</v>
      </c>
      <c r="C659" t="s">
        <v>1165</v>
      </c>
      <c r="D659" s="1">
        <v>42760</v>
      </c>
      <c r="E659" s="1">
        <v>42785</v>
      </c>
      <c r="F659" s="1">
        <v>42792</v>
      </c>
      <c r="G659">
        <v>7146</v>
      </c>
      <c r="H659">
        <v>8.9</v>
      </c>
      <c r="I659">
        <v>3574.17</v>
      </c>
      <c r="J659" s="2" t="s">
        <v>1218</v>
      </c>
      <c r="K659">
        <v>235</v>
      </c>
      <c r="L659" s="15" t="s">
        <v>1576</v>
      </c>
    </row>
    <row r="660" spans="1:12" x14ac:dyDescent="0.3">
      <c r="A660" t="s">
        <v>659</v>
      </c>
      <c r="B660" t="s">
        <v>1161</v>
      </c>
      <c r="C660" t="s">
        <v>1209</v>
      </c>
      <c r="D660" s="1">
        <v>43197</v>
      </c>
      <c r="E660" s="1">
        <v>43223</v>
      </c>
      <c r="F660" s="1">
        <v>43224</v>
      </c>
      <c r="G660">
        <v>5849</v>
      </c>
      <c r="H660">
        <v>7.3</v>
      </c>
      <c r="I660">
        <v>3541.13</v>
      </c>
      <c r="J660" s="2" t="s">
        <v>1218</v>
      </c>
      <c r="K660">
        <v>749</v>
      </c>
      <c r="L660" s="15" t="s">
        <v>1576</v>
      </c>
    </row>
    <row r="661" spans="1:12" x14ac:dyDescent="0.3">
      <c r="A661" t="s">
        <v>660</v>
      </c>
      <c r="B661" t="s">
        <v>1161</v>
      </c>
      <c r="C661" t="s">
        <v>1162</v>
      </c>
      <c r="D661" s="1">
        <v>43468</v>
      </c>
      <c r="E661" s="1">
        <v>43551</v>
      </c>
      <c r="F661" s="1">
        <v>43565</v>
      </c>
      <c r="G661">
        <v>5555</v>
      </c>
      <c r="H661">
        <v>7.1</v>
      </c>
      <c r="I661">
        <v>3532.2</v>
      </c>
      <c r="J661" s="2" t="s">
        <v>1218</v>
      </c>
      <c r="K661">
        <v>7</v>
      </c>
      <c r="L661" s="15" t="s">
        <v>1577</v>
      </c>
    </row>
    <row r="662" spans="1:12" x14ac:dyDescent="0.3">
      <c r="A662" t="s">
        <v>661</v>
      </c>
      <c r="B662" t="s">
        <v>1167</v>
      </c>
      <c r="C662" t="s">
        <v>1195</v>
      </c>
      <c r="D662" s="1">
        <v>42920</v>
      </c>
      <c r="E662" s="1">
        <v>42944</v>
      </c>
      <c r="F662" s="1">
        <v>42956</v>
      </c>
      <c r="G662">
        <v>7553</v>
      </c>
      <c r="H662">
        <v>9.4</v>
      </c>
      <c r="I662">
        <v>3494.73</v>
      </c>
      <c r="J662" s="2" t="s">
        <v>1218</v>
      </c>
      <c r="K662">
        <v>460</v>
      </c>
      <c r="L662" s="15" t="s">
        <v>1577</v>
      </c>
    </row>
    <row r="663" spans="1:12" x14ac:dyDescent="0.3">
      <c r="A663" t="s">
        <v>662</v>
      </c>
      <c r="B663" t="s">
        <v>1162</v>
      </c>
      <c r="C663" t="s">
        <v>1183</v>
      </c>
      <c r="D663" s="1">
        <v>43384</v>
      </c>
      <c r="E663" s="1">
        <v>43393</v>
      </c>
      <c r="F663" s="1">
        <v>43406</v>
      </c>
      <c r="G663">
        <v>8302</v>
      </c>
      <c r="H663">
        <v>9.5</v>
      </c>
      <c r="I663">
        <v>3440.39</v>
      </c>
      <c r="J663" s="2" t="s">
        <v>1218</v>
      </c>
      <c r="K663">
        <v>494</v>
      </c>
      <c r="L663" s="15" t="s">
        <v>1577</v>
      </c>
    </row>
    <row r="664" spans="1:12" x14ac:dyDescent="0.3">
      <c r="A664" t="s">
        <v>663</v>
      </c>
      <c r="B664" t="s">
        <v>1162</v>
      </c>
      <c r="C664" t="s">
        <v>1196</v>
      </c>
      <c r="D664" s="1">
        <v>43135</v>
      </c>
      <c r="E664" s="1">
        <v>43156</v>
      </c>
      <c r="F664" s="1">
        <v>43163</v>
      </c>
      <c r="G664">
        <v>8759</v>
      </c>
      <c r="H664">
        <v>9.9</v>
      </c>
      <c r="I664">
        <v>3438.85</v>
      </c>
      <c r="J664" s="2" t="s">
        <v>1218</v>
      </c>
      <c r="K664">
        <v>280</v>
      </c>
      <c r="L664" s="15" t="s">
        <v>1577</v>
      </c>
    </row>
    <row r="665" spans="1:12" x14ac:dyDescent="0.3">
      <c r="A665" t="s">
        <v>664</v>
      </c>
      <c r="B665" t="s">
        <v>1161</v>
      </c>
      <c r="C665" t="s">
        <v>1167</v>
      </c>
      <c r="D665" s="1">
        <v>43681</v>
      </c>
      <c r="E665" s="1">
        <v>43724</v>
      </c>
      <c r="F665" s="1">
        <v>43726</v>
      </c>
      <c r="G665">
        <v>5584</v>
      </c>
      <c r="H665">
        <v>7.1</v>
      </c>
      <c r="I665">
        <v>3391.85</v>
      </c>
      <c r="J665" s="2" t="s">
        <v>1218</v>
      </c>
      <c r="K665">
        <v>343</v>
      </c>
      <c r="L665" s="15" t="s">
        <v>1577</v>
      </c>
    </row>
    <row r="666" spans="1:12" x14ac:dyDescent="0.3">
      <c r="A666" t="s">
        <v>665</v>
      </c>
      <c r="B666" t="s">
        <v>1160</v>
      </c>
      <c r="C666" t="s">
        <v>1182</v>
      </c>
      <c r="D666" s="1">
        <v>42791</v>
      </c>
      <c r="E666" s="1">
        <v>42827</v>
      </c>
      <c r="F666" s="1">
        <v>42832</v>
      </c>
      <c r="G666">
        <v>8679</v>
      </c>
      <c r="H666">
        <v>9.8000000000000007</v>
      </c>
      <c r="I666">
        <v>3384.85</v>
      </c>
      <c r="J666" s="2" t="s">
        <v>1218</v>
      </c>
      <c r="K666">
        <v>952</v>
      </c>
      <c r="L666" s="15" t="s">
        <v>1577</v>
      </c>
    </row>
    <row r="667" spans="1:12" x14ac:dyDescent="0.3">
      <c r="A667" t="s">
        <v>666</v>
      </c>
      <c r="B667" t="s">
        <v>1161</v>
      </c>
      <c r="C667" t="s">
        <v>1160</v>
      </c>
      <c r="D667" s="1">
        <v>43147</v>
      </c>
      <c r="E667" s="1">
        <v>43250</v>
      </c>
      <c r="F667" s="1">
        <v>43271</v>
      </c>
      <c r="G667">
        <v>15349</v>
      </c>
      <c r="H667">
        <v>18.5</v>
      </c>
      <c r="I667">
        <v>3338.17</v>
      </c>
      <c r="J667" s="2" t="s">
        <v>1218</v>
      </c>
      <c r="K667">
        <v>854</v>
      </c>
      <c r="L667" s="15" t="s">
        <v>1577</v>
      </c>
    </row>
    <row r="668" spans="1:12" x14ac:dyDescent="0.3">
      <c r="A668" t="s">
        <v>667</v>
      </c>
      <c r="B668" t="s">
        <v>1167</v>
      </c>
      <c r="C668" t="s">
        <v>1161</v>
      </c>
      <c r="D668" s="1">
        <v>43598</v>
      </c>
      <c r="E668" s="1">
        <v>43622</v>
      </c>
      <c r="F668" s="1">
        <v>43631</v>
      </c>
      <c r="G668">
        <v>5568</v>
      </c>
      <c r="H668">
        <v>12.7</v>
      </c>
      <c r="I668">
        <v>3313.8</v>
      </c>
      <c r="J668" s="2" t="s">
        <v>1218</v>
      </c>
      <c r="K668">
        <v>636</v>
      </c>
      <c r="L668" s="15" t="s">
        <v>1577</v>
      </c>
    </row>
    <row r="669" spans="1:12" x14ac:dyDescent="0.3">
      <c r="A669" t="s">
        <v>668</v>
      </c>
      <c r="B669" t="s">
        <v>1162</v>
      </c>
      <c r="C669" t="s">
        <v>1164</v>
      </c>
      <c r="D669" s="1">
        <v>43628</v>
      </c>
      <c r="E669" s="1">
        <v>43628</v>
      </c>
      <c r="F669" s="1">
        <v>43635</v>
      </c>
      <c r="G669">
        <v>7213</v>
      </c>
      <c r="H669">
        <v>8.4</v>
      </c>
      <c r="I669">
        <v>3311.05</v>
      </c>
      <c r="J669" s="2" t="s">
        <v>1218</v>
      </c>
      <c r="K669">
        <v>725</v>
      </c>
      <c r="L669" s="15" t="s">
        <v>1577</v>
      </c>
    </row>
    <row r="670" spans="1:12" x14ac:dyDescent="0.3">
      <c r="A670" t="s">
        <v>669</v>
      </c>
      <c r="B670" t="s">
        <v>1167</v>
      </c>
      <c r="C670" t="s">
        <v>1182</v>
      </c>
      <c r="D670" s="1">
        <v>43208</v>
      </c>
      <c r="E670" s="1">
        <v>43216</v>
      </c>
      <c r="F670" s="1">
        <v>43220</v>
      </c>
      <c r="G670">
        <v>2461</v>
      </c>
      <c r="H670">
        <v>3.6</v>
      </c>
      <c r="I670">
        <v>3303.74</v>
      </c>
      <c r="J670" s="2" t="s">
        <v>1218</v>
      </c>
      <c r="K670">
        <v>422</v>
      </c>
      <c r="L670" s="15" t="s">
        <v>1577</v>
      </c>
    </row>
    <row r="671" spans="1:12" x14ac:dyDescent="0.3">
      <c r="A671" t="s">
        <v>670</v>
      </c>
      <c r="B671" t="s">
        <v>1167</v>
      </c>
      <c r="C671" t="s">
        <v>1196</v>
      </c>
      <c r="D671" s="1">
        <v>42999</v>
      </c>
      <c r="E671" s="1">
        <v>43027</v>
      </c>
      <c r="F671" s="1">
        <v>43045</v>
      </c>
      <c r="G671">
        <v>8797</v>
      </c>
      <c r="H671">
        <v>13.9</v>
      </c>
      <c r="I671">
        <v>3293.89</v>
      </c>
      <c r="J671" s="2" t="s">
        <v>1218</v>
      </c>
      <c r="K671">
        <v>549</v>
      </c>
      <c r="L671" s="15" t="s">
        <v>1576</v>
      </c>
    </row>
    <row r="672" spans="1:12" x14ac:dyDescent="0.3">
      <c r="A672" t="s">
        <v>671</v>
      </c>
      <c r="B672" t="s">
        <v>1167</v>
      </c>
      <c r="C672" t="s">
        <v>1163</v>
      </c>
      <c r="D672" s="1">
        <v>43560</v>
      </c>
      <c r="E672" s="1">
        <v>43582</v>
      </c>
      <c r="F672" s="1">
        <v>43588</v>
      </c>
      <c r="G672">
        <v>8432</v>
      </c>
      <c r="H672">
        <v>9.6</v>
      </c>
      <c r="I672">
        <v>3272.93</v>
      </c>
      <c r="J672" s="2" t="s">
        <v>1218</v>
      </c>
      <c r="K672">
        <v>586</v>
      </c>
      <c r="L672" s="15" t="s">
        <v>1576</v>
      </c>
    </row>
    <row r="673" spans="1:12" x14ac:dyDescent="0.3">
      <c r="A673" t="s">
        <v>672</v>
      </c>
      <c r="B673" t="s">
        <v>1162</v>
      </c>
      <c r="C673" t="s">
        <v>1193</v>
      </c>
      <c r="D673" s="1">
        <v>43126</v>
      </c>
      <c r="E673" s="1">
        <v>43159</v>
      </c>
      <c r="F673" s="1">
        <v>43167</v>
      </c>
      <c r="G673">
        <v>6731</v>
      </c>
      <c r="H673">
        <v>7.9</v>
      </c>
      <c r="I673">
        <v>3269.67</v>
      </c>
      <c r="J673" s="2" t="s">
        <v>1218</v>
      </c>
      <c r="K673">
        <v>460</v>
      </c>
      <c r="L673" s="15" t="s">
        <v>1576</v>
      </c>
    </row>
    <row r="674" spans="1:12" x14ac:dyDescent="0.3">
      <c r="A674" t="s">
        <v>673</v>
      </c>
      <c r="B674" t="s">
        <v>1161</v>
      </c>
      <c r="C674" t="s">
        <v>1179</v>
      </c>
      <c r="D674" s="1">
        <v>43501</v>
      </c>
      <c r="E674" s="1">
        <v>43539</v>
      </c>
      <c r="F674" s="1">
        <v>43545</v>
      </c>
      <c r="G674">
        <v>6884</v>
      </c>
      <c r="H674">
        <v>8.6</v>
      </c>
      <c r="I674">
        <v>3217.61</v>
      </c>
      <c r="J674" s="2" t="s">
        <v>1218</v>
      </c>
      <c r="K674">
        <v>478</v>
      </c>
      <c r="L674" s="15" t="s">
        <v>1576</v>
      </c>
    </row>
    <row r="675" spans="1:12" x14ac:dyDescent="0.3">
      <c r="A675" t="s">
        <v>674</v>
      </c>
      <c r="B675" t="s">
        <v>1162</v>
      </c>
      <c r="C675" t="s">
        <v>1168</v>
      </c>
      <c r="D675" s="1">
        <v>43775</v>
      </c>
      <c r="E675" s="1">
        <v>43796</v>
      </c>
      <c r="F675" s="1">
        <v>43813</v>
      </c>
      <c r="G675">
        <v>9591</v>
      </c>
      <c r="H675">
        <v>10.7</v>
      </c>
      <c r="I675">
        <v>3216.13</v>
      </c>
      <c r="J675" s="2" t="s">
        <v>1218</v>
      </c>
      <c r="K675">
        <v>102</v>
      </c>
      <c r="L675" s="15" t="s">
        <v>1576</v>
      </c>
    </row>
    <row r="676" spans="1:12" x14ac:dyDescent="0.3">
      <c r="A676" t="s">
        <v>675</v>
      </c>
      <c r="B676" t="s">
        <v>1167</v>
      </c>
      <c r="C676" t="s">
        <v>1164</v>
      </c>
      <c r="D676" s="1">
        <v>43507</v>
      </c>
      <c r="E676" s="1">
        <v>43528</v>
      </c>
      <c r="F676" s="1">
        <v>43546</v>
      </c>
      <c r="G676">
        <v>7193</v>
      </c>
      <c r="H676">
        <v>15.3</v>
      </c>
      <c r="I676">
        <v>3203.28</v>
      </c>
      <c r="J676" s="2" t="s">
        <v>1218</v>
      </c>
      <c r="K676">
        <v>725</v>
      </c>
      <c r="L676" s="15" t="s">
        <v>1576</v>
      </c>
    </row>
    <row r="677" spans="1:12" x14ac:dyDescent="0.3">
      <c r="A677" t="s">
        <v>676</v>
      </c>
      <c r="B677" t="s">
        <v>1162</v>
      </c>
      <c r="C677" t="s">
        <v>1161</v>
      </c>
      <c r="D677" s="1">
        <v>42910</v>
      </c>
      <c r="E677" s="1">
        <v>42960</v>
      </c>
      <c r="F677" s="1">
        <v>42969</v>
      </c>
      <c r="G677">
        <v>5539</v>
      </c>
      <c r="H677">
        <v>6.7</v>
      </c>
      <c r="I677">
        <v>3202.05</v>
      </c>
      <c r="J677" s="2" t="s">
        <v>1218</v>
      </c>
      <c r="K677">
        <v>165</v>
      </c>
      <c r="L677" s="15" t="s">
        <v>1576</v>
      </c>
    </row>
    <row r="678" spans="1:12" x14ac:dyDescent="0.3">
      <c r="A678" t="s">
        <v>677</v>
      </c>
      <c r="B678" t="s">
        <v>1162</v>
      </c>
      <c r="C678" t="s">
        <v>1170</v>
      </c>
      <c r="D678" s="1">
        <v>43640</v>
      </c>
      <c r="E678" s="1">
        <v>43640</v>
      </c>
      <c r="F678" s="1">
        <v>43643</v>
      </c>
      <c r="G678">
        <v>9241</v>
      </c>
      <c r="H678">
        <v>10.4</v>
      </c>
      <c r="I678">
        <v>3192.76</v>
      </c>
      <c r="J678" s="2" t="s">
        <v>1218</v>
      </c>
      <c r="K678">
        <v>636</v>
      </c>
      <c r="L678" s="15" t="s">
        <v>1576</v>
      </c>
    </row>
    <row r="679" spans="1:12" x14ac:dyDescent="0.3">
      <c r="A679" t="s">
        <v>678</v>
      </c>
      <c r="B679" t="s">
        <v>1162</v>
      </c>
      <c r="C679" t="s">
        <v>1180</v>
      </c>
      <c r="D679" s="1">
        <v>42977</v>
      </c>
      <c r="E679" s="1">
        <v>42998</v>
      </c>
      <c r="F679" s="1">
        <v>43007</v>
      </c>
      <c r="G679">
        <v>5561</v>
      </c>
      <c r="H679">
        <v>6.7</v>
      </c>
      <c r="I679">
        <v>3192.93</v>
      </c>
      <c r="J679" s="2" t="s">
        <v>1218</v>
      </c>
      <c r="K679">
        <v>212</v>
      </c>
      <c r="L679" s="15" t="s">
        <v>1576</v>
      </c>
    </row>
    <row r="680" spans="1:12" x14ac:dyDescent="0.3">
      <c r="A680" t="s">
        <v>679</v>
      </c>
      <c r="B680" t="s">
        <v>1162</v>
      </c>
      <c r="C680" t="s">
        <v>1170</v>
      </c>
      <c r="D680" s="1">
        <v>43526</v>
      </c>
      <c r="E680" s="1">
        <v>43543</v>
      </c>
      <c r="F680" s="1">
        <v>43556</v>
      </c>
      <c r="G680">
        <v>9241</v>
      </c>
      <c r="H680">
        <v>10.4</v>
      </c>
      <c r="I680">
        <v>3149.31</v>
      </c>
      <c r="J680" s="2" t="s">
        <v>1218</v>
      </c>
      <c r="K680">
        <v>950</v>
      </c>
      <c r="L680" s="15" t="s">
        <v>1576</v>
      </c>
    </row>
    <row r="681" spans="1:12" x14ac:dyDescent="0.3">
      <c r="A681" t="s">
        <v>680</v>
      </c>
      <c r="B681" t="s">
        <v>1160</v>
      </c>
      <c r="C681" t="s">
        <v>1162</v>
      </c>
      <c r="D681" s="1">
        <v>42854</v>
      </c>
      <c r="E681" s="1">
        <v>42875</v>
      </c>
      <c r="F681" s="1">
        <v>42890</v>
      </c>
      <c r="G681">
        <v>10883</v>
      </c>
      <c r="H681">
        <v>12.8</v>
      </c>
      <c r="I681">
        <v>3141.85</v>
      </c>
      <c r="J681" s="2" t="s">
        <v>1218</v>
      </c>
      <c r="K681">
        <v>912</v>
      </c>
      <c r="L681" s="15" t="s">
        <v>1576</v>
      </c>
    </row>
    <row r="682" spans="1:12" x14ac:dyDescent="0.3">
      <c r="A682" t="s">
        <v>681</v>
      </c>
      <c r="B682" t="s">
        <v>1190</v>
      </c>
      <c r="C682" t="s">
        <v>1167</v>
      </c>
      <c r="D682" s="1">
        <v>42994</v>
      </c>
      <c r="E682" s="1">
        <v>43054</v>
      </c>
      <c r="F682" s="1">
        <v>43059</v>
      </c>
      <c r="G682">
        <v>5565</v>
      </c>
      <c r="H682">
        <v>8.6999999999999993</v>
      </c>
      <c r="I682">
        <v>3126.85</v>
      </c>
      <c r="J682" s="2" t="s">
        <v>1218</v>
      </c>
      <c r="K682">
        <v>301</v>
      </c>
      <c r="L682" s="15" t="s">
        <v>1576</v>
      </c>
    </row>
    <row r="683" spans="1:12" x14ac:dyDescent="0.3">
      <c r="A683" t="s">
        <v>682</v>
      </c>
      <c r="B683" t="s">
        <v>1162</v>
      </c>
      <c r="C683" t="s">
        <v>1164</v>
      </c>
      <c r="D683" s="1">
        <v>43438</v>
      </c>
      <c r="E683" s="1">
        <v>43487</v>
      </c>
      <c r="F683" s="1">
        <v>43495</v>
      </c>
      <c r="G683">
        <v>7213</v>
      </c>
      <c r="H683">
        <v>8.4</v>
      </c>
      <c r="I683">
        <v>3122.11</v>
      </c>
      <c r="J683" s="2" t="s">
        <v>1218</v>
      </c>
      <c r="K683">
        <v>393</v>
      </c>
      <c r="L683" s="15" t="s">
        <v>1576</v>
      </c>
    </row>
    <row r="684" spans="1:12" x14ac:dyDescent="0.3">
      <c r="A684" t="s">
        <v>683</v>
      </c>
      <c r="B684" t="s">
        <v>1161</v>
      </c>
      <c r="C684" t="s">
        <v>1162</v>
      </c>
      <c r="D684" s="1">
        <v>43035</v>
      </c>
      <c r="E684" s="1">
        <v>43112</v>
      </c>
      <c r="F684" s="1">
        <v>43127</v>
      </c>
      <c r="G684">
        <v>5555</v>
      </c>
      <c r="H684">
        <v>7.1</v>
      </c>
      <c r="I684">
        <v>3112.37</v>
      </c>
      <c r="J684" s="2" t="s">
        <v>1218</v>
      </c>
      <c r="K684">
        <v>228</v>
      </c>
      <c r="L684" s="15" t="s">
        <v>1576</v>
      </c>
    </row>
    <row r="685" spans="1:12" x14ac:dyDescent="0.3">
      <c r="A685" t="s">
        <v>684</v>
      </c>
      <c r="B685" t="s">
        <v>1190</v>
      </c>
      <c r="C685" t="s">
        <v>1209</v>
      </c>
      <c r="D685" s="1">
        <v>42994</v>
      </c>
      <c r="E685" s="1">
        <v>43038</v>
      </c>
      <c r="F685" s="1">
        <v>43044</v>
      </c>
      <c r="G685">
        <v>5830</v>
      </c>
      <c r="H685">
        <v>11.3</v>
      </c>
      <c r="I685">
        <v>3097.2</v>
      </c>
      <c r="J685" s="2" t="s">
        <v>1218</v>
      </c>
      <c r="K685">
        <v>352</v>
      </c>
      <c r="L685" s="15" t="s">
        <v>1576</v>
      </c>
    </row>
    <row r="686" spans="1:12" x14ac:dyDescent="0.3">
      <c r="A686" t="s">
        <v>685</v>
      </c>
      <c r="B686" t="s">
        <v>1160</v>
      </c>
      <c r="C686" t="s">
        <v>1181</v>
      </c>
      <c r="D686" s="1">
        <v>43194</v>
      </c>
      <c r="E686" s="1">
        <v>43215</v>
      </c>
      <c r="F686" s="1">
        <v>43222</v>
      </c>
      <c r="G686">
        <v>3786</v>
      </c>
      <c r="H686">
        <v>6.9</v>
      </c>
      <c r="I686">
        <v>3074.48</v>
      </c>
      <c r="J686" s="2" t="s">
        <v>1218</v>
      </c>
      <c r="K686">
        <v>425</v>
      </c>
      <c r="L686" s="15" t="s">
        <v>1576</v>
      </c>
    </row>
    <row r="687" spans="1:12" x14ac:dyDescent="0.3">
      <c r="A687" t="s">
        <v>686</v>
      </c>
      <c r="B687" t="s">
        <v>1167</v>
      </c>
      <c r="C687" t="s">
        <v>1181</v>
      </c>
      <c r="D687" s="1">
        <v>43517</v>
      </c>
      <c r="E687" s="1">
        <v>43546</v>
      </c>
      <c r="F687" s="1">
        <v>43562</v>
      </c>
      <c r="G687">
        <v>9223</v>
      </c>
      <c r="H687">
        <v>18.399999999999999</v>
      </c>
      <c r="I687">
        <v>3066.39</v>
      </c>
      <c r="J687" s="2" t="s">
        <v>1218</v>
      </c>
      <c r="K687">
        <v>710</v>
      </c>
      <c r="L687" s="15" t="s">
        <v>1576</v>
      </c>
    </row>
    <row r="688" spans="1:12" x14ac:dyDescent="0.3">
      <c r="A688" t="s">
        <v>687</v>
      </c>
      <c r="B688" t="s">
        <v>1167</v>
      </c>
      <c r="C688" t="s">
        <v>1172</v>
      </c>
      <c r="D688" s="1">
        <v>42728</v>
      </c>
      <c r="E688" s="1">
        <v>42767</v>
      </c>
      <c r="F688" s="1">
        <v>42775</v>
      </c>
      <c r="G688">
        <v>7741</v>
      </c>
      <c r="H688">
        <v>9.9</v>
      </c>
      <c r="I688">
        <v>3036.68</v>
      </c>
      <c r="J688" s="2" t="s">
        <v>1218</v>
      </c>
      <c r="K688">
        <v>393</v>
      </c>
      <c r="L688" s="15" t="s">
        <v>1576</v>
      </c>
    </row>
    <row r="689" spans="1:12" x14ac:dyDescent="0.3">
      <c r="A689" t="s">
        <v>688</v>
      </c>
      <c r="B689" t="s">
        <v>1162</v>
      </c>
      <c r="C689" t="s">
        <v>1192</v>
      </c>
      <c r="D689" s="1">
        <v>43528</v>
      </c>
      <c r="E689" s="1">
        <v>43646</v>
      </c>
      <c r="F689" s="1">
        <v>43649</v>
      </c>
      <c r="G689">
        <v>8716</v>
      </c>
      <c r="H689">
        <v>16.899999999999999</v>
      </c>
      <c r="I689">
        <v>3028.44</v>
      </c>
      <c r="J689" s="2" t="s">
        <v>1218</v>
      </c>
      <c r="K689">
        <v>967</v>
      </c>
      <c r="L689" s="15" t="s">
        <v>1576</v>
      </c>
    </row>
    <row r="690" spans="1:12" x14ac:dyDescent="0.3">
      <c r="A690" t="s">
        <v>689</v>
      </c>
      <c r="B690" t="s">
        <v>1161</v>
      </c>
      <c r="C690" t="s">
        <v>1167</v>
      </c>
      <c r="D690" s="1">
        <v>43752</v>
      </c>
      <c r="E690" s="1">
        <v>43801</v>
      </c>
      <c r="F690" s="1">
        <v>43808</v>
      </c>
      <c r="G690">
        <v>5584</v>
      </c>
      <c r="H690">
        <v>7.1</v>
      </c>
      <c r="I690">
        <v>3026.81</v>
      </c>
      <c r="J690" s="2" t="s">
        <v>1218</v>
      </c>
      <c r="K690">
        <v>7</v>
      </c>
      <c r="L690" s="15" t="s">
        <v>1577</v>
      </c>
    </row>
    <row r="691" spans="1:12" x14ac:dyDescent="0.3">
      <c r="A691" t="s">
        <v>690</v>
      </c>
      <c r="B691" t="s">
        <v>1167</v>
      </c>
      <c r="C691" t="s">
        <v>1182</v>
      </c>
      <c r="D691" s="1">
        <v>43482</v>
      </c>
      <c r="E691" s="1">
        <v>43482</v>
      </c>
      <c r="F691" s="1">
        <v>43486</v>
      </c>
      <c r="G691">
        <v>2461</v>
      </c>
      <c r="H691">
        <v>3.6</v>
      </c>
      <c r="I691">
        <v>3007.36</v>
      </c>
      <c r="J691" s="2" t="s">
        <v>1218</v>
      </c>
      <c r="K691">
        <v>393</v>
      </c>
      <c r="L691" s="15" t="s">
        <v>1576</v>
      </c>
    </row>
    <row r="692" spans="1:12" x14ac:dyDescent="0.3">
      <c r="A692" t="s">
        <v>691</v>
      </c>
      <c r="B692" t="s">
        <v>1161</v>
      </c>
      <c r="C692" t="s">
        <v>1176</v>
      </c>
      <c r="D692" s="1">
        <v>43440</v>
      </c>
      <c r="E692" s="1">
        <v>43467</v>
      </c>
      <c r="F692" s="1">
        <v>43482</v>
      </c>
      <c r="G692">
        <v>11115</v>
      </c>
      <c r="H692">
        <v>13.5</v>
      </c>
      <c r="I692">
        <v>2997.61</v>
      </c>
      <c r="J692" s="2" t="s">
        <v>1218</v>
      </c>
      <c r="K692">
        <v>808</v>
      </c>
      <c r="L692" s="15" t="s">
        <v>1576</v>
      </c>
    </row>
    <row r="693" spans="1:12" x14ac:dyDescent="0.3">
      <c r="A693" t="s">
        <v>692</v>
      </c>
      <c r="B693" t="s">
        <v>1167</v>
      </c>
      <c r="C693" t="s">
        <v>1161</v>
      </c>
      <c r="D693" s="1">
        <v>43518</v>
      </c>
      <c r="E693" s="1">
        <v>43542</v>
      </c>
      <c r="F693" s="1">
        <v>43550</v>
      </c>
      <c r="G693">
        <v>5568</v>
      </c>
      <c r="H693">
        <v>12.7</v>
      </c>
      <c r="I693">
        <v>2990.74</v>
      </c>
      <c r="J693" s="2" t="s">
        <v>1218</v>
      </c>
      <c r="K693">
        <v>225</v>
      </c>
      <c r="L693" s="15" t="s">
        <v>1576</v>
      </c>
    </row>
    <row r="694" spans="1:12" x14ac:dyDescent="0.3">
      <c r="A694" t="s">
        <v>693</v>
      </c>
      <c r="B694" t="s">
        <v>1167</v>
      </c>
      <c r="C694" t="s">
        <v>1161</v>
      </c>
      <c r="D694" s="1">
        <v>43072</v>
      </c>
      <c r="E694" s="1">
        <v>43082</v>
      </c>
      <c r="F694" s="1">
        <v>43093</v>
      </c>
      <c r="G694">
        <v>5568</v>
      </c>
      <c r="H694">
        <v>12.7</v>
      </c>
      <c r="I694">
        <v>2979.97</v>
      </c>
      <c r="J694" s="2" t="s">
        <v>1218</v>
      </c>
      <c r="K694">
        <v>41</v>
      </c>
      <c r="L694" s="15" t="s">
        <v>1576</v>
      </c>
    </row>
    <row r="695" spans="1:12" x14ac:dyDescent="0.3">
      <c r="A695" t="s">
        <v>694</v>
      </c>
      <c r="B695" t="s">
        <v>1160</v>
      </c>
      <c r="C695" t="s">
        <v>1176</v>
      </c>
      <c r="D695" s="1">
        <v>43600</v>
      </c>
      <c r="E695" s="1">
        <v>43610</v>
      </c>
      <c r="F695" s="1">
        <v>43619</v>
      </c>
      <c r="G695">
        <v>4627</v>
      </c>
      <c r="H695">
        <v>5.8</v>
      </c>
      <c r="I695">
        <v>2924.43</v>
      </c>
      <c r="J695" s="2" t="s">
        <v>1218</v>
      </c>
      <c r="K695">
        <v>659</v>
      </c>
      <c r="L695" s="15" t="s">
        <v>1576</v>
      </c>
    </row>
    <row r="696" spans="1:12" x14ac:dyDescent="0.3">
      <c r="A696" t="s">
        <v>695</v>
      </c>
      <c r="B696" t="s">
        <v>1160</v>
      </c>
      <c r="C696" t="s">
        <v>1164</v>
      </c>
      <c r="D696" s="1">
        <v>43615</v>
      </c>
      <c r="E696" s="1">
        <v>43634</v>
      </c>
      <c r="F696" s="1">
        <v>43643</v>
      </c>
      <c r="G696">
        <v>3921</v>
      </c>
      <c r="H696">
        <v>5.0999999999999996</v>
      </c>
      <c r="I696">
        <v>2902.02</v>
      </c>
      <c r="J696" s="2" t="s">
        <v>1218</v>
      </c>
      <c r="K696">
        <v>912</v>
      </c>
      <c r="L696" s="15" t="s">
        <v>1576</v>
      </c>
    </row>
    <row r="697" spans="1:12" x14ac:dyDescent="0.3">
      <c r="A697" t="s">
        <v>696</v>
      </c>
      <c r="B697" t="s">
        <v>1167</v>
      </c>
      <c r="C697" t="s">
        <v>1182</v>
      </c>
      <c r="D697" s="1">
        <v>43531</v>
      </c>
      <c r="E697" s="1">
        <v>43715</v>
      </c>
      <c r="F697" s="1">
        <v>43719</v>
      </c>
      <c r="G697">
        <v>2461</v>
      </c>
      <c r="H697">
        <v>3.6</v>
      </c>
      <c r="I697">
        <v>2894.18</v>
      </c>
      <c r="J697" s="2" t="s">
        <v>1218</v>
      </c>
      <c r="K697">
        <v>417</v>
      </c>
      <c r="L697" s="15" t="s">
        <v>1577</v>
      </c>
    </row>
    <row r="698" spans="1:12" x14ac:dyDescent="0.3">
      <c r="A698" t="s">
        <v>697</v>
      </c>
      <c r="B698" t="s">
        <v>1162</v>
      </c>
      <c r="C698" t="s">
        <v>1207</v>
      </c>
      <c r="D698" s="1">
        <v>42925</v>
      </c>
      <c r="E698" s="1">
        <v>42944</v>
      </c>
      <c r="F698" s="1">
        <v>42947</v>
      </c>
      <c r="G698">
        <v>941</v>
      </c>
      <c r="H698">
        <v>2.1</v>
      </c>
      <c r="I698">
        <v>2882.19</v>
      </c>
      <c r="J698" s="2" t="s">
        <v>1218</v>
      </c>
      <c r="K698">
        <v>858</v>
      </c>
      <c r="L698" s="15" t="s">
        <v>1576</v>
      </c>
    </row>
    <row r="699" spans="1:12" x14ac:dyDescent="0.3">
      <c r="A699" t="s">
        <v>698</v>
      </c>
      <c r="B699" t="s">
        <v>1190</v>
      </c>
      <c r="C699" t="s">
        <v>1207</v>
      </c>
      <c r="D699" s="1">
        <v>43682</v>
      </c>
      <c r="E699" s="1">
        <v>43732</v>
      </c>
      <c r="F699" s="1">
        <v>43741</v>
      </c>
      <c r="G699">
        <v>6495</v>
      </c>
      <c r="H699">
        <v>8.1999999999999993</v>
      </c>
      <c r="I699">
        <v>2868.52</v>
      </c>
      <c r="J699" s="2" t="s">
        <v>1218</v>
      </c>
      <c r="K699">
        <v>860</v>
      </c>
      <c r="L699" s="15" t="s">
        <v>1576</v>
      </c>
    </row>
    <row r="700" spans="1:12" x14ac:dyDescent="0.3">
      <c r="A700" t="s">
        <v>699</v>
      </c>
      <c r="B700" t="s">
        <v>1167</v>
      </c>
      <c r="C700" t="s">
        <v>1170</v>
      </c>
      <c r="D700" s="1">
        <v>43722</v>
      </c>
      <c r="E700" s="1">
        <v>43729</v>
      </c>
      <c r="F700" s="1">
        <v>43737</v>
      </c>
      <c r="G700">
        <v>9252</v>
      </c>
      <c r="H700">
        <v>13.4</v>
      </c>
      <c r="I700">
        <v>2840.03</v>
      </c>
      <c r="J700" s="2" t="s">
        <v>1218</v>
      </c>
      <c r="K700">
        <v>435</v>
      </c>
      <c r="L700" s="15" t="s">
        <v>1576</v>
      </c>
    </row>
    <row r="701" spans="1:12" x14ac:dyDescent="0.3">
      <c r="A701" t="s">
        <v>700</v>
      </c>
      <c r="B701" t="s">
        <v>1190</v>
      </c>
      <c r="C701" t="s">
        <v>1172</v>
      </c>
      <c r="D701" s="1">
        <v>43588</v>
      </c>
      <c r="E701" s="1">
        <v>43596</v>
      </c>
      <c r="F701" s="1">
        <v>43600</v>
      </c>
      <c r="G701">
        <v>3883</v>
      </c>
      <c r="H701">
        <v>5.0999999999999996</v>
      </c>
      <c r="I701">
        <v>2799.83</v>
      </c>
      <c r="J701" s="2" t="s">
        <v>1218</v>
      </c>
      <c r="K701">
        <v>942</v>
      </c>
      <c r="L701" s="15" t="s">
        <v>1576</v>
      </c>
    </row>
    <row r="702" spans="1:12" x14ac:dyDescent="0.3">
      <c r="A702" t="s">
        <v>701</v>
      </c>
      <c r="B702" t="s">
        <v>1190</v>
      </c>
      <c r="C702" t="s">
        <v>1195</v>
      </c>
      <c r="D702" s="1">
        <v>43390</v>
      </c>
      <c r="E702" s="1">
        <v>43395</v>
      </c>
      <c r="F702" s="1">
        <v>43399</v>
      </c>
      <c r="G702">
        <v>2606</v>
      </c>
      <c r="H702">
        <v>3.6</v>
      </c>
      <c r="I702">
        <v>2761.16</v>
      </c>
      <c r="J702" s="2" t="s">
        <v>1218</v>
      </c>
      <c r="K702">
        <v>749</v>
      </c>
      <c r="L702" s="15" t="s">
        <v>1576</v>
      </c>
    </row>
    <row r="703" spans="1:12" x14ac:dyDescent="0.3">
      <c r="A703" t="s">
        <v>702</v>
      </c>
      <c r="B703" t="s">
        <v>1162</v>
      </c>
      <c r="C703" t="s">
        <v>1161</v>
      </c>
      <c r="D703" s="1">
        <v>43115</v>
      </c>
      <c r="E703" s="1">
        <v>43137</v>
      </c>
      <c r="F703" s="1">
        <v>43143</v>
      </c>
      <c r="G703">
        <v>5539</v>
      </c>
      <c r="H703">
        <v>6.7</v>
      </c>
      <c r="I703">
        <v>2721.33</v>
      </c>
      <c r="J703" s="2" t="s">
        <v>1218</v>
      </c>
      <c r="K703">
        <v>41</v>
      </c>
      <c r="L703" s="15" t="s">
        <v>1576</v>
      </c>
    </row>
    <row r="704" spans="1:12" x14ac:dyDescent="0.3">
      <c r="A704" t="s">
        <v>703</v>
      </c>
      <c r="B704" t="s">
        <v>1162</v>
      </c>
      <c r="C704" t="s">
        <v>1203</v>
      </c>
      <c r="D704" s="1">
        <v>43498</v>
      </c>
      <c r="E704" s="1">
        <v>43519</v>
      </c>
      <c r="F704" s="1">
        <v>43533</v>
      </c>
      <c r="G704">
        <v>8615</v>
      </c>
      <c r="H704">
        <v>9.8000000000000007</v>
      </c>
      <c r="I704">
        <v>2716.77</v>
      </c>
      <c r="J704" s="2" t="s">
        <v>1218</v>
      </c>
      <c r="K704">
        <v>549</v>
      </c>
      <c r="L704" s="15" t="s">
        <v>1576</v>
      </c>
    </row>
    <row r="705" spans="1:12" x14ac:dyDescent="0.3">
      <c r="A705" t="s">
        <v>704</v>
      </c>
      <c r="B705" t="s">
        <v>1167</v>
      </c>
      <c r="C705" t="s">
        <v>1194</v>
      </c>
      <c r="D705" s="1">
        <v>43416</v>
      </c>
      <c r="E705" s="1">
        <v>43426</v>
      </c>
      <c r="F705" s="1">
        <v>43430</v>
      </c>
      <c r="G705">
        <v>630</v>
      </c>
      <c r="H705">
        <v>8.8000000000000007</v>
      </c>
      <c r="I705">
        <v>2712.36</v>
      </c>
      <c r="J705" s="2" t="s">
        <v>1218</v>
      </c>
      <c r="K705">
        <v>120</v>
      </c>
      <c r="L705" s="15" t="s">
        <v>1576</v>
      </c>
    </row>
    <row r="706" spans="1:12" x14ac:dyDescent="0.3">
      <c r="A706" t="s">
        <v>705</v>
      </c>
      <c r="B706" t="s">
        <v>1161</v>
      </c>
      <c r="C706" t="s">
        <v>1176</v>
      </c>
      <c r="D706" s="1">
        <v>42815</v>
      </c>
      <c r="E706" s="1">
        <v>42838</v>
      </c>
      <c r="F706" s="1">
        <v>42847</v>
      </c>
      <c r="G706">
        <v>11115</v>
      </c>
      <c r="H706">
        <v>13.5</v>
      </c>
      <c r="I706">
        <v>2697.3</v>
      </c>
      <c r="J706" s="2" t="s">
        <v>1218</v>
      </c>
      <c r="K706">
        <v>478</v>
      </c>
      <c r="L706" s="15" t="s">
        <v>1576</v>
      </c>
    </row>
    <row r="707" spans="1:12" x14ac:dyDescent="0.3">
      <c r="A707" t="s">
        <v>706</v>
      </c>
      <c r="B707" t="s">
        <v>1162</v>
      </c>
      <c r="C707" t="s">
        <v>1207</v>
      </c>
      <c r="D707" s="1">
        <v>43511</v>
      </c>
      <c r="E707" s="1">
        <v>43522</v>
      </c>
      <c r="F707" s="1">
        <v>43525</v>
      </c>
      <c r="G707">
        <v>941</v>
      </c>
      <c r="H707">
        <v>2.1</v>
      </c>
      <c r="I707">
        <v>2687.69</v>
      </c>
      <c r="J707" s="2" t="s">
        <v>1218</v>
      </c>
      <c r="K707">
        <v>561</v>
      </c>
      <c r="L707" s="15" t="s">
        <v>1576</v>
      </c>
    </row>
    <row r="708" spans="1:12" x14ac:dyDescent="0.3">
      <c r="A708" t="s">
        <v>707</v>
      </c>
      <c r="B708" t="s">
        <v>1161</v>
      </c>
      <c r="C708" t="s">
        <v>1167</v>
      </c>
      <c r="D708" s="1">
        <v>42951</v>
      </c>
      <c r="E708" s="1">
        <v>43023</v>
      </c>
      <c r="F708" s="1">
        <v>43032</v>
      </c>
      <c r="G708">
        <v>5584</v>
      </c>
      <c r="H708">
        <v>7.1</v>
      </c>
      <c r="I708">
        <v>2683.75</v>
      </c>
      <c r="J708" s="2" t="s">
        <v>1218</v>
      </c>
      <c r="K708">
        <v>228</v>
      </c>
      <c r="L708" s="15" t="s">
        <v>1576</v>
      </c>
    </row>
    <row r="709" spans="1:12" x14ac:dyDescent="0.3">
      <c r="A709" t="s">
        <v>708</v>
      </c>
      <c r="B709" t="s">
        <v>1161</v>
      </c>
      <c r="C709" t="s">
        <v>1173</v>
      </c>
      <c r="D709" s="1">
        <v>43106</v>
      </c>
      <c r="E709" s="1">
        <v>43143</v>
      </c>
      <c r="F709" s="1">
        <v>43151</v>
      </c>
      <c r="G709">
        <v>13964</v>
      </c>
      <c r="H709">
        <v>16.899999999999999</v>
      </c>
      <c r="I709">
        <v>2661.24</v>
      </c>
      <c r="J709" s="2" t="s">
        <v>1218</v>
      </c>
      <c r="K709">
        <v>760</v>
      </c>
      <c r="L709" s="15" t="s">
        <v>1576</v>
      </c>
    </row>
    <row r="710" spans="1:12" x14ac:dyDescent="0.3">
      <c r="A710" t="s">
        <v>709</v>
      </c>
      <c r="B710" t="s">
        <v>1190</v>
      </c>
      <c r="C710" t="s">
        <v>1179</v>
      </c>
      <c r="D710" s="1">
        <v>43117</v>
      </c>
      <c r="E710" s="1">
        <v>43141</v>
      </c>
      <c r="F710" s="1">
        <v>43147</v>
      </c>
      <c r="G710">
        <v>6864</v>
      </c>
      <c r="H710">
        <v>13.6</v>
      </c>
      <c r="I710">
        <v>2657.14</v>
      </c>
      <c r="J710" s="2" t="s">
        <v>1218</v>
      </c>
      <c r="K710">
        <v>752</v>
      </c>
      <c r="L710" s="15" t="s">
        <v>1576</v>
      </c>
    </row>
    <row r="711" spans="1:12" x14ac:dyDescent="0.3">
      <c r="A711" t="s">
        <v>710</v>
      </c>
      <c r="B711" t="s">
        <v>1190</v>
      </c>
      <c r="C711" t="s">
        <v>1203</v>
      </c>
      <c r="D711" s="1">
        <v>43336</v>
      </c>
      <c r="E711" s="1">
        <v>43504</v>
      </c>
      <c r="F711" s="1">
        <v>43509</v>
      </c>
      <c r="G711">
        <v>4151</v>
      </c>
      <c r="H711">
        <v>4.5</v>
      </c>
      <c r="I711">
        <v>2646.91</v>
      </c>
      <c r="J711" s="2" t="s">
        <v>1218</v>
      </c>
      <c r="K711">
        <v>739</v>
      </c>
      <c r="L711" s="15" t="s">
        <v>1576</v>
      </c>
    </row>
    <row r="712" spans="1:12" x14ac:dyDescent="0.3">
      <c r="A712" t="s">
        <v>711</v>
      </c>
      <c r="B712" t="s">
        <v>1190</v>
      </c>
      <c r="C712" t="s">
        <v>1196</v>
      </c>
      <c r="D712" s="1">
        <v>42886</v>
      </c>
      <c r="E712" s="1">
        <v>42896</v>
      </c>
      <c r="F712" s="1">
        <v>42905</v>
      </c>
      <c r="G712">
        <v>3974</v>
      </c>
      <c r="H712">
        <v>5.2</v>
      </c>
      <c r="I712">
        <v>2624.34</v>
      </c>
      <c r="J712" s="2" t="s">
        <v>1218</v>
      </c>
      <c r="K712">
        <v>708</v>
      </c>
      <c r="L712" s="15" t="s">
        <v>1576</v>
      </c>
    </row>
    <row r="713" spans="1:12" x14ac:dyDescent="0.3">
      <c r="A713" t="s">
        <v>712</v>
      </c>
      <c r="B713" t="s">
        <v>1167</v>
      </c>
      <c r="C713" t="s">
        <v>1161</v>
      </c>
      <c r="D713" s="1">
        <v>42941</v>
      </c>
      <c r="E713" s="1">
        <v>42988</v>
      </c>
      <c r="F713" s="1">
        <v>42997</v>
      </c>
      <c r="G713">
        <v>5568</v>
      </c>
      <c r="H713">
        <v>12.7</v>
      </c>
      <c r="I713">
        <v>2606.88</v>
      </c>
      <c r="J713" s="2" t="s">
        <v>1218</v>
      </c>
      <c r="K713">
        <v>165</v>
      </c>
      <c r="L713" s="15" t="s">
        <v>1576</v>
      </c>
    </row>
    <row r="714" spans="1:12" x14ac:dyDescent="0.3">
      <c r="A714" t="s">
        <v>713</v>
      </c>
      <c r="B714" t="s">
        <v>1167</v>
      </c>
      <c r="C714" t="s">
        <v>1178</v>
      </c>
      <c r="D714" s="1">
        <v>43477</v>
      </c>
      <c r="E714" s="1">
        <v>43478</v>
      </c>
      <c r="F714" s="1">
        <v>43486</v>
      </c>
      <c r="G714">
        <v>6377</v>
      </c>
      <c r="H714">
        <v>10.5</v>
      </c>
      <c r="I714">
        <v>2510.12</v>
      </c>
      <c r="J714" s="2" t="s">
        <v>1218</v>
      </c>
      <c r="K714">
        <v>217</v>
      </c>
      <c r="L714" s="15" t="s">
        <v>1576</v>
      </c>
    </row>
    <row r="715" spans="1:12" x14ac:dyDescent="0.3">
      <c r="A715" t="s">
        <v>714</v>
      </c>
      <c r="B715" t="s">
        <v>1162</v>
      </c>
      <c r="C715" t="s">
        <v>1165</v>
      </c>
      <c r="D715" s="1">
        <v>43672</v>
      </c>
      <c r="E715" s="1">
        <v>43804</v>
      </c>
      <c r="F715" s="1">
        <v>43811</v>
      </c>
      <c r="G715">
        <v>7108</v>
      </c>
      <c r="H715">
        <v>8.3000000000000007</v>
      </c>
      <c r="I715">
        <v>2509.88</v>
      </c>
      <c r="J715" s="2" t="s">
        <v>1218</v>
      </c>
      <c r="K715">
        <v>267</v>
      </c>
      <c r="L715" s="15" t="s">
        <v>1576</v>
      </c>
    </row>
    <row r="716" spans="1:12" x14ac:dyDescent="0.3">
      <c r="A716" t="s">
        <v>715</v>
      </c>
      <c r="B716" t="s">
        <v>1160</v>
      </c>
      <c r="C716" t="s">
        <v>1195</v>
      </c>
      <c r="D716" s="1">
        <v>42971</v>
      </c>
      <c r="E716" s="1">
        <v>42978</v>
      </c>
      <c r="F716" s="1">
        <v>42983</v>
      </c>
      <c r="G716">
        <v>14584</v>
      </c>
      <c r="H716">
        <v>21.7</v>
      </c>
      <c r="I716">
        <v>2506.59</v>
      </c>
      <c r="J716" s="2" t="s">
        <v>1218</v>
      </c>
      <c r="K716">
        <v>77</v>
      </c>
      <c r="L716" s="15" t="s">
        <v>1576</v>
      </c>
    </row>
    <row r="717" spans="1:12" x14ac:dyDescent="0.3">
      <c r="A717" t="s">
        <v>716</v>
      </c>
      <c r="B717" t="s">
        <v>1167</v>
      </c>
      <c r="C717" t="s">
        <v>1186</v>
      </c>
      <c r="D717" s="1">
        <v>43329</v>
      </c>
      <c r="E717" s="1">
        <v>43432</v>
      </c>
      <c r="F717" s="1">
        <v>43437</v>
      </c>
      <c r="G717">
        <v>9597</v>
      </c>
      <c r="H717">
        <v>17.7</v>
      </c>
      <c r="I717">
        <v>2479.9499999999998</v>
      </c>
      <c r="J717" s="2" t="s">
        <v>1218</v>
      </c>
      <c r="K717">
        <v>198</v>
      </c>
      <c r="L717" s="15" t="s">
        <v>1576</v>
      </c>
    </row>
    <row r="718" spans="1:12" x14ac:dyDescent="0.3">
      <c r="A718" t="s">
        <v>717</v>
      </c>
      <c r="B718" t="s">
        <v>1162</v>
      </c>
      <c r="C718" t="s">
        <v>1161</v>
      </c>
      <c r="D718" s="1">
        <v>43228</v>
      </c>
      <c r="E718" s="1">
        <v>43265</v>
      </c>
      <c r="F718" s="1">
        <v>43274</v>
      </c>
      <c r="G718">
        <v>5539</v>
      </c>
      <c r="H718">
        <v>6.7</v>
      </c>
      <c r="I718">
        <v>2439.21</v>
      </c>
      <c r="J718" s="2" t="s">
        <v>1218</v>
      </c>
      <c r="K718">
        <v>41</v>
      </c>
      <c r="L718" s="15" t="s">
        <v>1576</v>
      </c>
    </row>
    <row r="719" spans="1:12" x14ac:dyDescent="0.3">
      <c r="A719" t="s">
        <v>718</v>
      </c>
      <c r="B719" t="s">
        <v>1162</v>
      </c>
      <c r="C719" t="s">
        <v>1185</v>
      </c>
      <c r="D719" s="1">
        <v>43666</v>
      </c>
      <c r="E719" s="1">
        <v>43765</v>
      </c>
      <c r="F719" s="1">
        <v>43772</v>
      </c>
      <c r="G719">
        <v>7762</v>
      </c>
      <c r="H719">
        <v>8.9</v>
      </c>
      <c r="I719">
        <v>2436.4299999999998</v>
      </c>
      <c r="J719" s="2" t="s">
        <v>1218</v>
      </c>
      <c r="K719">
        <v>105</v>
      </c>
      <c r="L719" s="15" t="s">
        <v>1576</v>
      </c>
    </row>
    <row r="720" spans="1:12" x14ac:dyDescent="0.3">
      <c r="A720" t="s">
        <v>719</v>
      </c>
      <c r="B720" t="s">
        <v>1162</v>
      </c>
      <c r="C720" t="s">
        <v>1195</v>
      </c>
      <c r="D720" s="1">
        <v>42973</v>
      </c>
      <c r="E720" s="1">
        <v>42994</v>
      </c>
      <c r="F720" s="1">
        <v>43000</v>
      </c>
      <c r="G720">
        <v>7496</v>
      </c>
      <c r="H720">
        <v>8.6</v>
      </c>
      <c r="I720">
        <v>2424.5</v>
      </c>
      <c r="J720" s="2" t="s">
        <v>1218</v>
      </c>
      <c r="K720">
        <v>586</v>
      </c>
      <c r="L720" s="15" t="s">
        <v>1576</v>
      </c>
    </row>
    <row r="721" spans="1:12" x14ac:dyDescent="0.3">
      <c r="A721" t="s">
        <v>720</v>
      </c>
      <c r="B721" t="s">
        <v>1161</v>
      </c>
      <c r="C721" t="s">
        <v>1162</v>
      </c>
      <c r="D721" s="1">
        <v>43141</v>
      </c>
      <c r="E721" s="1">
        <v>43226</v>
      </c>
      <c r="F721" s="1">
        <v>43234</v>
      </c>
      <c r="G721">
        <v>5555</v>
      </c>
      <c r="H721">
        <v>7.1</v>
      </c>
      <c r="I721">
        <v>2418.35</v>
      </c>
      <c r="J721" s="2" t="s">
        <v>1218</v>
      </c>
      <c r="K721">
        <v>228</v>
      </c>
      <c r="L721" s="15" t="s">
        <v>1576</v>
      </c>
    </row>
    <row r="722" spans="1:12" x14ac:dyDescent="0.3">
      <c r="A722" t="s">
        <v>721</v>
      </c>
      <c r="B722" t="s">
        <v>1162</v>
      </c>
      <c r="C722" t="s">
        <v>1164</v>
      </c>
      <c r="D722" s="1">
        <v>43537</v>
      </c>
      <c r="E722" s="1">
        <v>43597</v>
      </c>
      <c r="F722" s="1">
        <v>43604</v>
      </c>
      <c r="G722">
        <v>7213</v>
      </c>
      <c r="H722">
        <v>8.4</v>
      </c>
      <c r="I722">
        <v>2414.54</v>
      </c>
      <c r="J722" s="2" t="s">
        <v>1218</v>
      </c>
      <c r="K722">
        <v>601</v>
      </c>
      <c r="L722" s="15" t="s">
        <v>1576</v>
      </c>
    </row>
    <row r="723" spans="1:12" x14ac:dyDescent="0.3">
      <c r="A723" t="s">
        <v>722</v>
      </c>
      <c r="B723" t="s">
        <v>1190</v>
      </c>
      <c r="C723" t="s">
        <v>1179</v>
      </c>
      <c r="D723" s="1">
        <v>43450</v>
      </c>
      <c r="E723" s="1">
        <v>43475</v>
      </c>
      <c r="F723" s="1">
        <v>43480</v>
      </c>
      <c r="G723">
        <v>6864</v>
      </c>
      <c r="H723">
        <v>13.6</v>
      </c>
      <c r="I723">
        <v>2391.62</v>
      </c>
      <c r="J723" s="2" t="s">
        <v>1218</v>
      </c>
      <c r="K723">
        <v>202</v>
      </c>
      <c r="L723" s="15" t="s">
        <v>1576</v>
      </c>
    </row>
    <row r="724" spans="1:12" x14ac:dyDescent="0.3">
      <c r="A724" t="s">
        <v>723</v>
      </c>
      <c r="B724" t="s">
        <v>1161</v>
      </c>
      <c r="C724" t="s">
        <v>1179</v>
      </c>
      <c r="D724" s="1">
        <v>43391</v>
      </c>
      <c r="E724" s="1">
        <v>43411</v>
      </c>
      <c r="F724" s="1">
        <v>43417</v>
      </c>
      <c r="G724">
        <v>6884</v>
      </c>
      <c r="H724">
        <v>8.6</v>
      </c>
      <c r="I724">
        <v>2389.36</v>
      </c>
      <c r="J724" s="2" t="s">
        <v>1218</v>
      </c>
      <c r="K724">
        <v>16</v>
      </c>
      <c r="L724" s="15" t="s">
        <v>1576</v>
      </c>
    </row>
    <row r="725" spans="1:12" x14ac:dyDescent="0.3">
      <c r="A725" t="s">
        <v>724</v>
      </c>
      <c r="B725" t="s">
        <v>1167</v>
      </c>
      <c r="C725" t="s">
        <v>1169</v>
      </c>
      <c r="D725" s="1">
        <v>43782</v>
      </c>
      <c r="E725" s="1">
        <v>43808</v>
      </c>
      <c r="F725" s="1">
        <v>43812</v>
      </c>
      <c r="G725">
        <v>10593</v>
      </c>
      <c r="H725">
        <v>17.7</v>
      </c>
      <c r="I725">
        <v>2293.42</v>
      </c>
      <c r="J725" s="2" t="s">
        <v>1218</v>
      </c>
      <c r="K725">
        <v>561</v>
      </c>
      <c r="L725" s="15" t="s">
        <v>1576</v>
      </c>
    </row>
    <row r="726" spans="1:12" x14ac:dyDescent="0.3">
      <c r="A726" t="s">
        <v>725</v>
      </c>
      <c r="B726" t="s">
        <v>1162</v>
      </c>
      <c r="C726" t="s">
        <v>1200</v>
      </c>
      <c r="D726" s="1">
        <v>43143</v>
      </c>
      <c r="E726" s="1">
        <v>43143</v>
      </c>
      <c r="F726" s="1">
        <v>43154</v>
      </c>
      <c r="G726">
        <v>6409</v>
      </c>
      <c r="H726">
        <v>7.6</v>
      </c>
      <c r="I726">
        <v>2241.91</v>
      </c>
      <c r="J726" s="2" t="s">
        <v>1219</v>
      </c>
      <c r="K726">
        <v>845</v>
      </c>
      <c r="L726" s="15" t="s">
        <v>1576</v>
      </c>
    </row>
    <row r="727" spans="1:12" x14ac:dyDescent="0.3">
      <c r="A727" t="s">
        <v>726</v>
      </c>
      <c r="B727" t="s">
        <v>1167</v>
      </c>
      <c r="C727" t="s">
        <v>1185</v>
      </c>
      <c r="D727" s="1">
        <v>43404</v>
      </c>
      <c r="E727" s="1">
        <v>43405</v>
      </c>
      <c r="F727" s="1">
        <v>43419</v>
      </c>
      <c r="G727">
        <v>7794</v>
      </c>
      <c r="H727">
        <v>12.9</v>
      </c>
      <c r="I727">
        <v>2209.6</v>
      </c>
      <c r="J727" s="2" t="s">
        <v>1218</v>
      </c>
      <c r="K727">
        <v>101</v>
      </c>
      <c r="L727" s="15" t="s">
        <v>1576</v>
      </c>
    </row>
    <row r="728" spans="1:12" x14ac:dyDescent="0.3">
      <c r="A728" t="s">
        <v>727</v>
      </c>
      <c r="B728" t="s">
        <v>1162</v>
      </c>
      <c r="C728" t="s">
        <v>1160</v>
      </c>
      <c r="D728" s="1">
        <v>43585</v>
      </c>
      <c r="E728" s="1">
        <v>43605</v>
      </c>
      <c r="F728" s="1">
        <v>43616</v>
      </c>
      <c r="G728">
        <v>10883</v>
      </c>
      <c r="H728">
        <v>12.8</v>
      </c>
      <c r="I728">
        <v>2206.56</v>
      </c>
      <c r="J728" s="2" t="s">
        <v>1218</v>
      </c>
      <c r="K728">
        <v>41</v>
      </c>
      <c r="L728" s="15" t="s">
        <v>1576</v>
      </c>
    </row>
    <row r="729" spans="1:12" x14ac:dyDescent="0.3">
      <c r="A729" t="s">
        <v>728</v>
      </c>
      <c r="B729" t="s">
        <v>1190</v>
      </c>
      <c r="C729" t="s">
        <v>1172</v>
      </c>
      <c r="D729" s="1">
        <v>42758</v>
      </c>
      <c r="E729" s="1">
        <v>42812</v>
      </c>
      <c r="F729" s="1">
        <v>42832</v>
      </c>
      <c r="G729">
        <v>3883</v>
      </c>
      <c r="H729">
        <v>5.0999999999999996</v>
      </c>
      <c r="I729">
        <v>2177.62</v>
      </c>
      <c r="J729" s="2" t="s">
        <v>1218</v>
      </c>
      <c r="K729">
        <v>325</v>
      </c>
      <c r="L729" s="15" t="s">
        <v>1576</v>
      </c>
    </row>
    <row r="730" spans="1:12" x14ac:dyDescent="0.3">
      <c r="A730" t="s">
        <v>729</v>
      </c>
      <c r="B730" t="s">
        <v>1190</v>
      </c>
      <c r="C730" t="s">
        <v>1191</v>
      </c>
      <c r="D730" s="1">
        <v>43059</v>
      </c>
      <c r="E730" s="1">
        <v>43072</v>
      </c>
      <c r="F730" s="1">
        <v>43079</v>
      </c>
      <c r="G730">
        <v>5763</v>
      </c>
      <c r="H730">
        <v>8.9</v>
      </c>
      <c r="I730">
        <v>2172.08</v>
      </c>
      <c r="J730" s="2" t="s">
        <v>1218</v>
      </c>
      <c r="K730">
        <v>39</v>
      </c>
      <c r="L730" s="15" t="s">
        <v>1576</v>
      </c>
    </row>
    <row r="731" spans="1:12" x14ac:dyDescent="0.3">
      <c r="A731" t="s">
        <v>730</v>
      </c>
      <c r="B731" t="s">
        <v>1167</v>
      </c>
      <c r="C731" t="s">
        <v>1186</v>
      </c>
      <c r="D731" s="1">
        <v>43654</v>
      </c>
      <c r="E731" s="1">
        <v>43723</v>
      </c>
      <c r="F731" s="1">
        <v>43729</v>
      </c>
      <c r="G731">
        <v>9597</v>
      </c>
      <c r="H731">
        <v>17.7</v>
      </c>
      <c r="I731">
        <v>2152.71</v>
      </c>
      <c r="J731" s="2" t="s">
        <v>1218</v>
      </c>
      <c r="K731">
        <v>188</v>
      </c>
      <c r="L731" s="15" t="s">
        <v>1576</v>
      </c>
    </row>
    <row r="732" spans="1:12" x14ac:dyDescent="0.3">
      <c r="A732" t="s">
        <v>731</v>
      </c>
      <c r="B732" t="s">
        <v>1167</v>
      </c>
      <c r="C732" t="s">
        <v>1160</v>
      </c>
      <c r="D732" s="1">
        <v>43380</v>
      </c>
      <c r="E732" s="1">
        <v>43521</v>
      </c>
      <c r="F732" s="1">
        <v>43526</v>
      </c>
      <c r="G732">
        <v>10877</v>
      </c>
      <c r="H732">
        <v>13.3</v>
      </c>
      <c r="I732">
        <v>2125.96</v>
      </c>
      <c r="J732" s="2" t="s">
        <v>1218</v>
      </c>
      <c r="K732">
        <v>165</v>
      </c>
      <c r="L732" s="15" t="s">
        <v>1576</v>
      </c>
    </row>
    <row r="733" spans="1:12" x14ac:dyDescent="0.3">
      <c r="A733" t="s">
        <v>732</v>
      </c>
      <c r="B733" t="s">
        <v>1161</v>
      </c>
      <c r="C733" t="s">
        <v>1191</v>
      </c>
      <c r="D733" s="1">
        <v>42790</v>
      </c>
      <c r="E733" s="1">
        <v>42806</v>
      </c>
      <c r="F733" s="1">
        <v>42809</v>
      </c>
      <c r="G733">
        <v>5775</v>
      </c>
      <c r="H733">
        <v>7.3</v>
      </c>
      <c r="I733">
        <v>2114.9499999999998</v>
      </c>
      <c r="J733" s="2" t="s">
        <v>1218</v>
      </c>
      <c r="K733">
        <v>506</v>
      </c>
      <c r="L733" s="15" t="s">
        <v>1576</v>
      </c>
    </row>
    <row r="734" spans="1:12" x14ac:dyDescent="0.3">
      <c r="A734" t="s">
        <v>733</v>
      </c>
      <c r="B734" t="s">
        <v>1160</v>
      </c>
      <c r="C734" t="s">
        <v>1171</v>
      </c>
      <c r="D734" s="1">
        <v>43568</v>
      </c>
      <c r="E734" s="1">
        <v>43587</v>
      </c>
      <c r="F734" s="1">
        <v>43596</v>
      </c>
      <c r="G734">
        <v>4490</v>
      </c>
      <c r="H734">
        <v>5.6</v>
      </c>
      <c r="I734">
        <v>2101.8200000000002</v>
      </c>
      <c r="J734" s="2" t="s">
        <v>1218</v>
      </c>
      <c r="K734">
        <v>952</v>
      </c>
      <c r="L734" s="15" t="s">
        <v>1576</v>
      </c>
    </row>
    <row r="735" spans="1:12" x14ac:dyDescent="0.3">
      <c r="A735" t="s">
        <v>734</v>
      </c>
      <c r="B735" t="s">
        <v>1162</v>
      </c>
      <c r="C735" t="s">
        <v>1182</v>
      </c>
      <c r="D735" s="1">
        <v>43687</v>
      </c>
      <c r="E735" s="1">
        <v>43703</v>
      </c>
      <c r="F735" s="1">
        <v>43706</v>
      </c>
      <c r="G735">
        <v>2488</v>
      </c>
      <c r="H735">
        <v>3.6</v>
      </c>
      <c r="I735">
        <v>2058.62</v>
      </c>
      <c r="J735" s="2" t="s">
        <v>1218</v>
      </c>
      <c r="K735">
        <v>188</v>
      </c>
      <c r="L735" s="15" t="s">
        <v>1576</v>
      </c>
    </row>
    <row r="736" spans="1:12" x14ac:dyDescent="0.3">
      <c r="A736" t="s">
        <v>735</v>
      </c>
      <c r="B736" t="s">
        <v>1160</v>
      </c>
      <c r="C736" t="s">
        <v>1181</v>
      </c>
      <c r="D736" s="1">
        <v>43102</v>
      </c>
      <c r="E736" s="1">
        <v>43108</v>
      </c>
      <c r="F736" s="1">
        <v>43116</v>
      </c>
      <c r="G736">
        <v>3786</v>
      </c>
      <c r="H736">
        <v>6.9</v>
      </c>
      <c r="I736">
        <v>1984.79</v>
      </c>
      <c r="J736" s="2" t="s">
        <v>1218</v>
      </c>
      <c r="K736">
        <v>403</v>
      </c>
      <c r="L736" s="15" t="s">
        <v>1576</v>
      </c>
    </row>
    <row r="737" spans="1:12" x14ac:dyDescent="0.3">
      <c r="A737" t="s">
        <v>736</v>
      </c>
      <c r="B737" t="s">
        <v>1167</v>
      </c>
      <c r="C737" t="s">
        <v>1208</v>
      </c>
      <c r="D737" s="1">
        <v>42789</v>
      </c>
      <c r="E737" s="1">
        <v>42813</v>
      </c>
      <c r="F737" s="1">
        <v>42816</v>
      </c>
      <c r="G737">
        <v>2507</v>
      </c>
      <c r="H737">
        <v>8.6999999999999993</v>
      </c>
      <c r="I737">
        <v>1975.6</v>
      </c>
      <c r="J737" s="2" t="s">
        <v>1218</v>
      </c>
      <c r="K737">
        <v>15</v>
      </c>
      <c r="L737" s="15" t="s">
        <v>1576</v>
      </c>
    </row>
    <row r="738" spans="1:12" x14ac:dyDescent="0.3">
      <c r="A738" t="s">
        <v>737</v>
      </c>
      <c r="B738" t="s">
        <v>1167</v>
      </c>
      <c r="C738" t="s">
        <v>1173</v>
      </c>
      <c r="D738" s="1">
        <v>43569</v>
      </c>
      <c r="E738" s="1">
        <v>43625</v>
      </c>
      <c r="F738" s="1">
        <v>43629</v>
      </c>
      <c r="G738">
        <v>9570</v>
      </c>
      <c r="H738">
        <v>18.7</v>
      </c>
      <c r="I738">
        <v>1939.7</v>
      </c>
      <c r="J738" s="2" t="s">
        <v>1218</v>
      </c>
      <c r="K738">
        <v>636</v>
      </c>
      <c r="L738" s="15" t="s">
        <v>1576</v>
      </c>
    </row>
    <row r="739" spans="1:12" x14ac:dyDescent="0.3">
      <c r="A739" t="s">
        <v>738</v>
      </c>
      <c r="B739" t="s">
        <v>1167</v>
      </c>
      <c r="C739" t="s">
        <v>1183</v>
      </c>
      <c r="D739" s="1">
        <v>42789</v>
      </c>
      <c r="E739" s="1">
        <v>42789</v>
      </c>
      <c r="F739" s="1">
        <v>42803</v>
      </c>
      <c r="G739">
        <v>8303</v>
      </c>
      <c r="H739">
        <v>14.5</v>
      </c>
      <c r="I739">
        <v>1931.45</v>
      </c>
      <c r="J739" s="2" t="s">
        <v>1219</v>
      </c>
      <c r="K739">
        <v>31</v>
      </c>
      <c r="L739" s="15" t="s">
        <v>1576</v>
      </c>
    </row>
    <row r="740" spans="1:12" x14ac:dyDescent="0.3">
      <c r="A740" t="s">
        <v>739</v>
      </c>
      <c r="B740" t="s">
        <v>1161</v>
      </c>
      <c r="C740" t="s">
        <v>1210</v>
      </c>
      <c r="D740" s="1">
        <v>43205</v>
      </c>
      <c r="E740" s="1">
        <v>43302</v>
      </c>
      <c r="F740" s="1">
        <v>43311</v>
      </c>
      <c r="G740">
        <v>5863</v>
      </c>
      <c r="H740">
        <v>7.4</v>
      </c>
      <c r="I740">
        <v>1913.61</v>
      </c>
      <c r="J740" s="2" t="s">
        <v>1218</v>
      </c>
      <c r="K740">
        <v>200</v>
      </c>
      <c r="L740" s="15" t="s">
        <v>1576</v>
      </c>
    </row>
    <row r="741" spans="1:12" x14ac:dyDescent="0.3">
      <c r="A741" t="s">
        <v>740</v>
      </c>
      <c r="B741" t="s">
        <v>1162</v>
      </c>
      <c r="C741" t="s">
        <v>1165</v>
      </c>
      <c r="D741" s="1">
        <v>43366</v>
      </c>
      <c r="E741" s="1">
        <v>43373</v>
      </c>
      <c r="F741" s="1">
        <v>43379</v>
      </c>
      <c r="G741">
        <v>7108</v>
      </c>
      <c r="H741">
        <v>8.3000000000000007</v>
      </c>
      <c r="I741">
        <v>1886.43</v>
      </c>
      <c r="J741" s="2" t="s">
        <v>1219</v>
      </c>
      <c r="K741">
        <v>905</v>
      </c>
      <c r="L741" s="15" t="s">
        <v>1576</v>
      </c>
    </row>
    <row r="742" spans="1:12" x14ac:dyDescent="0.3">
      <c r="A742" t="s">
        <v>741</v>
      </c>
      <c r="B742" t="s">
        <v>1167</v>
      </c>
      <c r="C742" t="s">
        <v>1191</v>
      </c>
      <c r="D742" s="1">
        <v>43665</v>
      </c>
      <c r="E742" s="1">
        <v>43751</v>
      </c>
      <c r="F742" s="1">
        <v>43755</v>
      </c>
      <c r="G742">
        <v>1215</v>
      </c>
      <c r="H742">
        <v>2.4</v>
      </c>
      <c r="I742">
        <v>1859.59</v>
      </c>
      <c r="J742" s="2" t="s">
        <v>1218</v>
      </c>
      <c r="K742">
        <v>967</v>
      </c>
      <c r="L742" s="15" t="s">
        <v>1576</v>
      </c>
    </row>
    <row r="743" spans="1:12" x14ac:dyDescent="0.3">
      <c r="A743" t="s">
        <v>742</v>
      </c>
      <c r="B743" t="s">
        <v>1190</v>
      </c>
      <c r="C743" t="s">
        <v>1197</v>
      </c>
      <c r="D743" s="1">
        <v>43286</v>
      </c>
      <c r="E743" s="1">
        <v>43307</v>
      </c>
      <c r="F743" s="1">
        <v>43325</v>
      </c>
      <c r="G743">
        <v>6150</v>
      </c>
      <c r="H743">
        <v>14.3</v>
      </c>
      <c r="I743">
        <v>1816.66</v>
      </c>
      <c r="J743" s="2" t="s">
        <v>1218</v>
      </c>
      <c r="K743">
        <v>448</v>
      </c>
      <c r="L743" s="15" t="s">
        <v>1576</v>
      </c>
    </row>
    <row r="744" spans="1:12" x14ac:dyDescent="0.3">
      <c r="A744" t="s">
        <v>743</v>
      </c>
      <c r="B744" t="s">
        <v>1167</v>
      </c>
      <c r="C744" t="s">
        <v>1180</v>
      </c>
      <c r="D744" s="1">
        <v>43698</v>
      </c>
      <c r="E744" s="1">
        <v>43700</v>
      </c>
      <c r="F744" s="1">
        <v>43708</v>
      </c>
      <c r="G744">
        <v>5606</v>
      </c>
      <c r="H744">
        <v>7.1</v>
      </c>
      <c r="I744">
        <v>1790.05</v>
      </c>
      <c r="J744" s="2" t="s">
        <v>1218</v>
      </c>
      <c r="K744">
        <v>549</v>
      </c>
      <c r="L744" s="15" t="s">
        <v>1576</v>
      </c>
    </row>
    <row r="745" spans="1:12" x14ac:dyDescent="0.3">
      <c r="A745" t="s">
        <v>744</v>
      </c>
      <c r="B745" t="s">
        <v>1161</v>
      </c>
      <c r="C745" t="s">
        <v>1162</v>
      </c>
      <c r="D745" s="1">
        <v>42919</v>
      </c>
      <c r="E745" s="1">
        <v>42998</v>
      </c>
      <c r="F745" s="1">
        <v>43007</v>
      </c>
      <c r="G745">
        <v>5555</v>
      </c>
      <c r="H745">
        <v>7.1</v>
      </c>
      <c r="I745">
        <v>1764.57</v>
      </c>
      <c r="J745" s="2" t="s">
        <v>1218</v>
      </c>
      <c r="K745">
        <v>211</v>
      </c>
      <c r="L745" s="15" t="s">
        <v>1576</v>
      </c>
    </row>
    <row r="746" spans="1:12" x14ac:dyDescent="0.3">
      <c r="A746" t="s">
        <v>745</v>
      </c>
      <c r="B746" t="s">
        <v>1162</v>
      </c>
      <c r="C746" t="s">
        <v>1198</v>
      </c>
      <c r="D746" s="1">
        <v>43519</v>
      </c>
      <c r="E746" s="1">
        <v>43530</v>
      </c>
      <c r="F746" s="1">
        <v>43532</v>
      </c>
      <c r="G746">
        <v>7627</v>
      </c>
      <c r="H746">
        <v>8.8000000000000007</v>
      </c>
      <c r="I746">
        <v>1759.77</v>
      </c>
      <c r="J746" s="2" t="s">
        <v>1219</v>
      </c>
      <c r="K746">
        <v>280</v>
      </c>
      <c r="L746" s="15" t="s">
        <v>1576</v>
      </c>
    </row>
    <row r="747" spans="1:12" x14ac:dyDescent="0.3">
      <c r="A747" t="s">
        <v>746</v>
      </c>
      <c r="B747" t="s">
        <v>1162</v>
      </c>
      <c r="C747" t="s">
        <v>1202</v>
      </c>
      <c r="D747" s="1">
        <v>43664</v>
      </c>
      <c r="E747" s="1">
        <v>43684</v>
      </c>
      <c r="F747" s="1">
        <v>43689</v>
      </c>
      <c r="G747">
        <v>9495</v>
      </c>
      <c r="H747">
        <v>10.6</v>
      </c>
      <c r="I747">
        <v>1703.19</v>
      </c>
      <c r="J747" s="2" t="s">
        <v>1218</v>
      </c>
      <c r="K747">
        <v>171</v>
      </c>
      <c r="L747" s="15" t="s">
        <v>1576</v>
      </c>
    </row>
    <row r="748" spans="1:12" x14ac:dyDescent="0.3">
      <c r="A748" t="s">
        <v>747</v>
      </c>
      <c r="B748" t="s">
        <v>1160</v>
      </c>
      <c r="C748" t="s">
        <v>1170</v>
      </c>
      <c r="D748" s="1">
        <v>43548</v>
      </c>
      <c r="E748" s="1">
        <v>43573</v>
      </c>
      <c r="F748" s="1">
        <v>43582</v>
      </c>
      <c r="G748">
        <v>3805</v>
      </c>
      <c r="H748">
        <v>5.5</v>
      </c>
      <c r="I748">
        <v>1636.05</v>
      </c>
      <c r="J748" s="2" t="s">
        <v>1218</v>
      </c>
      <c r="K748">
        <v>952</v>
      </c>
      <c r="L748" s="15" t="s">
        <v>1576</v>
      </c>
    </row>
    <row r="749" spans="1:12" x14ac:dyDescent="0.3">
      <c r="A749" t="s">
        <v>748</v>
      </c>
      <c r="B749" t="s">
        <v>1160</v>
      </c>
      <c r="C749" t="s">
        <v>1205</v>
      </c>
      <c r="D749" s="1">
        <v>43559</v>
      </c>
      <c r="E749" s="1">
        <v>43607</v>
      </c>
      <c r="F749" s="1">
        <v>43612</v>
      </c>
      <c r="G749">
        <v>3713</v>
      </c>
      <c r="H749">
        <v>7.9</v>
      </c>
      <c r="I749">
        <v>1624.24</v>
      </c>
      <c r="J749" s="2" t="s">
        <v>1218</v>
      </c>
      <c r="K749">
        <v>436</v>
      </c>
      <c r="L749" s="15" t="s">
        <v>1576</v>
      </c>
    </row>
    <row r="750" spans="1:12" x14ac:dyDescent="0.3">
      <c r="A750" t="s">
        <v>749</v>
      </c>
      <c r="B750" t="s">
        <v>1167</v>
      </c>
      <c r="C750" t="s">
        <v>1174</v>
      </c>
      <c r="D750" s="1">
        <v>43698</v>
      </c>
      <c r="E750" s="1">
        <v>43714</v>
      </c>
      <c r="F750" s="1">
        <v>43722</v>
      </c>
      <c r="G750">
        <v>11708</v>
      </c>
      <c r="H750">
        <v>20.9</v>
      </c>
      <c r="I750">
        <v>1617.68</v>
      </c>
      <c r="J750" s="2" t="s">
        <v>1218</v>
      </c>
      <c r="K750">
        <v>89</v>
      </c>
      <c r="L750" s="15" t="s">
        <v>1576</v>
      </c>
    </row>
    <row r="751" spans="1:12" x14ac:dyDescent="0.3">
      <c r="A751" t="s">
        <v>750</v>
      </c>
      <c r="B751" t="s">
        <v>1162</v>
      </c>
      <c r="C751" t="s">
        <v>1173</v>
      </c>
      <c r="D751" s="1">
        <v>43411</v>
      </c>
      <c r="E751" s="1">
        <v>43435</v>
      </c>
      <c r="F751" s="1">
        <v>43439</v>
      </c>
      <c r="G751">
        <v>9577</v>
      </c>
      <c r="H751">
        <v>10.7</v>
      </c>
      <c r="I751">
        <v>1615.59</v>
      </c>
      <c r="J751" s="2" t="s">
        <v>1218</v>
      </c>
      <c r="K751">
        <v>512</v>
      </c>
      <c r="L751" s="15" t="s">
        <v>1576</v>
      </c>
    </row>
    <row r="752" spans="1:12" x14ac:dyDescent="0.3">
      <c r="A752" t="s">
        <v>751</v>
      </c>
      <c r="B752" t="s">
        <v>1190</v>
      </c>
      <c r="C752" t="s">
        <v>1163</v>
      </c>
      <c r="D752" s="1">
        <v>43742</v>
      </c>
      <c r="E752" s="1">
        <v>43766</v>
      </c>
      <c r="F752" s="1">
        <v>43785</v>
      </c>
      <c r="G752">
        <v>3608</v>
      </c>
      <c r="H752">
        <v>4.8</v>
      </c>
      <c r="I752">
        <v>1589.87</v>
      </c>
      <c r="J752" s="2" t="s">
        <v>1218</v>
      </c>
      <c r="K752">
        <v>805</v>
      </c>
      <c r="L752" s="15" t="s">
        <v>1576</v>
      </c>
    </row>
    <row r="753" spans="1:12" x14ac:dyDescent="0.3">
      <c r="A753" t="s">
        <v>752</v>
      </c>
      <c r="B753" t="s">
        <v>1162</v>
      </c>
      <c r="C753" t="s">
        <v>1178</v>
      </c>
      <c r="D753" s="1">
        <v>43039</v>
      </c>
      <c r="E753" s="1">
        <v>43049</v>
      </c>
      <c r="F753" s="1">
        <v>43051</v>
      </c>
      <c r="G753">
        <v>6343</v>
      </c>
      <c r="H753">
        <v>7.5</v>
      </c>
      <c r="I753">
        <v>1574.62</v>
      </c>
      <c r="J753" s="2" t="s">
        <v>1219</v>
      </c>
      <c r="K753">
        <v>135</v>
      </c>
      <c r="L753" s="15" t="s">
        <v>1576</v>
      </c>
    </row>
    <row r="754" spans="1:12" x14ac:dyDescent="0.3">
      <c r="A754" t="s">
        <v>753</v>
      </c>
      <c r="B754" t="s">
        <v>1190</v>
      </c>
      <c r="C754" t="s">
        <v>1203</v>
      </c>
      <c r="D754" s="1">
        <v>43789</v>
      </c>
      <c r="E754" s="1">
        <v>43791</v>
      </c>
      <c r="F754" s="1">
        <v>43794</v>
      </c>
      <c r="G754">
        <v>4151</v>
      </c>
      <c r="H754">
        <v>4.5</v>
      </c>
      <c r="I754">
        <v>1563.84</v>
      </c>
      <c r="J754" s="2" t="s">
        <v>1218</v>
      </c>
      <c r="K754">
        <v>428</v>
      </c>
      <c r="L754" s="15" t="s">
        <v>1576</v>
      </c>
    </row>
    <row r="755" spans="1:12" x14ac:dyDescent="0.3">
      <c r="A755" t="s">
        <v>754</v>
      </c>
      <c r="B755" t="s">
        <v>1162</v>
      </c>
      <c r="C755" t="s">
        <v>1179</v>
      </c>
      <c r="D755" s="1">
        <v>42980</v>
      </c>
      <c r="E755" s="1">
        <v>43003</v>
      </c>
      <c r="F755" s="1">
        <v>43007</v>
      </c>
      <c r="G755">
        <v>1443</v>
      </c>
      <c r="H755">
        <v>2.6</v>
      </c>
      <c r="I755">
        <v>1537.51</v>
      </c>
      <c r="J755" s="2" t="s">
        <v>1218</v>
      </c>
      <c r="K755">
        <v>601</v>
      </c>
      <c r="L755" s="15" t="s">
        <v>1576</v>
      </c>
    </row>
    <row r="756" spans="1:12" x14ac:dyDescent="0.3">
      <c r="A756" t="s">
        <v>755</v>
      </c>
      <c r="B756" t="s">
        <v>1167</v>
      </c>
      <c r="C756" t="s">
        <v>1161</v>
      </c>
      <c r="D756" s="1">
        <v>42805</v>
      </c>
      <c r="E756" s="1">
        <v>42826</v>
      </c>
      <c r="F756" s="1">
        <v>42832</v>
      </c>
      <c r="G756">
        <v>5568</v>
      </c>
      <c r="H756">
        <v>12.7</v>
      </c>
      <c r="I756">
        <v>1478.04</v>
      </c>
      <c r="J756" s="2" t="s">
        <v>1218</v>
      </c>
      <c r="K756">
        <v>41</v>
      </c>
      <c r="L756" s="15" t="s">
        <v>1576</v>
      </c>
    </row>
    <row r="757" spans="1:12" x14ac:dyDescent="0.3">
      <c r="A757" t="s">
        <v>756</v>
      </c>
      <c r="B757" t="s">
        <v>1160</v>
      </c>
      <c r="C757" t="s">
        <v>1171</v>
      </c>
      <c r="D757" s="1">
        <v>43477</v>
      </c>
      <c r="E757" s="1">
        <v>43501</v>
      </c>
      <c r="F757" s="1">
        <v>43510</v>
      </c>
      <c r="G757">
        <v>4490</v>
      </c>
      <c r="H757">
        <v>5.6</v>
      </c>
      <c r="I757">
        <v>1471.88</v>
      </c>
      <c r="J757" s="2" t="s">
        <v>1218</v>
      </c>
      <c r="K757">
        <v>874</v>
      </c>
      <c r="L757" s="15" t="s">
        <v>1576</v>
      </c>
    </row>
    <row r="758" spans="1:12" x14ac:dyDescent="0.3">
      <c r="A758" t="s">
        <v>757</v>
      </c>
      <c r="B758" t="s">
        <v>1167</v>
      </c>
      <c r="C758" t="s">
        <v>1170</v>
      </c>
      <c r="D758" s="1">
        <v>43458</v>
      </c>
      <c r="E758" s="1">
        <v>43485</v>
      </c>
      <c r="F758" s="1">
        <v>43488</v>
      </c>
      <c r="G758">
        <v>9252</v>
      </c>
      <c r="H758">
        <v>13.4</v>
      </c>
      <c r="I758">
        <v>1459.61</v>
      </c>
      <c r="J758" s="2" t="s">
        <v>1218</v>
      </c>
      <c r="K758">
        <v>967</v>
      </c>
      <c r="L758" s="15" t="s">
        <v>1576</v>
      </c>
    </row>
    <row r="759" spans="1:12" x14ac:dyDescent="0.3">
      <c r="A759" t="s">
        <v>758</v>
      </c>
      <c r="B759" t="s">
        <v>1190</v>
      </c>
      <c r="C759" t="s">
        <v>1163</v>
      </c>
      <c r="D759" s="1">
        <v>43133</v>
      </c>
      <c r="E759" s="1">
        <v>43157</v>
      </c>
      <c r="F759" s="1">
        <v>43162</v>
      </c>
      <c r="G759">
        <v>3608</v>
      </c>
      <c r="H759">
        <v>4.8</v>
      </c>
      <c r="I759">
        <v>1443.93</v>
      </c>
      <c r="J759" s="2" t="s">
        <v>1218</v>
      </c>
      <c r="K759">
        <v>25</v>
      </c>
      <c r="L759" s="15" t="s">
        <v>1576</v>
      </c>
    </row>
    <row r="760" spans="1:12" x14ac:dyDescent="0.3">
      <c r="A760" t="s">
        <v>759</v>
      </c>
      <c r="B760" t="s">
        <v>1167</v>
      </c>
      <c r="C760" t="s">
        <v>1198</v>
      </c>
      <c r="D760" s="1">
        <v>43682</v>
      </c>
      <c r="E760" s="1">
        <v>43703</v>
      </c>
      <c r="F760" s="1">
        <v>43708</v>
      </c>
      <c r="G760">
        <v>7660</v>
      </c>
      <c r="H760">
        <v>15.8</v>
      </c>
      <c r="I760">
        <v>1417.19</v>
      </c>
      <c r="J760" s="2" t="s">
        <v>1218</v>
      </c>
      <c r="K760">
        <v>454</v>
      </c>
      <c r="L760" s="15" t="s">
        <v>1576</v>
      </c>
    </row>
    <row r="761" spans="1:12" x14ac:dyDescent="0.3">
      <c r="A761" t="s">
        <v>760</v>
      </c>
      <c r="B761" t="s">
        <v>1167</v>
      </c>
      <c r="C761" t="s">
        <v>1183</v>
      </c>
      <c r="D761" s="1">
        <v>42876</v>
      </c>
      <c r="E761" s="1">
        <v>42906</v>
      </c>
      <c r="F761" s="1">
        <v>42909</v>
      </c>
      <c r="G761">
        <v>8303</v>
      </c>
      <c r="H761">
        <v>14.5</v>
      </c>
      <c r="I761">
        <v>1414.25</v>
      </c>
      <c r="J761" s="2" t="s">
        <v>1218</v>
      </c>
      <c r="K761">
        <v>417</v>
      </c>
      <c r="L761" s="15" t="s">
        <v>1576</v>
      </c>
    </row>
    <row r="762" spans="1:12" x14ac:dyDescent="0.3">
      <c r="A762" t="s">
        <v>761</v>
      </c>
      <c r="B762" t="s">
        <v>1190</v>
      </c>
      <c r="C762" t="s">
        <v>1163</v>
      </c>
      <c r="D762" s="1">
        <v>43756</v>
      </c>
      <c r="E762" s="1">
        <v>43759</v>
      </c>
      <c r="F762" s="1">
        <v>43761</v>
      </c>
      <c r="G762">
        <v>3608</v>
      </c>
      <c r="H762">
        <v>4.8</v>
      </c>
      <c r="I762">
        <v>1387.03</v>
      </c>
      <c r="J762" s="2" t="s">
        <v>1218</v>
      </c>
      <c r="K762">
        <v>596</v>
      </c>
      <c r="L762" s="15" t="s">
        <v>1576</v>
      </c>
    </row>
    <row r="763" spans="1:12" x14ac:dyDescent="0.3">
      <c r="A763" t="s">
        <v>762</v>
      </c>
      <c r="B763" t="s">
        <v>1161</v>
      </c>
      <c r="C763" t="s">
        <v>1162</v>
      </c>
      <c r="D763" s="1">
        <v>43001</v>
      </c>
      <c r="E763" s="1">
        <v>43088</v>
      </c>
      <c r="F763" s="1">
        <v>43094</v>
      </c>
      <c r="G763">
        <v>5555</v>
      </c>
      <c r="H763">
        <v>7.1</v>
      </c>
      <c r="I763">
        <v>1383.58</v>
      </c>
      <c r="J763" s="2" t="s">
        <v>1218</v>
      </c>
      <c r="K763">
        <v>463</v>
      </c>
      <c r="L763" s="15" t="s">
        <v>1576</v>
      </c>
    </row>
    <row r="764" spans="1:12" x14ac:dyDescent="0.3">
      <c r="A764" t="s">
        <v>763</v>
      </c>
      <c r="B764" t="s">
        <v>1190</v>
      </c>
      <c r="C764" t="s">
        <v>1203</v>
      </c>
      <c r="D764" s="1">
        <v>43321</v>
      </c>
      <c r="E764" s="1">
        <v>43322</v>
      </c>
      <c r="F764" s="1">
        <v>43324</v>
      </c>
      <c r="G764">
        <v>4151</v>
      </c>
      <c r="H764">
        <v>4.5</v>
      </c>
      <c r="I764">
        <v>1382.11</v>
      </c>
      <c r="J764" s="2" t="s">
        <v>1219</v>
      </c>
      <c r="K764">
        <v>382</v>
      </c>
      <c r="L764" s="15" t="s">
        <v>1576</v>
      </c>
    </row>
    <row r="765" spans="1:12" x14ac:dyDescent="0.3">
      <c r="A765" t="s">
        <v>764</v>
      </c>
      <c r="B765" t="s">
        <v>1160</v>
      </c>
      <c r="C765" t="s">
        <v>1205</v>
      </c>
      <c r="D765" s="1">
        <v>43728</v>
      </c>
      <c r="E765" s="1">
        <v>43771</v>
      </c>
      <c r="F765" s="1">
        <v>43777</v>
      </c>
      <c r="G765">
        <v>3713</v>
      </c>
      <c r="H765">
        <v>7.9</v>
      </c>
      <c r="I765">
        <v>1373.32</v>
      </c>
      <c r="J765" s="2" t="s">
        <v>1218</v>
      </c>
      <c r="K765">
        <v>912</v>
      </c>
      <c r="L765" s="15" t="s">
        <v>1576</v>
      </c>
    </row>
    <row r="766" spans="1:12" x14ac:dyDescent="0.3">
      <c r="A766" t="s">
        <v>765</v>
      </c>
      <c r="B766" t="s">
        <v>1190</v>
      </c>
      <c r="C766" t="s">
        <v>1172</v>
      </c>
      <c r="D766" s="1">
        <v>43437</v>
      </c>
      <c r="E766" s="1">
        <v>43451</v>
      </c>
      <c r="F766" s="1">
        <v>43454</v>
      </c>
      <c r="G766">
        <v>3883</v>
      </c>
      <c r="H766">
        <v>5.0999999999999996</v>
      </c>
      <c r="I766">
        <v>1352.87</v>
      </c>
      <c r="J766" s="2" t="s">
        <v>1218</v>
      </c>
      <c r="K766">
        <v>252</v>
      </c>
      <c r="L766" s="15" t="s">
        <v>1576</v>
      </c>
    </row>
    <row r="767" spans="1:12" x14ac:dyDescent="0.3">
      <c r="A767" t="s">
        <v>766</v>
      </c>
      <c r="B767" t="s">
        <v>1190</v>
      </c>
      <c r="C767" t="s">
        <v>1196</v>
      </c>
      <c r="D767" s="1">
        <v>43415</v>
      </c>
      <c r="E767" s="1">
        <v>43452</v>
      </c>
      <c r="F767" s="1">
        <v>43454</v>
      </c>
      <c r="G767">
        <v>3974</v>
      </c>
      <c r="H767">
        <v>5.2</v>
      </c>
      <c r="I767">
        <v>1327.34</v>
      </c>
      <c r="J767" s="2" t="s">
        <v>1218</v>
      </c>
      <c r="K767">
        <v>204</v>
      </c>
      <c r="L767" s="15" t="s">
        <v>1577</v>
      </c>
    </row>
    <row r="768" spans="1:12" x14ac:dyDescent="0.3">
      <c r="A768" t="s">
        <v>767</v>
      </c>
      <c r="B768" t="s">
        <v>1162</v>
      </c>
      <c r="C768" t="s">
        <v>1207</v>
      </c>
      <c r="D768" s="1">
        <v>42744</v>
      </c>
      <c r="E768" s="1">
        <v>42765</v>
      </c>
      <c r="F768" s="1">
        <v>42769</v>
      </c>
      <c r="G768">
        <v>941</v>
      </c>
      <c r="H768">
        <v>2.1</v>
      </c>
      <c r="I768">
        <v>1309.23</v>
      </c>
      <c r="J768" s="2" t="s">
        <v>1218</v>
      </c>
      <c r="K768">
        <v>967</v>
      </c>
      <c r="L768" s="15" t="s">
        <v>1576</v>
      </c>
    </row>
    <row r="769" spans="1:12" x14ac:dyDescent="0.3">
      <c r="A769" t="s">
        <v>768</v>
      </c>
      <c r="B769" t="s">
        <v>1190</v>
      </c>
      <c r="C769" t="s">
        <v>1172</v>
      </c>
      <c r="D769" s="1">
        <v>43527</v>
      </c>
      <c r="E769" s="1">
        <v>43528</v>
      </c>
      <c r="F769" s="1">
        <v>43531</v>
      </c>
      <c r="G769">
        <v>3883</v>
      </c>
      <c r="H769">
        <v>5.0999999999999996</v>
      </c>
      <c r="I769">
        <v>1264.54</v>
      </c>
      <c r="J769" s="2" t="s">
        <v>1219</v>
      </c>
      <c r="K769">
        <v>650</v>
      </c>
      <c r="L769" s="15" t="s">
        <v>1576</v>
      </c>
    </row>
    <row r="770" spans="1:12" x14ac:dyDescent="0.3">
      <c r="A770" t="s">
        <v>769</v>
      </c>
      <c r="B770" t="s">
        <v>1162</v>
      </c>
      <c r="C770" t="s">
        <v>1198</v>
      </c>
      <c r="D770" s="1">
        <v>43639</v>
      </c>
      <c r="E770" s="1">
        <v>43665</v>
      </c>
      <c r="F770" s="1">
        <v>43666</v>
      </c>
      <c r="G770">
        <v>7627</v>
      </c>
      <c r="H770">
        <v>8.8000000000000007</v>
      </c>
      <c r="I770">
        <v>1255.81</v>
      </c>
      <c r="J770" s="2" t="s">
        <v>1219</v>
      </c>
      <c r="K770">
        <v>858</v>
      </c>
      <c r="L770" s="15" t="s">
        <v>1576</v>
      </c>
    </row>
    <row r="771" spans="1:12" x14ac:dyDescent="0.3">
      <c r="A771" t="s">
        <v>770</v>
      </c>
      <c r="B771" t="s">
        <v>1190</v>
      </c>
      <c r="C771" t="s">
        <v>1162</v>
      </c>
      <c r="D771" s="1">
        <v>43281</v>
      </c>
      <c r="E771" s="1">
        <v>43339</v>
      </c>
      <c r="F771" s="1">
        <v>43347</v>
      </c>
      <c r="G771">
        <v>5536</v>
      </c>
      <c r="H771">
        <v>11.7</v>
      </c>
      <c r="I771">
        <v>1237.49</v>
      </c>
      <c r="J771" s="2" t="s">
        <v>1218</v>
      </c>
      <c r="K771">
        <v>451</v>
      </c>
      <c r="L771" s="15" t="s">
        <v>1576</v>
      </c>
    </row>
    <row r="772" spans="1:12" x14ac:dyDescent="0.3">
      <c r="A772" t="s">
        <v>771</v>
      </c>
      <c r="B772" t="s">
        <v>1190</v>
      </c>
      <c r="C772" t="s">
        <v>1172</v>
      </c>
      <c r="D772" s="1">
        <v>43048</v>
      </c>
      <c r="E772" s="1">
        <v>43054</v>
      </c>
      <c r="F772" s="1">
        <v>43057</v>
      </c>
      <c r="G772">
        <v>3883</v>
      </c>
      <c r="H772">
        <v>5.0999999999999996</v>
      </c>
      <c r="I772">
        <v>1220.5</v>
      </c>
      <c r="J772" s="2" t="s">
        <v>1219</v>
      </c>
      <c r="K772">
        <v>159</v>
      </c>
      <c r="L772" s="15" t="s">
        <v>1576</v>
      </c>
    </row>
    <row r="773" spans="1:12" x14ac:dyDescent="0.3">
      <c r="A773" t="s">
        <v>772</v>
      </c>
      <c r="B773" t="s">
        <v>1167</v>
      </c>
      <c r="C773" t="s">
        <v>1208</v>
      </c>
      <c r="D773" s="1">
        <v>43462</v>
      </c>
      <c r="E773" s="1">
        <v>43535</v>
      </c>
      <c r="F773" s="1">
        <v>43834</v>
      </c>
      <c r="G773">
        <v>2507</v>
      </c>
      <c r="H773">
        <v>8.6999999999999993</v>
      </c>
      <c r="I773">
        <v>1199.52</v>
      </c>
      <c r="J773" s="2" t="s">
        <v>1218</v>
      </c>
      <c r="K773">
        <v>212</v>
      </c>
      <c r="L773" s="15" t="s">
        <v>1576</v>
      </c>
    </row>
    <row r="774" spans="1:12" x14ac:dyDescent="0.3">
      <c r="A774" t="s">
        <v>773</v>
      </c>
      <c r="B774" t="s">
        <v>1190</v>
      </c>
      <c r="C774" t="s">
        <v>1208</v>
      </c>
      <c r="D774" s="1">
        <v>42776</v>
      </c>
      <c r="E774" s="1">
        <v>42856</v>
      </c>
      <c r="F774" s="1">
        <v>42865</v>
      </c>
      <c r="G774">
        <v>7494</v>
      </c>
      <c r="H774">
        <v>9.3000000000000007</v>
      </c>
      <c r="I774">
        <v>1193.6300000000001</v>
      </c>
      <c r="J774" s="2" t="s">
        <v>1218</v>
      </c>
      <c r="K774">
        <v>297</v>
      </c>
      <c r="L774" s="15" t="s">
        <v>1576</v>
      </c>
    </row>
    <row r="775" spans="1:12" x14ac:dyDescent="0.3">
      <c r="A775" t="s">
        <v>774</v>
      </c>
      <c r="B775" t="s">
        <v>1162</v>
      </c>
      <c r="C775" t="s">
        <v>1208</v>
      </c>
      <c r="D775" s="1">
        <v>43196</v>
      </c>
      <c r="E775" s="1">
        <v>43212</v>
      </c>
      <c r="F775" s="1">
        <v>43217</v>
      </c>
      <c r="G775">
        <v>2508</v>
      </c>
      <c r="H775">
        <v>3.7</v>
      </c>
      <c r="I775">
        <v>1193.96</v>
      </c>
      <c r="J775" s="2" t="s">
        <v>1218</v>
      </c>
      <c r="K775">
        <v>422</v>
      </c>
      <c r="L775" s="15" t="s">
        <v>1576</v>
      </c>
    </row>
    <row r="776" spans="1:12" x14ac:dyDescent="0.3">
      <c r="A776" t="s">
        <v>775</v>
      </c>
      <c r="B776" t="s">
        <v>1160</v>
      </c>
      <c r="C776" t="s">
        <v>1193</v>
      </c>
      <c r="D776" s="1">
        <v>43647</v>
      </c>
      <c r="E776" s="1">
        <v>43659</v>
      </c>
      <c r="F776" s="1">
        <v>43668</v>
      </c>
      <c r="G776">
        <v>4159</v>
      </c>
      <c r="H776">
        <v>5.3</v>
      </c>
      <c r="I776">
        <v>1185.48</v>
      </c>
      <c r="J776" s="2" t="s">
        <v>1219</v>
      </c>
      <c r="K776">
        <v>436</v>
      </c>
      <c r="L776" s="15" t="s">
        <v>1576</v>
      </c>
    </row>
    <row r="777" spans="1:12" x14ac:dyDescent="0.3">
      <c r="A777" t="s">
        <v>776</v>
      </c>
      <c r="B777" t="s">
        <v>1162</v>
      </c>
      <c r="C777" t="s">
        <v>1178</v>
      </c>
      <c r="D777" s="1">
        <v>43008</v>
      </c>
      <c r="E777" s="1">
        <v>43008</v>
      </c>
      <c r="F777" s="1">
        <v>43015</v>
      </c>
      <c r="G777">
        <v>6343</v>
      </c>
      <c r="H777">
        <v>7.5</v>
      </c>
      <c r="I777">
        <v>1184.33</v>
      </c>
      <c r="J777" s="2" t="s">
        <v>1219</v>
      </c>
      <c r="K777">
        <v>105</v>
      </c>
      <c r="L777" s="15" t="s">
        <v>1576</v>
      </c>
    </row>
    <row r="778" spans="1:12" x14ac:dyDescent="0.3">
      <c r="A778" t="s">
        <v>777</v>
      </c>
      <c r="B778" t="s">
        <v>1190</v>
      </c>
      <c r="C778" t="s">
        <v>1196</v>
      </c>
      <c r="D778" s="1">
        <v>42891</v>
      </c>
      <c r="E778" s="1">
        <v>42896</v>
      </c>
      <c r="F778" s="1">
        <v>42911</v>
      </c>
      <c r="G778">
        <v>3974</v>
      </c>
      <c r="H778">
        <v>5.2</v>
      </c>
      <c r="I778">
        <v>1183.1199999999999</v>
      </c>
      <c r="J778" s="2" t="s">
        <v>1219</v>
      </c>
      <c r="K778">
        <v>16</v>
      </c>
      <c r="L778" s="15" t="s">
        <v>1576</v>
      </c>
    </row>
    <row r="779" spans="1:12" x14ac:dyDescent="0.3">
      <c r="A779" t="s">
        <v>778</v>
      </c>
      <c r="B779" t="s">
        <v>1162</v>
      </c>
      <c r="C779" t="s">
        <v>1161</v>
      </c>
      <c r="D779" s="1">
        <v>43163</v>
      </c>
      <c r="E779" s="1">
        <v>43171</v>
      </c>
      <c r="F779" s="1">
        <v>43181</v>
      </c>
      <c r="G779">
        <v>5539</v>
      </c>
      <c r="H779">
        <v>6.7</v>
      </c>
      <c r="I779">
        <v>1171.48</v>
      </c>
      <c r="J779" s="2" t="s">
        <v>1219</v>
      </c>
      <c r="K779">
        <v>41</v>
      </c>
      <c r="L779" s="15" t="s">
        <v>1576</v>
      </c>
    </row>
    <row r="780" spans="1:12" x14ac:dyDescent="0.3">
      <c r="A780" t="s">
        <v>779</v>
      </c>
      <c r="B780" t="s">
        <v>1167</v>
      </c>
      <c r="C780" t="s">
        <v>1198</v>
      </c>
      <c r="D780" s="1">
        <v>43438</v>
      </c>
      <c r="E780" s="1">
        <v>43438</v>
      </c>
      <c r="F780" s="1">
        <v>43445</v>
      </c>
      <c r="G780">
        <v>7660</v>
      </c>
      <c r="H780">
        <v>15.8</v>
      </c>
      <c r="I780">
        <v>1161.82</v>
      </c>
      <c r="J780" s="2" t="s">
        <v>1219</v>
      </c>
      <c r="K780">
        <v>705</v>
      </c>
      <c r="L780" s="15" t="s">
        <v>1576</v>
      </c>
    </row>
    <row r="781" spans="1:12" x14ac:dyDescent="0.3">
      <c r="A781" t="s">
        <v>780</v>
      </c>
      <c r="B781" t="s">
        <v>1161</v>
      </c>
      <c r="C781" t="s">
        <v>1191</v>
      </c>
      <c r="D781" s="1">
        <v>43793</v>
      </c>
      <c r="E781" s="1">
        <v>43800</v>
      </c>
      <c r="F781" s="1">
        <v>43809</v>
      </c>
      <c r="G781">
        <v>5775</v>
      </c>
      <c r="H781">
        <v>7.3</v>
      </c>
      <c r="I781">
        <v>1161.8</v>
      </c>
      <c r="J781" s="2" t="s">
        <v>1219</v>
      </c>
      <c r="K781">
        <v>201</v>
      </c>
      <c r="L781" s="15" t="s">
        <v>1576</v>
      </c>
    </row>
    <row r="782" spans="1:12" x14ac:dyDescent="0.3">
      <c r="A782" t="s">
        <v>781</v>
      </c>
      <c r="B782" t="s">
        <v>1161</v>
      </c>
      <c r="C782" t="s">
        <v>1179</v>
      </c>
      <c r="D782" s="1">
        <v>43731</v>
      </c>
      <c r="E782" s="1">
        <v>43746</v>
      </c>
      <c r="F782" s="1">
        <v>43752</v>
      </c>
      <c r="G782">
        <v>6884</v>
      </c>
      <c r="H782">
        <v>8.6</v>
      </c>
      <c r="I782">
        <v>1154.8</v>
      </c>
      <c r="J782" s="2" t="s">
        <v>1218</v>
      </c>
      <c r="K782">
        <v>871</v>
      </c>
      <c r="L782" s="15" t="s">
        <v>1576</v>
      </c>
    </row>
    <row r="783" spans="1:12" x14ac:dyDescent="0.3">
      <c r="A783" t="s">
        <v>782</v>
      </c>
      <c r="B783" t="s">
        <v>1162</v>
      </c>
      <c r="C783" t="s">
        <v>1161</v>
      </c>
      <c r="D783" s="1">
        <v>42848</v>
      </c>
      <c r="E783" s="1">
        <v>42855</v>
      </c>
      <c r="F783" s="1">
        <v>42864</v>
      </c>
      <c r="G783">
        <v>5539</v>
      </c>
      <c r="H783">
        <v>6.7</v>
      </c>
      <c r="I783">
        <v>1134.23</v>
      </c>
      <c r="J783" s="2" t="s">
        <v>1219</v>
      </c>
      <c r="K783">
        <v>41</v>
      </c>
      <c r="L783" s="15" t="s">
        <v>1576</v>
      </c>
    </row>
    <row r="784" spans="1:12" x14ac:dyDescent="0.3">
      <c r="A784" t="s">
        <v>783</v>
      </c>
      <c r="B784" t="s">
        <v>1162</v>
      </c>
      <c r="C784" t="s">
        <v>1198</v>
      </c>
      <c r="D784" s="1">
        <v>43015</v>
      </c>
      <c r="E784" s="1">
        <v>43040</v>
      </c>
      <c r="F784" s="1">
        <v>43047</v>
      </c>
      <c r="G784">
        <v>7627</v>
      </c>
      <c r="H784">
        <v>8.8000000000000007</v>
      </c>
      <c r="I784">
        <v>1120.19</v>
      </c>
      <c r="J784" s="2" t="s">
        <v>1219</v>
      </c>
      <c r="K784">
        <v>393</v>
      </c>
      <c r="L784" s="15" t="s">
        <v>1576</v>
      </c>
    </row>
    <row r="785" spans="1:12" x14ac:dyDescent="0.3">
      <c r="A785" t="s">
        <v>784</v>
      </c>
      <c r="B785" t="s">
        <v>1167</v>
      </c>
      <c r="C785" t="s">
        <v>1208</v>
      </c>
      <c r="D785" s="1">
        <v>43534</v>
      </c>
      <c r="E785" s="1">
        <v>43682</v>
      </c>
      <c r="F785" s="1">
        <v>43690</v>
      </c>
      <c r="G785">
        <v>2507</v>
      </c>
      <c r="H785">
        <v>8.6999999999999993</v>
      </c>
      <c r="I785">
        <v>1110.92</v>
      </c>
      <c r="J785" s="2" t="s">
        <v>1218</v>
      </c>
      <c r="K785">
        <v>705</v>
      </c>
      <c r="L785" s="15" t="s">
        <v>1576</v>
      </c>
    </row>
    <row r="786" spans="1:12" x14ac:dyDescent="0.3">
      <c r="A786" t="s">
        <v>785</v>
      </c>
      <c r="B786" t="s">
        <v>1190</v>
      </c>
      <c r="C786" t="s">
        <v>1203</v>
      </c>
      <c r="D786" s="1">
        <v>43726</v>
      </c>
      <c r="E786" s="1">
        <v>43734</v>
      </c>
      <c r="F786" s="1">
        <v>43737</v>
      </c>
      <c r="G786">
        <v>4151</v>
      </c>
      <c r="H786">
        <v>4.5</v>
      </c>
      <c r="I786">
        <v>1108.1500000000001</v>
      </c>
      <c r="J786" s="2" t="s">
        <v>1219</v>
      </c>
      <c r="K786">
        <v>451</v>
      </c>
      <c r="L786" s="15" t="s">
        <v>1576</v>
      </c>
    </row>
    <row r="787" spans="1:12" x14ac:dyDescent="0.3">
      <c r="A787" t="s">
        <v>786</v>
      </c>
      <c r="B787" t="s">
        <v>1167</v>
      </c>
      <c r="C787" t="s">
        <v>1166</v>
      </c>
      <c r="D787" s="1">
        <v>42848</v>
      </c>
      <c r="E787" s="1">
        <v>42848</v>
      </c>
      <c r="F787" s="1">
        <v>42856</v>
      </c>
      <c r="G787">
        <v>6790</v>
      </c>
      <c r="H787">
        <v>8.9</v>
      </c>
      <c r="I787">
        <v>1105.3599999999999</v>
      </c>
      <c r="J787" s="2" t="s">
        <v>1219</v>
      </c>
      <c r="K787">
        <v>120</v>
      </c>
      <c r="L787" s="15" t="s">
        <v>1576</v>
      </c>
    </row>
    <row r="788" spans="1:12" x14ac:dyDescent="0.3">
      <c r="A788" t="s">
        <v>787</v>
      </c>
      <c r="B788" t="s">
        <v>1190</v>
      </c>
      <c r="C788" t="s">
        <v>1203</v>
      </c>
      <c r="D788" s="1">
        <v>43658</v>
      </c>
      <c r="E788" s="1">
        <v>43669</v>
      </c>
      <c r="F788" s="1">
        <v>43670</v>
      </c>
      <c r="G788">
        <v>4151</v>
      </c>
      <c r="H788">
        <v>4.5</v>
      </c>
      <c r="I788">
        <v>1104.04</v>
      </c>
      <c r="J788" s="2" t="s">
        <v>1219</v>
      </c>
      <c r="K788">
        <v>749</v>
      </c>
      <c r="L788" s="15" t="s">
        <v>1576</v>
      </c>
    </row>
    <row r="789" spans="1:12" x14ac:dyDescent="0.3">
      <c r="A789" t="s">
        <v>788</v>
      </c>
      <c r="B789" t="s">
        <v>1190</v>
      </c>
      <c r="C789" t="s">
        <v>1203</v>
      </c>
      <c r="D789" s="1">
        <v>42732</v>
      </c>
      <c r="E789" s="1">
        <v>42744</v>
      </c>
      <c r="F789" s="1">
        <v>42749</v>
      </c>
      <c r="G789">
        <v>4151</v>
      </c>
      <c r="H789">
        <v>4.5</v>
      </c>
      <c r="I789">
        <v>1087.73</v>
      </c>
      <c r="J789" s="2" t="s">
        <v>1219</v>
      </c>
      <c r="K789">
        <v>382</v>
      </c>
      <c r="L789" s="15" t="s">
        <v>1576</v>
      </c>
    </row>
    <row r="790" spans="1:12" x14ac:dyDescent="0.3">
      <c r="A790" t="s">
        <v>789</v>
      </c>
      <c r="B790" t="s">
        <v>1167</v>
      </c>
      <c r="C790" t="s">
        <v>1208</v>
      </c>
      <c r="D790" s="1">
        <v>43091</v>
      </c>
      <c r="E790" s="1">
        <v>43114</v>
      </c>
      <c r="F790" s="1">
        <v>43105</v>
      </c>
      <c r="G790">
        <v>2507</v>
      </c>
      <c r="H790">
        <v>8.6999999999999993</v>
      </c>
      <c r="I790">
        <v>1066.03</v>
      </c>
      <c r="J790" s="2" t="s">
        <v>1218</v>
      </c>
      <c r="K790">
        <v>586</v>
      </c>
      <c r="L790" s="15" t="s">
        <v>1576</v>
      </c>
    </row>
    <row r="791" spans="1:12" x14ac:dyDescent="0.3">
      <c r="A791" t="s">
        <v>790</v>
      </c>
      <c r="B791" t="s">
        <v>1162</v>
      </c>
      <c r="C791" t="s">
        <v>1191</v>
      </c>
      <c r="D791" s="1">
        <v>43568</v>
      </c>
      <c r="E791" s="1">
        <v>43574</v>
      </c>
      <c r="F791" s="1">
        <v>43578</v>
      </c>
      <c r="G791">
        <v>1245</v>
      </c>
      <c r="H791">
        <v>2.4</v>
      </c>
      <c r="I791">
        <v>1061.77</v>
      </c>
      <c r="J791" s="2" t="s">
        <v>1219</v>
      </c>
      <c r="K791">
        <v>198</v>
      </c>
      <c r="L791" s="15" t="s">
        <v>1576</v>
      </c>
    </row>
    <row r="792" spans="1:12" x14ac:dyDescent="0.3">
      <c r="A792" t="s">
        <v>791</v>
      </c>
      <c r="B792" t="s">
        <v>1162</v>
      </c>
      <c r="C792" t="s">
        <v>1179</v>
      </c>
      <c r="D792" s="1">
        <v>43671</v>
      </c>
      <c r="E792" s="1">
        <v>43686</v>
      </c>
      <c r="F792" s="1">
        <v>43690</v>
      </c>
      <c r="G792">
        <v>1443</v>
      </c>
      <c r="H792">
        <v>2.6</v>
      </c>
      <c r="I792">
        <v>1052.49</v>
      </c>
      <c r="J792" s="2" t="s">
        <v>1218</v>
      </c>
      <c r="K792">
        <v>601</v>
      </c>
      <c r="L792" s="15" t="s">
        <v>1576</v>
      </c>
    </row>
    <row r="793" spans="1:12" x14ac:dyDescent="0.3">
      <c r="A793" t="s">
        <v>792</v>
      </c>
      <c r="B793" t="s">
        <v>1160</v>
      </c>
      <c r="C793" t="s">
        <v>1168</v>
      </c>
      <c r="D793" s="1">
        <v>43331</v>
      </c>
      <c r="E793" s="1">
        <v>43338</v>
      </c>
      <c r="F793" s="1">
        <v>43348</v>
      </c>
      <c r="G793">
        <v>5299</v>
      </c>
      <c r="H793">
        <v>6.4</v>
      </c>
      <c r="I793">
        <v>1041.69</v>
      </c>
      <c r="J793" s="2" t="s">
        <v>1219</v>
      </c>
      <c r="K793">
        <v>465</v>
      </c>
      <c r="L793" s="15" t="s">
        <v>1576</v>
      </c>
    </row>
    <row r="794" spans="1:12" x14ac:dyDescent="0.3">
      <c r="A794" t="s">
        <v>793</v>
      </c>
      <c r="B794" t="s">
        <v>1160</v>
      </c>
      <c r="C794" t="s">
        <v>1176</v>
      </c>
      <c r="D794" s="1">
        <v>43608</v>
      </c>
      <c r="E794" s="1">
        <v>43616</v>
      </c>
      <c r="F794" s="1">
        <v>43626</v>
      </c>
      <c r="G794">
        <v>4627</v>
      </c>
      <c r="H794">
        <v>5.8</v>
      </c>
      <c r="I794">
        <v>1029.28</v>
      </c>
      <c r="J794" s="2" t="s">
        <v>1219</v>
      </c>
      <c r="K794">
        <v>465</v>
      </c>
      <c r="L794" s="15" t="s">
        <v>1576</v>
      </c>
    </row>
    <row r="795" spans="1:12" x14ac:dyDescent="0.3">
      <c r="A795" t="s">
        <v>794</v>
      </c>
      <c r="B795" t="s">
        <v>1190</v>
      </c>
      <c r="C795" t="s">
        <v>1163</v>
      </c>
      <c r="D795" s="1">
        <v>42951</v>
      </c>
      <c r="E795" s="1">
        <v>42957</v>
      </c>
      <c r="F795" s="1">
        <v>42971</v>
      </c>
      <c r="G795">
        <v>3608</v>
      </c>
      <c r="H795">
        <v>4.8</v>
      </c>
      <c r="I795">
        <v>1017.84</v>
      </c>
      <c r="J795" s="2" t="s">
        <v>1219</v>
      </c>
      <c r="K795">
        <v>479</v>
      </c>
      <c r="L795" s="15" t="s">
        <v>1576</v>
      </c>
    </row>
    <row r="796" spans="1:12" x14ac:dyDescent="0.3">
      <c r="A796" t="s">
        <v>795</v>
      </c>
      <c r="B796" t="s">
        <v>1161</v>
      </c>
      <c r="C796" t="s">
        <v>1182</v>
      </c>
      <c r="D796" s="1">
        <v>42942</v>
      </c>
      <c r="E796" s="1">
        <v>42966</v>
      </c>
      <c r="F796" s="1">
        <v>42968</v>
      </c>
      <c r="G796">
        <v>8047</v>
      </c>
      <c r="H796">
        <v>10</v>
      </c>
      <c r="I796">
        <v>1009.83</v>
      </c>
      <c r="J796" s="2" t="s">
        <v>1218</v>
      </c>
      <c r="K796">
        <v>513</v>
      </c>
      <c r="L796" s="15" t="s">
        <v>1576</v>
      </c>
    </row>
    <row r="797" spans="1:12" x14ac:dyDescent="0.3">
      <c r="A797" t="s">
        <v>796</v>
      </c>
      <c r="B797" t="s">
        <v>1160</v>
      </c>
      <c r="C797" t="s">
        <v>1170</v>
      </c>
      <c r="D797" s="1">
        <v>43209</v>
      </c>
      <c r="E797" s="1">
        <v>43219</v>
      </c>
      <c r="F797" s="1">
        <v>43231</v>
      </c>
      <c r="G797">
        <v>3805</v>
      </c>
      <c r="H797">
        <v>5.5</v>
      </c>
      <c r="I797">
        <v>1009.07</v>
      </c>
      <c r="J797" s="2" t="s">
        <v>1219</v>
      </c>
      <c r="K797">
        <v>874</v>
      </c>
      <c r="L797" s="15" t="s">
        <v>1576</v>
      </c>
    </row>
    <row r="798" spans="1:12" x14ac:dyDescent="0.3">
      <c r="A798" t="s">
        <v>797</v>
      </c>
      <c r="B798" t="s">
        <v>1167</v>
      </c>
      <c r="C798" t="s">
        <v>1188</v>
      </c>
      <c r="D798" s="1">
        <v>43576</v>
      </c>
      <c r="E798" s="1">
        <v>43592</v>
      </c>
      <c r="F798" s="1">
        <v>43604</v>
      </c>
      <c r="G798">
        <v>7005</v>
      </c>
      <c r="H798">
        <v>8.8000000000000007</v>
      </c>
      <c r="I798">
        <v>1007.68</v>
      </c>
      <c r="J798" s="2" t="s">
        <v>1218</v>
      </c>
      <c r="K798">
        <v>703</v>
      </c>
      <c r="L798" s="15" t="s">
        <v>1576</v>
      </c>
    </row>
    <row r="799" spans="1:12" x14ac:dyDescent="0.3">
      <c r="A799" t="s">
        <v>798</v>
      </c>
      <c r="B799" t="s">
        <v>1162</v>
      </c>
      <c r="C799" t="s">
        <v>1195</v>
      </c>
      <c r="D799" s="1">
        <v>42738</v>
      </c>
      <c r="E799" s="1">
        <v>42752</v>
      </c>
      <c r="F799" s="1">
        <v>42754</v>
      </c>
      <c r="G799">
        <v>7496</v>
      </c>
      <c r="H799">
        <v>8.6</v>
      </c>
      <c r="I799">
        <v>1004.76</v>
      </c>
      <c r="J799" s="2" t="s">
        <v>1219</v>
      </c>
      <c r="K799">
        <v>393</v>
      </c>
      <c r="L799" s="15" t="s">
        <v>1576</v>
      </c>
    </row>
    <row r="800" spans="1:12" x14ac:dyDescent="0.3">
      <c r="A800" t="s">
        <v>799</v>
      </c>
      <c r="B800" t="s">
        <v>1160</v>
      </c>
      <c r="C800" t="s">
        <v>1183</v>
      </c>
      <c r="D800" s="1">
        <v>43780</v>
      </c>
      <c r="E800" s="1">
        <v>43801</v>
      </c>
      <c r="F800" s="1">
        <v>43810</v>
      </c>
      <c r="G800">
        <v>3250</v>
      </c>
      <c r="H800">
        <v>4.4000000000000004</v>
      </c>
      <c r="I800">
        <v>991.72</v>
      </c>
      <c r="J800" s="2" t="s">
        <v>1218</v>
      </c>
      <c r="K800">
        <v>655</v>
      </c>
      <c r="L800" s="15" t="s">
        <v>1576</v>
      </c>
    </row>
    <row r="801" spans="1:12" x14ac:dyDescent="0.3">
      <c r="A801" t="s">
        <v>800</v>
      </c>
      <c r="B801" t="s">
        <v>1167</v>
      </c>
      <c r="C801" t="s">
        <v>1161</v>
      </c>
      <c r="D801" s="1">
        <v>43502</v>
      </c>
      <c r="E801" s="1">
        <v>43527</v>
      </c>
      <c r="F801" s="1">
        <v>43535</v>
      </c>
      <c r="G801">
        <v>5568</v>
      </c>
      <c r="H801">
        <v>12.7</v>
      </c>
      <c r="I801">
        <v>986.26</v>
      </c>
      <c r="J801" s="2" t="s">
        <v>1218</v>
      </c>
      <c r="K801">
        <v>165</v>
      </c>
      <c r="L801" s="15" t="s">
        <v>1576</v>
      </c>
    </row>
    <row r="802" spans="1:12" x14ac:dyDescent="0.3">
      <c r="A802" t="s">
        <v>801</v>
      </c>
      <c r="B802" t="s">
        <v>1162</v>
      </c>
      <c r="C802" t="s">
        <v>1185</v>
      </c>
      <c r="D802" s="1">
        <v>42857</v>
      </c>
      <c r="E802" s="1">
        <v>42913</v>
      </c>
      <c r="F802" s="1">
        <v>42915</v>
      </c>
      <c r="G802">
        <v>7762</v>
      </c>
      <c r="H802">
        <v>8.9</v>
      </c>
      <c r="I802">
        <v>955.04</v>
      </c>
      <c r="J802" s="2" t="s">
        <v>1219</v>
      </c>
      <c r="K802">
        <v>217</v>
      </c>
      <c r="L802" s="15" t="s">
        <v>1576</v>
      </c>
    </row>
    <row r="803" spans="1:12" x14ac:dyDescent="0.3">
      <c r="A803" t="s">
        <v>802</v>
      </c>
      <c r="B803" t="s">
        <v>1167</v>
      </c>
      <c r="C803" t="s">
        <v>1179</v>
      </c>
      <c r="D803" s="1">
        <v>42851</v>
      </c>
      <c r="E803" s="1">
        <v>42862</v>
      </c>
      <c r="F803" s="1">
        <v>42865</v>
      </c>
      <c r="G803">
        <v>1405</v>
      </c>
      <c r="H803">
        <v>2.6</v>
      </c>
      <c r="I803">
        <v>954.31</v>
      </c>
      <c r="J803" s="2" t="s">
        <v>1219</v>
      </c>
      <c r="K803">
        <v>105</v>
      </c>
      <c r="L803" s="15" t="s">
        <v>1576</v>
      </c>
    </row>
    <row r="804" spans="1:12" x14ac:dyDescent="0.3">
      <c r="A804" t="s">
        <v>803</v>
      </c>
      <c r="B804" t="s">
        <v>1190</v>
      </c>
      <c r="C804" t="s">
        <v>1163</v>
      </c>
      <c r="D804" s="1">
        <v>42950</v>
      </c>
      <c r="E804" s="1">
        <v>42959</v>
      </c>
      <c r="F804" s="1">
        <v>42963</v>
      </c>
      <c r="G804">
        <v>3608</v>
      </c>
      <c r="H804">
        <v>4.8</v>
      </c>
      <c r="I804">
        <v>951.68</v>
      </c>
      <c r="J804" s="2" t="s">
        <v>1219</v>
      </c>
      <c r="K804">
        <v>871</v>
      </c>
      <c r="L804" s="15" t="s">
        <v>1576</v>
      </c>
    </row>
    <row r="805" spans="1:12" x14ac:dyDescent="0.3">
      <c r="A805" t="s">
        <v>804</v>
      </c>
      <c r="B805" t="s">
        <v>1167</v>
      </c>
      <c r="C805" t="s">
        <v>1200</v>
      </c>
      <c r="D805" s="1">
        <v>42729</v>
      </c>
      <c r="E805" s="1">
        <v>42758</v>
      </c>
      <c r="F805" s="1">
        <v>42764</v>
      </c>
      <c r="G805">
        <v>6453</v>
      </c>
      <c r="H805">
        <v>8.1</v>
      </c>
      <c r="I805">
        <v>942.21</v>
      </c>
      <c r="J805" s="2" t="s">
        <v>1219</v>
      </c>
      <c r="K805">
        <v>561</v>
      </c>
      <c r="L805" s="15" t="s">
        <v>1576</v>
      </c>
    </row>
    <row r="806" spans="1:12" x14ac:dyDescent="0.3">
      <c r="A806" t="s">
        <v>805</v>
      </c>
      <c r="B806" t="s">
        <v>1167</v>
      </c>
      <c r="C806" t="s">
        <v>1207</v>
      </c>
      <c r="D806" s="1">
        <v>43159</v>
      </c>
      <c r="E806" s="1">
        <v>43171</v>
      </c>
      <c r="F806" s="1">
        <v>43174</v>
      </c>
      <c r="G806">
        <v>913</v>
      </c>
      <c r="H806">
        <v>2.1</v>
      </c>
      <c r="I806">
        <v>930.98</v>
      </c>
      <c r="J806" s="2" t="s">
        <v>1218</v>
      </c>
      <c r="K806">
        <v>31</v>
      </c>
      <c r="L806" s="15" t="s">
        <v>1576</v>
      </c>
    </row>
    <row r="807" spans="1:12" x14ac:dyDescent="0.3">
      <c r="A807" t="s">
        <v>806</v>
      </c>
      <c r="B807" t="s">
        <v>1162</v>
      </c>
      <c r="C807" t="s">
        <v>1194</v>
      </c>
      <c r="D807" s="1">
        <v>42889</v>
      </c>
      <c r="E807" s="1">
        <v>42900</v>
      </c>
      <c r="F807" s="1">
        <v>42904</v>
      </c>
      <c r="G807">
        <v>654</v>
      </c>
      <c r="H807">
        <v>1.8</v>
      </c>
      <c r="I807">
        <v>930.79</v>
      </c>
      <c r="J807" s="2" t="s">
        <v>1219</v>
      </c>
      <c r="K807">
        <v>884</v>
      </c>
      <c r="L807" s="15" t="s">
        <v>1576</v>
      </c>
    </row>
    <row r="808" spans="1:12" x14ac:dyDescent="0.3">
      <c r="A808" t="s">
        <v>807</v>
      </c>
      <c r="B808" t="s">
        <v>1162</v>
      </c>
      <c r="C808" t="s">
        <v>1191</v>
      </c>
      <c r="D808" s="1">
        <v>43508</v>
      </c>
      <c r="E808" s="1">
        <v>43516</v>
      </c>
      <c r="F808" s="1">
        <v>43519</v>
      </c>
      <c r="G808">
        <v>1245</v>
      </c>
      <c r="H808">
        <v>2.4</v>
      </c>
      <c r="I808">
        <v>923.03</v>
      </c>
      <c r="J808" s="2" t="s">
        <v>1218</v>
      </c>
      <c r="K808">
        <v>267</v>
      </c>
      <c r="L808" s="15" t="s">
        <v>1576</v>
      </c>
    </row>
    <row r="809" spans="1:12" x14ac:dyDescent="0.3">
      <c r="A809" t="s">
        <v>808</v>
      </c>
      <c r="B809" t="s">
        <v>1190</v>
      </c>
      <c r="C809" t="s">
        <v>1172</v>
      </c>
      <c r="D809" s="1">
        <v>42949</v>
      </c>
      <c r="E809" s="1">
        <v>42952</v>
      </c>
      <c r="F809" s="1">
        <v>42954</v>
      </c>
      <c r="G809">
        <v>3883</v>
      </c>
      <c r="H809">
        <v>5.0999999999999996</v>
      </c>
      <c r="I809">
        <v>919.62</v>
      </c>
      <c r="J809" s="2" t="s">
        <v>1219</v>
      </c>
      <c r="K809">
        <v>18</v>
      </c>
      <c r="L809" s="15" t="s">
        <v>1576</v>
      </c>
    </row>
    <row r="810" spans="1:12" x14ac:dyDescent="0.3">
      <c r="A810" t="s">
        <v>809</v>
      </c>
      <c r="B810" t="s">
        <v>1162</v>
      </c>
      <c r="C810" t="s">
        <v>1194</v>
      </c>
      <c r="D810" s="1">
        <v>43123</v>
      </c>
      <c r="E810" s="1">
        <v>43125</v>
      </c>
      <c r="F810" s="1">
        <v>43128</v>
      </c>
      <c r="G810">
        <v>654</v>
      </c>
      <c r="H810">
        <v>1.8</v>
      </c>
      <c r="I810">
        <v>910.32</v>
      </c>
      <c r="J810" s="2" t="s">
        <v>1219</v>
      </c>
      <c r="K810">
        <v>586</v>
      </c>
      <c r="L810" s="15" t="s">
        <v>1576</v>
      </c>
    </row>
    <row r="811" spans="1:12" x14ac:dyDescent="0.3">
      <c r="A811" t="s">
        <v>810</v>
      </c>
      <c r="B811" t="s">
        <v>1190</v>
      </c>
      <c r="C811" t="s">
        <v>1172</v>
      </c>
      <c r="D811" s="1">
        <v>42791</v>
      </c>
      <c r="E811" s="1">
        <v>42804</v>
      </c>
      <c r="F811" s="1">
        <v>42808</v>
      </c>
      <c r="G811">
        <v>3883</v>
      </c>
      <c r="H811">
        <v>5.0999999999999996</v>
      </c>
      <c r="I811">
        <v>908.27</v>
      </c>
      <c r="J811" s="2" t="s">
        <v>1219</v>
      </c>
      <c r="K811">
        <v>885</v>
      </c>
      <c r="L811" s="15" t="s">
        <v>1576</v>
      </c>
    </row>
    <row r="812" spans="1:12" x14ac:dyDescent="0.3">
      <c r="A812" t="s">
        <v>811</v>
      </c>
      <c r="B812" t="s">
        <v>1190</v>
      </c>
      <c r="C812" t="s">
        <v>1196</v>
      </c>
      <c r="D812" s="1">
        <v>42742</v>
      </c>
      <c r="E812" s="1">
        <v>42770</v>
      </c>
      <c r="F812" s="1">
        <v>42778</v>
      </c>
      <c r="G812">
        <v>3974</v>
      </c>
      <c r="H812">
        <v>5.2</v>
      </c>
      <c r="I812">
        <v>898.38</v>
      </c>
      <c r="J812" s="2" t="s">
        <v>1219</v>
      </c>
      <c r="K812">
        <v>16</v>
      </c>
      <c r="L812" s="15" t="s">
        <v>1576</v>
      </c>
    </row>
    <row r="813" spans="1:12" x14ac:dyDescent="0.3">
      <c r="A813" t="s">
        <v>812</v>
      </c>
      <c r="B813" t="s">
        <v>1162</v>
      </c>
      <c r="C813" t="s">
        <v>1163</v>
      </c>
      <c r="D813" s="1">
        <v>42722</v>
      </c>
      <c r="E813" s="1">
        <v>42752</v>
      </c>
      <c r="F813" s="1">
        <v>42765</v>
      </c>
      <c r="G813">
        <v>8395</v>
      </c>
      <c r="H813">
        <v>9.5</v>
      </c>
      <c r="I813">
        <v>894.63</v>
      </c>
      <c r="J813" s="2" t="s">
        <v>1219</v>
      </c>
      <c r="K813">
        <v>171</v>
      </c>
      <c r="L813" s="15" t="s">
        <v>1576</v>
      </c>
    </row>
    <row r="814" spans="1:12" x14ac:dyDescent="0.3">
      <c r="A814" t="s">
        <v>813</v>
      </c>
      <c r="B814" t="s">
        <v>1190</v>
      </c>
      <c r="C814" t="s">
        <v>1172</v>
      </c>
      <c r="D814" s="1">
        <v>43179</v>
      </c>
      <c r="E814" s="1">
        <v>43193</v>
      </c>
      <c r="F814" s="1">
        <v>43196</v>
      </c>
      <c r="G814">
        <v>3883</v>
      </c>
      <c r="H814">
        <v>5.0999999999999996</v>
      </c>
      <c r="I814">
        <v>891.62</v>
      </c>
      <c r="J814" s="2" t="s">
        <v>1218</v>
      </c>
      <c r="K814">
        <v>352</v>
      </c>
      <c r="L814" s="15" t="s">
        <v>1576</v>
      </c>
    </row>
    <row r="815" spans="1:12" x14ac:dyDescent="0.3">
      <c r="A815" t="s">
        <v>814</v>
      </c>
      <c r="B815" t="s">
        <v>1160</v>
      </c>
      <c r="C815" t="s">
        <v>1205</v>
      </c>
      <c r="D815" s="1">
        <v>43095</v>
      </c>
      <c r="E815" s="1">
        <v>43139</v>
      </c>
      <c r="F815" s="1">
        <v>43145</v>
      </c>
      <c r="G815">
        <v>3713</v>
      </c>
      <c r="H815">
        <v>7.9</v>
      </c>
      <c r="I815">
        <v>888.83</v>
      </c>
      <c r="J815" s="2" t="s">
        <v>1219</v>
      </c>
      <c r="K815">
        <v>952</v>
      </c>
      <c r="L815" s="15" t="s">
        <v>1576</v>
      </c>
    </row>
    <row r="816" spans="1:12" x14ac:dyDescent="0.3">
      <c r="A816" t="s">
        <v>815</v>
      </c>
      <c r="B816" t="s">
        <v>1162</v>
      </c>
      <c r="C816" t="s">
        <v>1197</v>
      </c>
      <c r="D816" s="1">
        <v>43611</v>
      </c>
      <c r="E816" s="1">
        <v>43611</v>
      </c>
      <c r="F816" s="1">
        <v>43615</v>
      </c>
      <c r="G816">
        <v>1147</v>
      </c>
      <c r="H816">
        <v>2.2999999999999998</v>
      </c>
      <c r="I816">
        <v>885.06</v>
      </c>
      <c r="J816" s="2" t="s">
        <v>1219</v>
      </c>
      <c r="K816">
        <v>858</v>
      </c>
      <c r="L816" s="15" t="s">
        <v>1576</v>
      </c>
    </row>
    <row r="817" spans="1:12" x14ac:dyDescent="0.3">
      <c r="A817" t="s">
        <v>816</v>
      </c>
      <c r="B817" t="s">
        <v>1160</v>
      </c>
      <c r="C817" t="s">
        <v>1176</v>
      </c>
      <c r="D817" s="1">
        <v>43218</v>
      </c>
      <c r="E817" s="1">
        <v>43227</v>
      </c>
      <c r="F817" s="1">
        <v>43237</v>
      </c>
      <c r="G817">
        <v>4627</v>
      </c>
      <c r="H817">
        <v>5.8</v>
      </c>
      <c r="I817">
        <v>874.39</v>
      </c>
      <c r="J817" s="2" t="s">
        <v>1219</v>
      </c>
      <c r="K817">
        <v>425</v>
      </c>
      <c r="L817" s="15" t="s">
        <v>1576</v>
      </c>
    </row>
    <row r="818" spans="1:12" x14ac:dyDescent="0.3">
      <c r="A818" t="s">
        <v>817</v>
      </c>
      <c r="B818" t="s">
        <v>1162</v>
      </c>
      <c r="C818" t="s">
        <v>1182</v>
      </c>
      <c r="D818" s="1">
        <v>43474</v>
      </c>
      <c r="E818" s="1">
        <v>43488</v>
      </c>
      <c r="F818" s="1">
        <v>43491</v>
      </c>
      <c r="G818">
        <v>2488</v>
      </c>
      <c r="H818">
        <v>3.6</v>
      </c>
      <c r="I818">
        <v>866.77</v>
      </c>
      <c r="J818" s="2" t="s">
        <v>1218</v>
      </c>
      <c r="K818">
        <v>212</v>
      </c>
      <c r="L818" s="15" t="s">
        <v>1576</v>
      </c>
    </row>
    <row r="819" spans="1:12" x14ac:dyDescent="0.3">
      <c r="A819" t="s">
        <v>818</v>
      </c>
      <c r="B819" t="s">
        <v>1161</v>
      </c>
      <c r="C819" t="s">
        <v>1162</v>
      </c>
      <c r="D819" s="1">
        <v>43137</v>
      </c>
      <c r="E819" s="1">
        <v>43194</v>
      </c>
      <c r="F819" s="1">
        <v>43205</v>
      </c>
      <c r="G819">
        <v>5555</v>
      </c>
      <c r="H819">
        <v>7.1</v>
      </c>
      <c r="I819">
        <v>866.58</v>
      </c>
      <c r="J819" s="2" t="s">
        <v>1219</v>
      </c>
      <c r="K819">
        <v>343</v>
      </c>
      <c r="L819" s="15" t="s">
        <v>1576</v>
      </c>
    </row>
    <row r="820" spans="1:12" x14ac:dyDescent="0.3">
      <c r="A820" t="s">
        <v>819</v>
      </c>
      <c r="B820" t="s">
        <v>1160</v>
      </c>
      <c r="C820" t="s">
        <v>1205</v>
      </c>
      <c r="D820" s="1">
        <v>43329</v>
      </c>
      <c r="E820" s="1">
        <v>43358</v>
      </c>
      <c r="F820" s="1">
        <v>43374</v>
      </c>
      <c r="G820">
        <v>3713</v>
      </c>
      <c r="H820">
        <v>7.9</v>
      </c>
      <c r="I820">
        <v>865.22</v>
      </c>
      <c r="J820" s="2" t="s">
        <v>1219</v>
      </c>
      <c r="K820">
        <v>700</v>
      </c>
      <c r="L820" s="15" t="s">
        <v>1576</v>
      </c>
    </row>
    <row r="821" spans="1:12" x14ac:dyDescent="0.3">
      <c r="A821" t="s">
        <v>820</v>
      </c>
      <c r="B821" t="s">
        <v>1161</v>
      </c>
      <c r="C821" t="s">
        <v>1204</v>
      </c>
      <c r="D821" s="1">
        <v>42930</v>
      </c>
      <c r="E821" s="1">
        <v>43170</v>
      </c>
      <c r="F821" s="1">
        <v>43173</v>
      </c>
      <c r="G821">
        <v>4359</v>
      </c>
      <c r="H821">
        <v>4.5</v>
      </c>
      <c r="I821">
        <v>856.67</v>
      </c>
      <c r="J821" s="2" t="s">
        <v>1219</v>
      </c>
      <c r="K821">
        <v>197</v>
      </c>
      <c r="L821" s="15" t="s">
        <v>1576</v>
      </c>
    </row>
    <row r="822" spans="1:12" x14ac:dyDescent="0.3">
      <c r="A822" t="s">
        <v>821</v>
      </c>
      <c r="B822" t="s">
        <v>1162</v>
      </c>
      <c r="C822" t="s">
        <v>1194</v>
      </c>
      <c r="D822" s="1">
        <v>43465</v>
      </c>
      <c r="E822" s="1">
        <v>43484</v>
      </c>
      <c r="F822" s="1">
        <v>43488</v>
      </c>
      <c r="G822">
        <v>654</v>
      </c>
      <c r="H822">
        <v>1.8</v>
      </c>
      <c r="I822">
        <v>854.59</v>
      </c>
      <c r="J822" s="2" t="s">
        <v>1218</v>
      </c>
      <c r="K822">
        <v>560</v>
      </c>
      <c r="L822" s="15" t="s">
        <v>1576</v>
      </c>
    </row>
    <row r="823" spans="1:12" x14ac:dyDescent="0.3">
      <c r="A823" t="s">
        <v>822</v>
      </c>
      <c r="B823" t="s">
        <v>1162</v>
      </c>
      <c r="C823" t="s">
        <v>1207</v>
      </c>
      <c r="D823" s="1">
        <v>43780</v>
      </c>
      <c r="E823" s="1">
        <v>43793</v>
      </c>
      <c r="F823" s="1">
        <v>43796</v>
      </c>
      <c r="G823">
        <v>941</v>
      </c>
      <c r="H823">
        <v>2.1</v>
      </c>
      <c r="I823">
        <v>844.36</v>
      </c>
      <c r="J823" s="2" t="s">
        <v>1219</v>
      </c>
      <c r="K823">
        <v>944</v>
      </c>
      <c r="L823" s="15" t="s">
        <v>1576</v>
      </c>
    </row>
    <row r="824" spans="1:12" x14ac:dyDescent="0.3">
      <c r="A824" t="s">
        <v>823</v>
      </c>
      <c r="B824" t="s">
        <v>1160</v>
      </c>
      <c r="C824" t="s">
        <v>1193</v>
      </c>
      <c r="D824" s="1">
        <v>43495</v>
      </c>
      <c r="E824" s="1">
        <v>43541</v>
      </c>
      <c r="F824" s="1">
        <v>43556</v>
      </c>
      <c r="G824">
        <v>4159</v>
      </c>
      <c r="H824">
        <v>5.3</v>
      </c>
      <c r="I824">
        <v>843.27</v>
      </c>
      <c r="J824" s="2" t="s">
        <v>1219</v>
      </c>
      <c r="K824">
        <v>952</v>
      </c>
      <c r="L824" s="15" t="s">
        <v>1576</v>
      </c>
    </row>
    <row r="825" spans="1:12" x14ac:dyDescent="0.3">
      <c r="A825" t="s">
        <v>824</v>
      </c>
      <c r="B825" t="s">
        <v>1160</v>
      </c>
      <c r="C825" t="s">
        <v>1170</v>
      </c>
      <c r="D825" s="1">
        <v>43306</v>
      </c>
      <c r="E825" s="1">
        <v>43479</v>
      </c>
      <c r="F825" s="1">
        <v>43484</v>
      </c>
      <c r="G825">
        <v>3805</v>
      </c>
      <c r="H825">
        <v>5.5</v>
      </c>
      <c r="I825">
        <v>838.79</v>
      </c>
      <c r="J825" s="2" t="s">
        <v>1219</v>
      </c>
      <c r="K825">
        <v>952</v>
      </c>
      <c r="L825" s="15" t="s">
        <v>1576</v>
      </c>
    </row>
    <row r="826" spans="1:12" x14ac:dyDescent="0.3">
      <c r="A826" t="s">
        <v>825</v>
      </c>
      <c r="B826" t="s">
        <v>1167</v>
      </c>
      <c r="C826" t="s">
        <v>1200</v>
      </c>
      <c r="D826" s="1">
        <v>43556</v>
      </c>
      <c r="E826" s="1">
        <v>43575</v>
      </c>
      <c r="F826" s="1">
        <v>43583</v>
      </c>
      <c r="G826">
        <v>6453</v>
      </c>
      <c r="H826">
        <v>8.1</v>
      </c>
      <c r="I826">
        <v>836.68</v>
      </c>
      <c r="J826" s="2" t="s">
        <v>1219</v>
      </c>
      <c r="K826">
        <v>435</v>
      </c>
      <c r="L826" s="15" t="s">
        <v>1576</v>
      </c>
    </row>
    <row r="827" spans="1:12" x14ac:dyDescent="0.3">
      <c r="A827" t="s">
        <v>826</v>
      </c>
      <c r="B827" t="s">
        <v>1161</v>
      </c>
      <c r="C827" t="s">
        <v>1162</v>
      </c>
      <c r="D827" s="1">
        <v>42973</v>
      </c>
      <c r="E827" s="1">
        <v>43053</v>
      </c>
      <c r="F827" s="1">
        <v>43067</v>
      </c>
      <c r="G827">
        <v>5555</v>
      </c>
      <c r="H827">
        <v>7.1</v>
      </c>
      <c r="I827">
        <v>831.98</v>
      </c>
      <c r="J827" s="2" t="s">
        <v>1219</v>
      </c>
      <c r="K827">
        <v>343</v>
      </c>
      <c r="L827" s="15" t="s">
        <v>1576</v>
      </c>
    </row>
    <row r="828" spans="1:12" x14ac:dyDescent="0.3">
      <c r="A828" t="s">
        <v>827</v>
      </c>
      <c r="B828" t="s">
        <v>1162</v>
      </c>
      <c r="C828" t="s">
        <v>1208</v>
      </c>
      <c r="D828" s="1">
        <v>43663</v>
      </c>
      <c r="E828" s="1">
        <v>43672</v>
      </c>
      <c r="F828" s="1">
        <v>43676</v>
      </c>
      <c r="G828">
        <v>2508</v>
      </c>
      <c r="H828">
        <v>3.7</v>
      </c>
      <c r="I828">
        <v>826.94</v>
      </c>
      <c r="J828" s="2" t="s">
        <v>1219</v>
      </c>
      <c r="K828">
        <v>52</v>
      </c>
      <c r="L828" s="15" t="s">
        <v>1576</v>
      </c>
    </row>
    <row r="829" spans="1:12" x14ac:dyDescent="0.3">
      <c r="A829" t="s">
        <v>828</v>
      </c>
      <c r="B829" t="s">
        <v>1162</v>
      </c>
      <c r="C829" t="s">
        <v>1180</v>
      </c>
      <c r="D829" s="1">
        <v>42856</v>
      </c>
      <c r="E829" s="1">
        <v>42863</v>
      </c>
      <c r="F829" s="1">
        <v>42873</v>
      </c>
      <c r="G829">
        <v>5561</v>
      </c>
      <c r="H829">
        <v>6.7</v>
      </c>
      <c r="I829">
        <v>826.69</v>
      </c>
      <c r="J829" s="2" t="s">
        <v>1219</v>
      </c>
      <c r="K829">
        <v>560</v>
      </c>
      <c r="L829" s="15" t="s">
        <v>1576</v>
      </c>
    </row>
    <row r="830" spans="1:12" x14ac:dyDescent="0.3">
      <c r="A830" t="s">
        <v>829</v>
      </c>
      <c r="B830" t="s">
        <v>1167</v>
      </c>
      <c r="C830" t="s">
        <v>1179</v>
      </c>
      <c r="D830" s="1">
        <v>43508</v>
      </c>
      <c r="E830" s="1">
        <v>43521</v>
      </c>
      <c r="F830" s="1">
        <v>43524</v>
      </c>
      <c r="G830">
        <v>1405</v>
      </c>
      <c r="H830">
        <v>2.6</v>
      </c>
      <c r="I830">
        <v>823.06</v>
      </c>
      <c r="J830" s="2" t="s">
        <v>1219</v>
      </c>
      <c r="K830">
        <v>967</v>
      </c>
      <c r="L830" s="15" t="s">
        <v>1576</v>
      </c>
    </row>
    <row r="831" spans="1:12" x14ac:dyDescent="0.3">
      <c r="A831" t="s">
        <v>830</v>
      </c>
      <c r="B831" t="s">
        <v>1162</v>
      </c>
      <c r="C831" t="s">
        <v>1194</v>
      </c>
      <c r="D831" s="1">
        <v>43564</v>
      </c>
      <c r="E831" s="1">
        <v>43566</v>
      </c>
      <c r="F831" s="1">
        <v>43569</v>
      </c>
      <c r="G831">
        <v>654</v>
      </c>
      <c r="H831">
        <v>1.8</v>
      </c>
      <c r="I831">
        <v>821.54</v>
      </c>
      <c r="J831" s="2" t="s">
        <v>1219</v>
      </c>
      <c r="K831">
        <v>235</v>
      </c>
      <c r="L831" s="15" t="s">
        <v>1576</v>
      </c>
    </row>
    <row r="832" spans="1:12" x14ac:dyDescent="0.3">
      <c r="A832" t="s">
        <v>831</v>
      </c>
      <c r="B832" t="s">
        <v>1162</v>
      </c>
      <c r="C832" t="s">
        <v>1161</v>
      </c>
      <c r="D832" s="1">
        <v>43307</v>
      </c>
      <c r="E832" s="1">
        <v>43336</v>
      </c>
      <c r="F832" s="1">
        <v>43349</v>
      </c>
      <c r="G832">
        <v>5539</v>
      </c>
      <c r="H832">
        <v>6.7</v>
      </c>
      <c r="I832">
        <v>821.49</v>
      </c>
      <c r="J832" s="2" t="s">
        <v>1219</v>
      </c>
      <c r="K832">
        <v>225</v>
      </c>
      <c r="L832" s="15" t="s">
        <v>1576</v>
      </c>
    </row>
    <row r="833" spans="1:12" x14ac:dyDescent="0.3">
      <c r="A833" t="s">
        <v>832</v>
      </c>
      <c r="B833" t="s">
        <v>1190</v>
      </c>
      <c r="C833" t="s">
        <v>1162</v>
      </c>
      <c r="D833" s="1">
        <v>42772</v>
      </c>
      <c r="E833" s="1">
        <v>42817</v>
      </c>
      <c r="F833" s="1">
        <v>42830</v>
      </c>
      <c r="G833">
        <v>5536</v>
      </c>
      <c r="H833">
        <v>11.7</v>
      </c>
      <c r="I833">
        <v>819.03</v>
      </c>
      <c r="J833" s="2" t="s">
        <v>1219</v>
      </c>
      <c r="K833">
        <v>213</v>
      </c>
      <c r="L833" s="15" t="s">
        <v>1576</v>
      </c>
    </row>
    <row r="834" spans="1:12" x14ac:dyDescent="0.3">
      <c r="A834" t="s">
        <v>833</v>
      </c>
      <c r="B834" t="s">
        <v>1161</v>
      </c>
      <c r="C834" t="s">
        <v>1167</v>
      </c>
      <c r="D834" s="1">
        <v>43126</v>
      </c>
      <c r="E834" s="1">
        <v>43195</v>
      </c>
      <c r="F834" s="1">
        <v>43205</v>
      </c>
      <c r="G834">
        <v>5584</v>
      </c>
      <c r="H834">
        <v>7.1</v>
      </c>
      <c r="I834">
        <v>818.46</v>
      </c>
      <c r="J834" s="2" t="s">
        <v>1219</v>
      </c>
      <c r="K834">
        <v>7</v>
      </c>
      <c r="L834" s="15" t="s">
        <v>1577</v>
      </c>
    </row>
    <row r="835" spans="1:12" x14ac:dyDescent="0.3">
      <c r="A835" t="s">
        <v>834</v>
      </c>
      <c r="B835" t="s">
        <v>1167</v>
      </c>
      <c r="C835" t="s">
        <v>1178</v>
      </c>
      <c r="D835" s="1">
        <v>43029</v>
      </c>
      <c r="E835" s="1">
        <v>43037</v>
      </c>
      <c r="F835" s="1">
        <v>43043</v>
      </c>
      <c r="G835">
        <v>6377</v>
      </c>
      <c r="H835">
        <v>10.5</v>
      </c>
      <c r="I835">
        <v>807.16</v>
      </c>
      <c r="J835" s="2" t="s">
        <v>1219</v>
      </c>
      <c r="K835">
        <v>267</v>
      </c>
      <c r="L835" s="15" t="s">
        <v>1576</v>
      </c>
    </row>
    <row r="836" spans="1:12" x14ac:dyDescent="0.3">
      <c r="A836" t="s">
        <v>835</v>
      </c>
      <c r="B836" t="s">
        <v>1160</v>
      </c>
      <c r="C836" t="s">
        <v>1193</v>
      </c>
      <c r="D836" s="1">
        <v>43725</v>
      </c>
      <c r="E836" s="1">
        <v>43738</v>
      </c>
      <c r="F836" s="1">
        <v>43750</v>
      </c>
      <c r="G836">
        <v>4159</v>
      </c>
      <c r="H836">
        <v>5.3</v>
      </c>
      <c r="I836">
        <v>806.5</v>
      </c>
      <c r="J836" s="2" t="s">
        <v>1219</v>
      </c>
      <c r="K836">
        <v>425</v>
      </c>
      <c r="L836" s="15" t="s">
        <v>1576</v>
      </c>
    </row>
    <row r="837" spans="1:12" x14ac:dyDescent="0.3">
      <c r="A837" t="s">
        <v>836</v>
      </c>
      <c r="B837" t="s">
        <v>1190</v>
      </c>
      <c r="C837" t="s">
        <v>1163</v>
      </c>
      <c r="D837" s="1">
        <v>43012</v>
      </c>
      <c r="E837" s="1">
        <v>43024</v>
      </c>
      <c r="F837" s="1">
        <v>43038</v>
      </c>
      <c r="G837">
        <v>3608</v>
      </c>
      <c r="H837">
        <v>4.8</v>
      </c>
      <c r="I837">
        <v>800.97</v>
      </c>
      <c r="J837" s="2" t="s">
        <v>1218</v>
      </c>
      <c r="K837">
        <v>463</v>
      </c>
      <c r="L837" s="15" t="s">
        <v>1576</v>
      </c>
    </row>
    <row r="838" spans="1:12" x14ac:dyDescent="0.3">
      <c r="A838" t="s">
        <v>837</v>
      </c>
      <c r="B838" t="s">
        <v>1167</v>
      </c>
      <c r="C838" t="s">
        <v>1194</v>
      </c>
      <c r="D838" s="1">
        <v>43731</v>
      </c>
      <c r="E838" s="1">
        <v>43740</v>
      </c>
      <c r="F838" s="1">
        <v>43744</v>
      </c>
      <c r="G838">
        <v>630</v>
      </c>
      <c r="H838">
        <v>8.8000000000000007</v>
      </c>
      <c r="I838">
        <v>799.22</v>
      </c>
      <c r="J838" s="2" t="s">
        <v>1219</v>
      </c>
      <c r="K838">
        <v>417</v>
      </c>
      <c r="L838" s="15" t="s">
        <v>1576</v>
      </c>
    </row>
    <row r="839" spans="1:12" x14ac:dyDescent="0.3">
      <c r="A839" t="s">
        <v>838</v>
      </c>
      <c r="B839" t="s">
        <v>1160</v>
      </c>
      <c r="C839" t="s">
        <v>1164</v>
      </c>
      <c r="D839" s="1">
        <v>43635</v>
      </c>
      <c r="E839" s="1">
        <v>43660</v>
      </c>
      <c r="F839" s="1">
        <v>43674</v>
      </c>
      <c r="G839">
        <v>3921</v>
      </c>
      <c r="H839">
        <v>5.0999999999999996</v>
      </c>
      <c r="I839">
        <v>787.13</v>
      </c>
      <c r="J839" s="2" t="s">
        <v>1219</v>
      </c>
      <c r="K839">
        <v>436</v>
      </c>
      <c r="L839" s="15" t="s">
        <v>1576</v>
      </c>
    </row>
    <row r="840" spans="1:12" x14ac:dyDescent="0.3">
      <c r="A840" t="s">
        <v>839</v>
      </c>
      <c r="B840" t="s">
        <v>1190</v>
      </c>
      <c r="C840" t="s">
        <v>1172</v>
      </c>
      <c r="D840" s="1">
        <v>43347</v>
      </c>
      <c r="E840" s="1">
        <v>43394</v>
      </c>
      <c r="F840" s="1">
        <v>43398</v>
      </c>
      <c r="G840">
        <v>3883</v>
      </c>
      <c r="H840">
        <v>5.0999999999999996</v>
      </c>
      <c r="I840">
        <v>786.51</v>
      </c>
      <c r="J840" s="2" t="s">
        <v>1219</v>
      </c>
      <c r="K840">
        <v>158</v>
      </c>
      <c r="L840" s="15" t="s">
        <v>1576</v>
      </c>
    </row>
    <row r="841" spans="1:12" x14ac:dyDescent="0.3">
      <c r="A841" t="s">
        <v>840</v>
      </c>
      <c r="B841" t="s">
        <v>1160</v>
      </c>
      <c r="C841" t="s">
        <v>1184</v>
      </c>
      <c r="D841" s="1">
        <v>43780</v>
      </c>
      <c r="E841" s="1">
        <v>43809</v>
      </c>
      <c r="F841" s="1">
        <v>43822</v>
      </c>
      <c r="G841">
        <v>6033</v>
      </c>
      <c r="H841">
        <v>7.2</v>
      </c>
      <c r="I841">
        <v>785.47</v>
      </c>
      <c r="J841" s="2" t="s">
        <v>1219</v>
      </c>
      <c r="K841">
        <v>655</v>
      </c>
      <c r="L841" s="15" t="s">
        <v>1576</v>
      </c>
    </row>
    <row r="842" spans="1:12" x14ac:dyDescent="0.3">
      <c r="A842" t="s">
        <v>841</v>
      </c>
      <c r="B842" t="s">
        <v>1160</v>
      </c>
      <c r="C842" t="s">
        <v>1184</v>
      </c>
      <c r="D842" s="1">
        <v>43603</v>
      </c>
      <c r="E842" s="1">
        <v>43637</v>
      </c>
      <c r="F842" s="1">
        <v>43644</v>
      </c>
      <c r="G842">
        <v>6033</v>
      </c>
      <c r="H842">
        <v>7.2</v>
      </c>
      <c r="I842">
        <v>785.08</v>
      </c>
      <c r="J842" s="2" t="s">
        <v>1219</v>
      </c>
      <c r="K842">
        <v>952</v>
      </c>
      <c r="L842" s="15" t="s">
        <v>1576</v>
      </c>
    </row>
    <row r="843" spans="1:12" x14ac:dyDescent="0.3">
      <c r="A843" t="s">
        <v>842</v>
      </c>
      <c r="B843" t="s">
        <v>1160</v>
      </c>
      <c r="C843" t="s">
        <v>1184</v>
      </c>
      <c r="D843" s="1">
        <v>43560</v>
      </c>
      <c r="E843" s="1">
        <v>43743</v>
      </c>
      <c r="F843" s="1">
        <v>43757</v>
      </c>
      <c r="G843">
        <v>6033</v>
      </c>
      <c r="H843">
        <v>7.2</v>
      </c>
      <c r="I843">
        <v>785.13</v>
      </c>
      <c r="J843" s="2" t="s">
        <v>1219</v>
      </c>
      <c r="K843">
        <v>425</v>
      </c>
      <c r="L843" s="15" t="s">
        <v>1576</v>
      </c>
    </row>
    <row r="844" spans="1:12" x14ac:dyDescent="0.3">
      <c r="A844" t="s">
        <v>843</v>
      </c>
      <c r="B844" t="s">
        <v>1190</v>
      </c>
      <c r="C844" t="s">
        <v>1162</v>
      </c>
      <c r="D844" s="1">
        <v>43073</v>
      </c>
      <c r="E844" s="1">
        <v>43147</v>
      </c>
      <c r="F844" s="1">
        <v>43157</v>
      </c>
      <c r="G844">
        <v>5536</v>
      </c>
      <c r="H844">
        <v>11.7</v>
      </c>
      <c r="I844">
        <v>785.13</v>
      </c>
      <c r="J844" s="2" t="s">
        <v>1219</v>
      </c>
      <c r="K844">
        <v>197</v>
      </c>
      <c r="L844" s="15" t="s">
        <v>1576</v>
      </c>
    </row>
    <row r="845" spans="1:12" x14ac:dyDescent="0.3">
      <c r="A845" t="s">
        <v>844</v>
      </c>
      <c r="B845" t="s">
        <v>1162</v>
      </c>
      <c r="C845" t="s">
        <v>1197</v>
      </c>
      <c r="D845" s="1">
        <v>43240</v>
      </c>
      <c r="E845" s="1">
        <v>43249</v>
      </c>
      <c r="F845" s="1">
        <v>43255</v>
      </c>
      <c r="G845">
        <v>1147</v>
      </c>
      <c r="H845">
        <v>2.2999999999999998</v>
      </c>
      <c r="I845">
        <v>781.01</v>
      </c>
      <c r="J845" s="2" t="s">
        <v>1218</v>
      </c>
      <c r="K845">
        <v>467</v>
      </c>
      <c r="L845" s="15" t="s">
        <v>1576</v>
      </c>
    </row>
    <row r="846" spans="1:12" x14ac:dyDescent="0.3">
      <c r="A846" t="s">
        <v>845</v>
      </c>
      <c r="B846" t="s">
        <v>1161</v>
      </c>
      <c r="C846" t="s">
        <v>1162</v>
      </c>
      <c r="D846" s="1">
        <v>43636</v>
      </c>
      <c r="E846" s="1">
        <v>43740</v>
      </c>
      <c r="F846" s="1">
        <v>43750</v>
      </c>
      <c r="G846">
        <v>5555</v>
      </c>
      <c r="H846">
        <v>7.1</v>
      </c>
      <c r="I846">
        <v>781.87</v>
      </c>
      <c r="J846" s="2" t="s">
        <v>1219</v>
      </c>
      <c r="K846">
        <v>343</v>
      </c>
      <c r="L846" s="15" t="s">
        <v>1576</v>
      </c>
    </row>
    <row r="847" spans="1:12" x14ac:dyDescent="0.3">
      <c r="A847" t="s">
        <v>846</v>
      </c>
      <c r="B847" t="s">
        <v>1190</v>
      </c>
      <c r="C847" t="s">
        <v>1162</v>
      </c>
      <c r="D847" s="1">
        <v>43490</v>
      </c>
      <c r="E847" s="1">
        <v>43522</v>
      </c>
      <c r="F847" s="1">
        <v>43534</v>
      </c>
      <c r="G847">
        <v>5536</v>
      </c>
      <c r="H847">
        <v>11.7</v>
      </c>
      <c r="I847">
        <v>778.84</v>
      </c>
      <c r="J847" s="2" t="s">
        <v>1219</v>
      </c>
      <c r="K847">
        <v>663</v>
      </c>
      <c r="L847" s="15" t="s">
        <v>1576</v>
      </c>
    </row>
    <row r="848" spans="1:12" x14ac:dyDescent="0.3">
      <c r="A848" t="s">
        <v>847</v>
      </c>
      <c r="B848" t="s">
        <v>1167</v>
      </c>
      <c r="C848" t="s">
        <v>1198</v>
      </c>
      <c r="D848" s="1">
        <v>43788</v>
      </c>
      <c r="E848" s="1">
        <v>43801</v>
      </c>
      <c r="F848" s="1">
        <v>43802</v>
      </c>
      <c r="G848">
        <v>7660</v>
      </c>
      <c r="H848">
        <v>15.8</v>
      </c>
      <c r="I848">
        <v>777.2</v>
      </c>
      <c r="J848" s="2" t="s">
        <v>1219</v>
      </c>
      <c r="K848">
        <v>135</v>
      </c>
      <c r="L848" s="15" t="s">
        <v>1576</v>
      </c>
    </row>
    <row r="849" spans="1:12" x14ac:dyDescent="0.3">
      <c r="A849" t="s">
        <v>848</v>
      </c>
      <c r="B849" t="s">
        <v>1162</v>
      </c>
      <c r="C849" t="s">
        <v>1185</v>
      </c>
      <c r="D849" s="1">
        <v>43190</v>
      </c>
      <c r="E849" s="1">
        <v>43288</v>
      </c>
      <c r="F849" s="1">
        <v>43300</v>
      </c>
      <c r="G849">
        <v>7762</v>
      </c>
      <c r="H849">
        <v>8.9</v>
      </c>
      <c r="I849">
        <v>777.67</v>
      </c>
      <c r="J849" s="2" t="s">
        <v>1219</v>
      </c>
      <c r="K849">
        <v>996</v>
      </c>
      <c r="L849" s="15" t="s">
        <v>1576</v>
      </c>
    </row>
    <row r="850" spans="1:12" x14ac:dyDescent="0.3">
      <c r="A850" t="s">
        <v>849</v>
      </c>
      <c r="B850" t="s">
        <v>1190</v>
      </c>
      <c r="C850" t="s">
        <v>1172</v>
      </c>
      <c r="D850" s="1">
        <v>43383</v>
      </c>
      <c r="E850" s="1">
        <v>43414</v>
      </c>
      <c r="F850" s="1">
        <v>43425</v>
      </c>
      <c r="G850">
        <v>3883</v>
      </c>
      <c r="H850">
        <v>5.0999999999999996</v>
      </c>
      <c r="I850">
        <v>768.88</v>
      </c>
      <c r="J850" s="2" t="s">
        <v>1219</v>
      </c>
      <c r="K850">
        <v>144</v>
      </c>
      <c r="L850" s="15" t="s">
        <v>1576</v>
      </c>
    </row>
    <row r="851" spans="1:12" x14ac:dyDescent="0.3">
      <c r="A851" t="s">
        <v>850</v>
      </c>
      <c r="B851" t="s">
        <v>1190</v>
      </c>
      <c r="C851" t="s">
        <v>1198</v>
      </c>
      <c r="D851" s="1">
        <v>43709</v>
      </c>
      <c r="E851" s="1">
        <v>43719</v>
      </c>
      <c r="F851" s="1">
        <v>43727</v>
      </c>
      <c r="G851">
        <v>2235</v>
      </c>
      <c r="H851">
        <v>3.2</v>
      </c>
      <c r="I851">
        <v>757.5</v>
      </c>
      <c r="J851" s="2" t="s">
        <v>1219</v>
      </c>
      <c r="K851">
        <v>109</v>
      </c>
      <c r="L851" s="15" t="s">
        <v>1576</v>
      </c>
    </row>
    <row r="852" spans="1:12" x14ac:dyDescent="0.3">
      <c r="A852" t="s">
        <v>851</v>
      </c>
      <c r="B852" t="s">
        <v>1190</v>
      </c>
      <c r="C852" t="s">
        <v>1198</v>
      </c>
      <c r="D852" s="1">
        <v>43530</v>
      </c>
      <c r="E852" s="1">
        <v>43542</v>
      </c>
      <c r="F852" s="1">
        <v>43547</v>
      </c>
      <c r="G852">
        <v>2235</v>
      </c>
      <c r="H852">
        <v>3.2</v>
      </c>
      <c r="I852">
        <v>756.61</v>
      </c>
      <c r="J852" s="2" t="s">
        <v>1219</v>
      </c>
      <c r="K852">
        <v>496</v>
      </c>
      <c r="L852" s="15" t="s">
        <v>1576</v>
      </c>
    </row>
    <row r="853" spans="1:12" x14ac:dyDescent="0.3">
      <c r="A853" t="s">
        <v>852</v>
      </c>
      <c r="B853" t="s">
        <v>1160</v>
      </c>
      <c r="C853" t="s">
        <v>1164</v>
      </c>
      <c r="D853" s="1">
        <v>43354</v>
      </c>
      <c r="E853" s="1">
        <v>43530</v>
      </c>
      <c r="F853" s="1">
        <v>43538</v>
      </c>
      <c r="G853">
        <v>3921</v>
      </c>
      <c r="H853">
        <v>5.0999999999999996</v>
      </c>
      <c r="I853">
        <v>755.85</v>
      </c>
      <c r="J853" s="2" t="s">
        <v>1219</v>
      </c>
      <c r="K853">
        <v>958</v>
      </c>
      <c r="L853" s="15" t="s">
        <v>1576</v>
      </c>
    </row>
    <row r="854" spans="1:12" x14ac:dyDescent="0.3">
      <c r="A854" t="s">
        <v>853</v>
      </c>
      <c r="B854" t="s">
        <v>1190</v>
      </c>
      <c r="C854" t="s">
        <v>1209</v>
      </c>
      <c r="D854" s="1">
        <v>42830</v>
      </c>
      <c r="E854" s="1">
        <v>42853</v>
      </c>
      <c r="F854" s="1">
        <v>42864</v>
      </c>
      <c r="G854">
        <v>5830</v>
      </c>
      <c r="H854">
        <v>11.3</v>
      </c>
      <c r="I854">
        <v>749.52</v>
      </c>
      <c r="J854" s="2" t="s">
        <v>1219</v>
      </c>
      <c r="K854">
        <v>297</v>
      </c>
      <c r="L854" s="15" t="s">
        <v>1576</v>
      </c>
    </row>
    <row r="855" spans="1:12" x14ac:dyDescent="0.3">
      <c r="A855" t="s">
        <v>854</v>
      </c>
      <c r="B855" t="s">
        <v>1167</v>
      </c>
      <c r="C855" t="s">
        <v>1197</v>
      </c>
      <c r="D855" s="1">
        <v>43183</v>
      </c>
      <c r="E855" s="1">
        <v>43292</v>
      </c>
      <c r="F855" s="1">
        <v>43296</v>
      </c>
      <c r="G855">
        <v>1109</v>
      </c>
      <c r="H855">
        <v>2.2999999999999998</v>
      </c>
      <c r="I855">
        <v>749.33</v>
      </c>
      <c r="J855" s="2" t="s">
        <v>1218</v>
      </c>
      <c r="K855">
        <v>710</v>
      </c>
      <c r="L855" s="15" t="s">
        <v>1576</v>
      </c>
    </row>
    <row r="856" spans="1:12" x14ac:dyDescent="0.3">
      <c r="A856" t="s">
        <v>855</v>
      </c>
      <c r="B856" t="s">
        <v>1160</v>
      </c>
      <c r="C856" t="s">
        <v>1177</v>
      </c>
      <c r="D856" s="1">
        <v>43688</v>
      </c>
      <c r="E856" s="1">
        <v>43695</v>
      </c>
      <c r="F856" s="1">
        <v>43704</v>
      </c>
      <c r="G856">
        <v>6293</v>
      </c>
      <c r="H856">
        <v>7.4</v>
      </c>
      <c r="I856">
        <v>743.74</v>
      </c>
      <c r="J856" s="2" t="s">
        <v>1219</v>
      </c>
      <c r="K856">
        <v>425</v>
      </c>
      <c r="L856" s="15" t="s">
        <v>1576</v>
      </c>
    </row>
    <row r="857" spans="1:12" x14ac:dyDescent="0.3">
      <c r="A857" t="s">
        <v>856</v>
      </c>
      <c r="B857" t="s">
        <v>1162</v>
      </c>
      <c r="C857" t="s">
        <v>1191</v>
      </c>
      <c r="D857" s="1">
        <v>43397</v>
      </c>
      <c r="E857" s="1">
        <v>43401</v>
      </c>
      <c r="F857" s="1">
        <v>43405</v>
      </c>
      <c r="G857">
        <v>1245</v>
      </c>
      <c r="H857">
        <v>2.4</v>
      </c>
      <c r="I857">
        <v>741.46</v>
      </c>
      <c r="J857" s="2" t="s">
        <v>1219</v>
      </c>
      <c r="K857">
        <v>11</v>
      </c>
      <c r="L857" s="15" t="s">
        <v>1576</v>
      </c>
    </row>
    <row r="858" spans="1:12" x14ac:dyDescent="0.3">
      <c r="A858" t="s">
        <v>857</v>
      </c>
      <c r="B858" t="s">
        <v>1190</v>
      </c>
      <c r="C858" t="s">
        <v>1172</v>
      </c>
      <c r="D858" s="1">
        <v>42833</v>
      </c>
      <c r="E858" s="1">
        <v>42864</v>
      </c>
      <c r="F858" s="1">
        <v>42866</v>
      </c>
      <c r="G858">
        <v>3883</v>
      </c>
      <c r="H858">
        <v>5.0999999999999996</v>
      </c>
      <c r="I858">
        <v>737.66</v>
      </c>
      <c r="J858" s="2" t="s">
        <v>1219</v>
      </c>
      <c r="K858">
        <v>865</v>
      </c>
      <c r="L858" s="15" t="s">
        <v>1576</v>
      </c>
    </row>
    <row r="859" spans="1:12" x14ac:dyDescent="0.3">
      <c r="A859" t="s">
        <v>858</v>
      </c>
      <c r="B859" t="s">
        <v>1167</v>
      </c>
      <c r="C859" t="s">
        <v>1208</v>
      </c>
      <c r="D859" s="1">
        <v>43278</v>
      </c>
      <c r="E859" s="1">
        <v>43278</v>
      </c>
      <c r="F859" s="1">
        <v>43285</v>
      </c>
      <c r="G859">
        <v>2507</v>
      </c>
      <c r="H859">
        <v>8.6999999999999993</v>
      </c>
      <c r="I859">
        <v>728.51</v>
      </c>
      <c r="J859" s="2" t="s">
        <v>1219</v>
      </c>
      <c r="K859">
        <v>417</v>
      </c>
      <c r="L859" s="15" t="s">
        <v>1577</v>
      </c>
    </row>
    <row r="860" spans="1:12" x14ac:dyDescent="0.3">
      <c r="A860" t="s">
        <v>859</v>
      </c>
      <c r="B860" t="s">
        <v>1190</v>
      </c>
      <c r="C860" t="s">
        <v>1172</v>
      </c>
      <c r="D860" s="1">
        <v>43661</v>
      </c>
      <c r="E860" s="1">
        <v>43691</v>
      </c>
      <c r="F860" s="1">
        <v>43708</v>
      </c>
      <c r="G860">
        <v>3883</v>
      </c>
      <c r="H860">
        <v>5.0999999999999996</v>
      </c>
      <c r="I860">
        <v>714.24</v>
      </c>
      <c r="J860" s="2" t="s">
        <v>1218</v>
      </c>
      <c r="K860">
        <v>739</v>
      </c>
      <c r="L860" s="15" t="s">
        <v>1576</v>
      </c>
    </row>
    <row r="861" spans="1:12" x14ac:dyDescent="0.3">
      <c r="A861" t="s">
        <v>860</v>
      </c>
      <c r="B861" t="s">
        <v>1161</v>
      </c>
      <c r="C861" t="s">
        <v>1162</v>
      </c>
      <c r="D861" s="1">
        <v>43434</v>
      </c>
      <c r="E861" s="1">
        <v>43511</v>
      </c>
      <c r="F861" s="1">
        <v>43521</v>
      </c>
      <c r="G861">
        <v>5555</v>
      </c>
      <c r="H861">
        <v>7.1</v>
      </c>
      <c r="I861">
        <v>713.19</v>
      </c>
      <c r="J861" s="2" t="s">
        <v>1219</v>
      </c>
      <c r="K861">
        <v>343</v>
      </c>
      <c r="L861" s="15" t="s">
        <v>1576</v>
      </c>
    </row>
    <row r="862" spans="1:12" x14ac:dyDescent="0.3">
      <c r="A862" t="s">
        <v>861</v>
      </c>
      <c r="B862" t="s">
        <v>1161</v>
      </c>
      <c r="C862" t="s">
        <v>1162</v>
      </c>
      <c r="D862" s="1">
        <v>43298</v>
      </c>
      <c r="E862" s="1">
        <v>43417</v>
      </c>
      <c r="F862" s="1">
        <v>43427</v>
      </c>
      <c r="G862">
        <v>5555</v>
      </c>
      <c r="H862">
        <v>7.1</v>
      </c>
      <c r="I862">
        <v>713.19</v>
      </c>
      <c r="J862" s="2" t="s">
        <v>1219</v>
      </c>
      <c r="K862">
        <v>7</v>
      </c>
      <c r="L862" s="15" t="s">
        <v>1577</v>
      </c>
    </row>
    <row r="863" spans="1:12" x14ac:dyDescent="0.3">
      <c r="A863" t="s">
        <v>862</v>
      </c>
      <c r="B863" t="s">
        <v>1167</v>
      </c>
      <c r="C863" t="s">
        <v>1191</v>
      </c>
      <c r="D863" s="1">
        <v>43608</v>
      </c>
      <c r="E863" s="1">
        <v>43653</v>
      </c>
      <c r="F863" s="1">
        <v>43657</v>
      </c>
      <c r="G863">
        <v>1215</v>
      </c>
      <c r="H863">
        <v>2.4</v>
      </c>
      <c r="I863">
        <v>711.37</v>
      </c>
      <c r="J863" s="2" t="s">
        <v>1218</v>
      </c>
      <c r="K863">
        <v>198</v>
      </c>
      <c r="L863" s="15" t="s">
        <v>1576</v>
      </c>
    </row>
    <row r="864" spans="1:12" x14ac:dyDescent="0.3">
      <c r="A864" t="s">
        <v>863</v>
      </c>
      <c r="B864" t="s">
        <v>1162</v>
      </c>
      <c r="C864" t="s">
        <v>1210</v>
      </c>
      <c r="D864" s="1">
        <v>43646</v>
      </c>
      <c r="E864" s="1">
        <v>43652</v>
      </c>
      <c r="F864" s="1">
        <v>43655</v>
      </c>
      <c r="G864">
        <v>370</v>
      </c>
      <c r="H864">
        <v>1.5</v>
      </c>
      <c r="I864">
        <v>710.46</v>
      </c>
      <c r="J864" s="2" t="s">
        <v>1219</v>
      </c>
      <c r="K864">
        <v>705</v>
      </c>
      <c r="L864" s="15" t="s">
        <v>1576</v>
      </c>
    </row>
    <row r="865" spans="1:12" x14ac:dyDescent="0.3">
      <c r="A865" t="s">
        <v>864</v>
      </c>
      <c r="B865" t="s">
        <v>1190</v>
      </c>
      <c r="C865" t="s">
        <v>1162</v>
      </c>
      <c r="D865" s="1">
        <v>43069</v>
      </c>
      <c r="E865" s="1">
        <v>43171</v>
      </c>
      <c r="F865" s="1">
        <v>43182</v>
      </c>
      <c r="G865">
        <v>5536</v>
      </c>
      <c r="H865">
        <v>11.7</v>
      </c>
      <c r="I865">
        <v>707.59</v>
      </c>
      <c r="J865" s="2" t="s">
        <v>1219</v>
      </c>
      <c r="K865">
        <v>109</v>
      </c>
      <c r="L865" s="15" t="s">
        <v>1576</v>
      </c>
    </row>
    <row r="866" spans="1:12" x14ac:dyDescent="0.3">
      <c r="A866" t="s">
        <v>865</v>
      </c>
      <c r="B866" t="s">
        <v>1167</v>
      </c>
      <c r="C866" t="s">
        <v>1178</v>
      </c>
      <c r="D866" s="1">
        <v>42738</v>
      </c>
      <c r="E866" s="1">
        <v>42753</v>
      </c>
      <c r="F866" s="1">
        <v>42760</v>
      </c>
      <c r="G866">
        <v>6377</v>
      </c>
      <c r="H866">
        <v>10.5</v>
      </c>
      <c r="I866">
        <v>705.68</v>
      </c>
      <c r="J866" s="2" t="s">
        <v>1219</v>
      </c>
      <c r="K866">
        <v>601</v>
      </c>
      <c r="L866" s="15" t="s">
        <v>1576</v>
      </c>
    </row>
    <row r="867" spans="1:12" x14ac:dyDescent="0.3">
      <c r="A867" t="s">
        <v>866</v>
      </c>
      <c r="B867" t="s">
        <v>1167</v>
      </c>
      <c r="C867" t="s">
        <v>1209</v>
      </c>
      <c r="D867" s="1">
        <v>42597</v>
      </c>
      <c r="E867" s="1">
        <v>42781</v>
      </c>
      <c r="F867" s="1">
        <v>42785</v>
      </c>
      <c r="G867">
        <v>307</v>
      </c>
      <c r="H867">
        <v>1.5</v>
      </c>
      <c r="I867">
        <v>702.02</v>
      </c>
      <c r="J867" s="2" t="s">
        <v>1219</v>
      </c>
      <c r="K867">
        <v>705</v>
      </c>
      <c r="L867" s="15" t="s">
        <v>1576</v>
      </c>
    </row>
    <row r="868" spans="1:12" x14ac:dyDescent="0.3">
      <c r="A868" t="s">
        <v>867</v>
      </c>
      <c r="B868" t="s">
        <v>1167</v>
      </c>
      <c r="C868" t="s">
        <v>1191</v>
      </c>
      <c r="D868" s="1">
        <v>42829</v>
      </c>
      <c r="E868" s="1">
        <v>42830</v>
      </c>
      <c r="F868" s="1">
        <v>42837</v>
      </c>
      <c r="G868">
        <v>1215</v>
      </c>
      <c r="H868">
        <v>2.4</v>
      </c>
      <c r="I868">
        <v>700.93</v>
      </c>
      <c r="J868" s="2" t="s">
        <v>1219</v>
      </c>
      <c r="K868">
        <v>549</v>
      </c>
      <c r="L868" s="15" t="s">
        <v>1576</v>
      </c>
    </row>
    <row r="869" spans="1:12" x14ac:dyDescent="0.3">
      <c r="A869" t="s">
        <v>868</v>
      </c>
      <c r="B869" t="s">
        <v>1162</v>
      </c>
      <c r="C869" t="s">
        <v>1210</v>
      </c>
      <c r="D869" s="1">
        <v>43414</v>
      </c>
      <c r="E869" s="1">
        <v>43422</v>
      </c>
      <c r="F869" s="1">
        <v>43426</v>
      </c>
      <c r="G869">
        <v>370</v>
      </c>
      <c r="H869">
        <v>1.5</v>
      </c>
      <c r="I869">
        <v>699.82</v>
      </c>
      <c r="J869" s="2" t="s">
        <v>1218</v>
      </c>
      <c r="K869">
        <v>422</v>
      </c>
      <c r="L869" s="15" t="s">
        <v>1576</v>
      </c>
    </row>
    <row r="870" spans="1:12" x14ac:dyDescent="0.3">
      <c r="A870" t="s">
        <v>869</v>
      </c>
      <c r="B870" t="s">
        <v>1190</v>
      </c>
      <c r="C870" t="s">
        <v>1172</v>
      </c>
      <c r="D870" s="1">
        <v>43433</v>
      </c>
      <c r="E870" s="1">
        <v>43505</v>
      </c>
      <c r="F870" s="1">
        <v>43506</v>
      </c>
      <c r="G870">
        <v>3883</v>
      </c>
      <c r="H870">
        <v>5.0999999999999996</v>
      </c>
      <c r="I870">
        <v>698.84</v>
      </c>
      <c r="J870" s="2" t="s">
        <v>1219</v>
      </c>
      <c r="K870">
        <v>962</v>
      </c>
      <c r="L870" s="15" t="s">
        <v>1576</v>
      </c>
    </row>
    <row r="871" spans="1:12" x14ac:dyDescent="0.3">
      <c r="A871" t="s">
        <v>870</v>
      </c>
      <c r="B871" t="s">
        <v>1162</v>
      </c>
      <c r="C871" t="s">
        <v>1179</v>
      </c>
      <c r="D871" s="1">
        <v>43187</v>
      </c>
      <c r="E871" s="1">
        <v>43196</v>
      </c>
      <c r="F871" s="1">
        <v>43199</v>
      </c>
      <c r="G871">
        <v>1443</v>
      </c>
      <c r="H871">
        <v>2.6</v>
      </c>
      <c r="I871">
        <v>691.42</v>
      </c>
      <c r="J871" s="2" t="s">
        <v>1219</v>
      </c>
      <c r="K871">
        <v>171</v>
      </c>
      <c r="L871" s="15" t="s">
        <v>1576</v>
      </c>
    </row>
    <row r="872" spans="1:12" x14ac:dyDescent="0.3">
      <c r="A872" t="s">
        <v>871</v>
      </c>
      <c r="B872" t="s">
        <v>1190</v>
      </c>
      <c r="C872" t="s">
        <v>1162</v>
      </c>
      <c r="D872" s="1">
        <v>42746</v>
      </c>
      <c r="E872" s="1">
        <v>42776</v>
      </c>
      <c r="F872" s="1">
        <v>42786</v>
      </c>
      <c r="G872">
        <v>5536</v>
      </c>
      <c r="H872">
        <v>11.7</v>
      </c>
      <c r="I872">
        <v>683.24</v>
      </c>
      <c r="J872" s="2" t="s">
        <v>1219</v>
      </c>
      <c r="K872">
        <v>650</v>
      </c>
      <c r="L872" s="15" t="s">
        <v>1576</v>
      </c>
    </row>
    <row r="873" spans="1:12" x14ac:dyDescent="0.3">
      <c r="A873" t="s">
        <v>872</v>
      </c>
      <c r="B873" t="s">
        <v>1162</v>
      </c>
      <c r="C873" t="s">
        <v>1198</v>
      </c>
      <c r="D873" s="1">
        <v>43368</v>
      </c>
      <c r="E873" s="1">
        <v>43386</v>
      </c>
      <c r="F873" s="1">
        <v>43392</v>
      </c>
      <c r="G873">
        <v>7627</v>
      </c>
      <c r="H873">
        <v>8.8000000000000007</v>
      </c>
      <c r="I873">
        <v>678.64</v>
      </c>
      <c r="J873" s="2" t="s">
        <v>1219</v>
      </c>
      <c r="K873">
        <v>31</v>
      </c>
      <c r="L873" s="15" t="s">
        <v>1576</v>
      </c>
    </row>
    <row r="874" spans="1:12" x14ac:dyDescent="0.3">
      <c r="A874" t="s">
        <v>873</v>
      </c>
      <c r="B874" t="s">
        <v>1190</v>
      </c>
      <c r="C874" t="s">
        <v>1162</v>
      </c>
      <c r="D874" s="1">
        <v>43583</v>
      </c>
      <c r="E874" s="1">
        <v>43688</v>
      </c>
      <c r="F874" s="1">
        <v>43697</v>
      </c>
      <c r="G874">
        <v>5536</v>
      </c>
      <c r="H874">
        <v>11.7</v>
      </c>
      <c r="I874">
        <v>678.43</v>
      </c>
      <c r="J874" s="2" t="s">
        <v>1219</v>
      </c>
      <c r="K874">
        <v>13</v>
      </c>
      <c r="L874" s="15" t="s">
        <v>1576</v>
      </c>
    </row>
    <row r="875" spans="1:12" x14ac:dyDescent="0.3">
      <c r="A875" t="s">
        <v>874</v>
      </c>
      <c r="B875" t="s">
        <v>1162</v>
      </c>
      <c r="C875" t="s">
        <v>1182</v>
      </c>
      <c r="D875" s="1">
        <v>43388</v>
      </c>
      <c r="E875" s="1">
        <v>43398</v>
      </c>
      <c r="F875" s="1">
        <v>43402</v>
      </c>
      <c r="G875">
        <v>2488</v>
      </c>
      <c r="H875">
        <v>3.6</v>
      </c>
      <c r="I875">
        <v>675.52</v>
      </c>
      <c r="J875" s="2" t="s">
        <v>1219</v>
      </c>
      <c r="K875">
        <v>561</v>
      </c>
      <c r="L875" s="15" t="s">
        <v>1576</v>
      </c>
    </row>
    <row r="876" spans="1:12" x14ac:dyDescent="0.3">
      <c r="A876" t="s">
        <v>875</v>
      </c>
      <c r="B876" t="s">
        <v>1190</v>
      </c>
      <c r="C876" t="s">
        <v>1172</v>
      </c>
      <c r="D876" s="1">
        <v>42814</v>
      </c>
      <c r="E876" s="1">
        <v>42829</v>
      </c>
      <c r="F876" s="1">
        <v>42834</v>
      </c>
      <c r="G876">
        <v>3883</v>
      </c>
      <c r="H876">
        <v>5.0999999999999996</v>
      </c>
      <c r="I876">
        <v>668.18</v>
      </c>
      <c r="J876" s="2" t="s">
        <v>1219</v>
      </c>
      <c r="K876">
        <v>204</v>
      </c>
      <c r="L876" s="15" t="s">
        <v>1576</v>
      </c>
    </row>
    <row r="877" spans="1:12" x14ac:dyDescent="0.3">
      <c r="A877" t="s">
        <v>876</v>
      </c>
      <c r="B877" t="s">
        <v>1167</v>
      </c>
      <c r="C877" t="s">
        <v>1207</v>
      </c>
      <c r="D877" s="1">
        <v>43176</v>
      </c>
      <c r="E877" s="1">
        <v>43310</v>
      </c>
      <c r="F877" s="1">
        <v>43314</v>
      </c>
      <c r="G877">
        <v>913</v>
      </c>
      <c r="H877">
        <v>2.1</v>
      </c>
      <c r="I877">
        <v>667.25</v>
      </c>
      <c r="J877" s="2" t="s">
        <v>1219</v>
      </c>
      <c r="K877">
        <v>494</v>
      </c>
      <c r="L877" s="15" t="s">
        <v>1576</v>
      </c>
    </row>
    <row r="878" spans="1:12" x14ac:dyDescent="0.3">
      <c r="A878" t="s">
        <v>877</v>
      </c>
      <c r="B878" t="s">
        <v>1162</v>
      </c>
      <c r="C878" t="s">
        <v>1203</v>
      </c>
      <c r="D878" s="1">
        <v>43795</v>
      </c>
      <c r="E878" s="1">
        <v>43817</v>
      </c>
      <c r="F878" s="1">
        <v>43829</v>
      </c>
      <c r="G878">
        <v>8615</v>
      </c>
      <c r="H878">
        <v>9.8000000000000007</v>
      </c>
      <c r="I878">
        <v>667.89</v>
      </c>
      <c r="J878" s="2" t="s">
        <v>1219</v>
      </c>
      <c r="K878">
        <v>171</v>
      </c>
      <c r="L878" s="15" t="s">
        <v>1576</v>
      </c>
    </row>
    <row r="879" spans="1:12" x14ac:dyDescent="0.3">
      <c r="A879" t="s">
        <v>878</v>
      </c>
      <c r="B879" t="s">
        <v>1160</v>
      </c>
      <c r="C879" t="s">
        <v>1184</v>
      </c>
      <c r="D879" s="1">
        <v>43624</v>
      </c>
      <c r="E879" s="1">
        <v>43630</v>
      </c>
      <c r="F879" s="1">
        <v>43639</v>
      </c>
      <c r="G879">
        <v>6033</v>
      </c>
      <c r="H879">
        <v>7.2</v>
      </c>
      <c r="I879">
        <v>666.66</v>
      </c>
      <c r="J879" s="2" t="s">
        <v>1219</v>
      </c>
      <c r="K879">
        <v>919</v>
      </c>
      <c r="L879" s="15" t="s">
        <v>1576</v>
      </c>
    </row>
    <row r="880" spans="1:12" x14ac:dyDescent="0.3">
      <c r="A880" t="s">
        <v>879</v>
      </c>
      <c r="B880" t="s">
        <v>1167</v>
      </c>
      <c r="C880" t="s">
        <v>1182</v>
      </c>
      <c r="D880" s="1">
        <v>43672</v>
      </c>
      <c r="E880" s="1">
        <v>43694</v>
      </c>
      <c r="F880" s="1">
        <v>43697</v>
      </c>
      <c r="G880">
        <v>2461</v>
      </c>
      <c r="H880">
        <v>3.6</v>
      </c>
      <c r="I880">
        <v>665.61</v>
      </c>
      <c r="J880" s="2" t="s">
        <v>1219</v>
      </c>
      <c r="K880">
        <v>89</v>
      </c>
      <c r="L880" s="15" t="s">
        <v>1576</v>
      </c>
    </row>
    <row r="881" spans="1:12" x14ac:dyDescent="0.3">
      <c r="A881" t="s">
        <v>880</v>
      </c>
      <c r="B881" t="s">
        <v>1160</v>
      </c>
      <c r="C881" t="s">
        <v>1184</v>
      </c>
      <c r="D881" s="1">
        <v>43502</v>
      </c>
      <c r="E881" s="1">
        <v>43530</v>
      </c>
      <c r="F881" s="1">
        <v>43542</v>
      </c>
      <c r="G881">
        <v>6033</v>
      </c>
      <c r="H881">
        <v>7.2</v>
      </c>
      <c r="I881">
        <v>664.05</v>
      </c>
      <c r="J881" s="2" t="s">
        <v>1219</v>
      </c>
      <c r="K881">
        <v>436</v>
      </c>
      <c r="L881" s="15" t="s">
        <v>1576</v>
      </c>
    </row>
    <row r="882" spans="1:12" x14ac:dyDescent="0.3">
      <c r="A882" t="s">
        <v>881</v>
      </c>
      <c r="B882" t="s">
        <v>1190</v>
      </c>
      <c r="C882" t="s">
        <v>1196</v>
      </c>
      <c r="D882" s="1">
        <v>43234</v>
      </c>
      <c r="E882" s="1">
        <v>43393</v>
      </c>
      <c r="F882" s="1">
        <v>43394</v>
      </c>
      <c r="G882">
        <v>3974</v>
      </c>
      <c r="H882">
        <v>5.2</v>
      </c>
      <c r="I882">
        <v>660.46</v>
      </c>
      <c r="J882" s="2" t="s">
        <v>1219</v>
      </c>
      <c r="K882">
        <v>895</v>
      </c>
      <c r="L882" s="15" t="s">
        <v>1576</v>
      </c>
    </row>
    <row r="883" spans="1:12" x14ac:dyDescent="0.3">
      <c r="A883" t="s">
        <v>882</v>
      </c>
      <c r="B883" t="s">
        <v>1190</v>
      </c>
      <c r="C883" t="s">
        <v>1210</v>
      </c>
      <c r="D883" s="1">
        <v>43134</v>
      </c>
      <c r="E883" s="1">
        <v>43151</v>
      </c>
      <c r="F883" s="1">
        <v>43161</v>
      </c>
      <c r="G883">
        <v>5843</v>
      </c>
      <c r="H883">
        <v>8.4</v>
      </c>
      <c r="I883">
        <v>655.29</v>
      </c>
      <c r="J883" s="2" t="s">
        <v>1219</v>
      </c>
      <c r="K883">
        <v>871</v>
      </c>
      <c r="L883" s="15" t="s">
        <v>1576</v>
      </c>
    </row>
    <row r="884" spans="1:12" x14ac:dyDescent="0.3">
      <c r="A884" t="s">
        <v>883</v>
      </c>
      <c r="B884" t="s">
        <v>1160</v>
      </c>
      <c r="C884" t="s">
        <v>1202</v>
      </c>
      <c r="D884" s="1">
        <v>43601</v>
      </c>
      <c r="E884" s="1">
        <v>43614</v>
      </c>
      <c r="F884" s="1">
        <v>43621</v>
      </c>
      <c r="G884">
        <v>2648</v>
      </c>
      <c r="H884">
        <v>3.8</v>
      </c>
      <c r="I884">
        <v>653.65</v>
      </c>
      <c r="J884" s="2" t="s">
        <v>1218</v>
      </c>
      <c r="K884">
        <v>655</v>
      </c>
      <c r="L884" s="15" t="s">
        <v>1576</v>
      </c>
    </row>
    <row r="885" spans="1:12" x14ac:dyDescent="0.3">
      <c r="A885" t="s">
        <v>884</v>
      </c>
      <c r="B885" t="s">
        <v>1190</v>
      </c>
      <c r="C885" t="s">
        <v>1203</v>
      </c>
      <c r="D885" s="1">
        <v>43112</v>
      </c>
      <c r="E885" s="1">
        <v>43140</v>
      </c>
      <c r="F885" s="1">
        <v>43142</v>
      </c>
      <c r="G885">
        <v>4151</v>
      </c>
      <c r="H885">
        <v>4.5</v>
      </c>
      <c r="I885">
        <v>651.54999999999995</v>
      </c>
      <c r="J885" s="2" t="s">
        <v>1219</v>
      </c>
      <c r="K885">
        <v>641</v>
      </c>
      <c r="L885" s="15" t="s">
        <v>1576</v>
      </c>
    </row>
    <row r="886" spans="1:12" x14ac:dyDescent="0.3">
      <c r="A886" t="s">
        <v>885</v>
      </c>
      <c r="B886" t="s">
        <v>1167</v>
      </c>
      <c r="C886" t="s">
        <v>1207</v>
      </c>
      <c r="D886" s="1">
        <v>43185</v>
      </c>
      <c r="E886" s="1">
        <v>43195</v>
      </c>
      <c r="F886" s="1">
        <v>43199</v>
      </c>
      <c r="G886">
        <v>913</v>
      </c>
      <c r="H886">
        <v>2.1</v>
      </c>
      <c r="I886">
        <v>647.22</v>
      </c>
      <c r="J886" s="2" t="s">
        <v>1219</v>
      </c>
      <c r="K886">
        <v>810</v>
      </c>
      <c r="L886" s="15" t="s">
        <v>1576</v>
      </c>
    </row>
    <row r="887" spans="1:12" x14ac:dyDescent="0.3">
      <c r="A887" t="s">
        <v>886</v>
      </c>
      <c r="B887" t="s">
        <v>1190</v>
      </c>
      <c r="C887" t="s">
        <v>1163</v>
      </c>
      <c r="D887" s="1">
        <v>43407</v>
      </c>
      <c r="E887" s="1">
        <v>43434</v>
      </c>
      <c r="F887" s="1">
        <v>43435</v>
      </c>
      <c r="G887">
        <v>3608</v>
      </c>
      <c r="H887">
        <v>4.8</v>
      </c>
      <c r="I887">
        <v>644.44000000000005</v>
      </c>
      <c r="J887" s="2" t="s">
        <v>1219</v>
      </c>
      <c r="K887">
        <v>197</v>
      </c>
      <c r="L887" s="15" t="s">
        <v>1576</v>
      </c>
    </row>
    <row r="888" spans="1:12" x14ac:dyDescent="0.3">
      <c r="A888" t="s">
        <v>887</v>
      </c>
      <c r="B888" t="s">
        <v>1190</v>
      </c>
      <c r="C888" t="s">
        <v>1203</v>
      </c>
      <c r="D888" s="1">
        <v>42715</v>
      </c>
      <c r="E888" s="1">
        <v>42785</v>
      </c>
      <c r="F888" s="1">
        <v>42789</v>
      </c>
      <c r="G888">
        <v>4151</v>
      </c>
      <c r="H888">
        <v>4.5</v>
      </c>
      <c r="I888">
        <v>640.70000000000005</v>
      </c>
      <c r="J888" s="2" t="s">
        <v>1219</v>
      </c>
      <c r="K888">
        <v>860</v>
      </c>
      <c r="L888" s="15" t="s">
        <v>1576</v>
      </c>
    </row>
    <row r="889" spans="1:12" x14ac:dyDescent="0.3">
      <c r="A889" t="s">
        <v>888</v>
      </c>
      <c r="B889" t="s">
        <v>1190</v>
      </c>
      <c r="C889" t="s">
        <v>1198</v>
      </c>
      <c r="D889" s="1">
        <v>42877</v>
      </c>
      <c r="E889" s="1">
        <v>42886</v>
      </c>
      <c r="F889" s="1">
        <v>42888</v>
      </c>
      <c r="G889">
        <v>2235</v>
      </c>
      <c r="H889">
        <v>3.2</v>
      </c>
      <c r="I889">
        <v>637.11</v>
      </c>
      <c r="J889" s="2" t="s">
        <v>1219</v>
      </c>
      <c r="K889">
        <v>200</v>
      </c>
      <c r="L889" s="15" t="s">
        <v>1576</v>
      </c>
    </row>
    <row r="890" spans="1:12" x14ac:dyDescent="0.3">
      <c r="A890" t="s">
        <v>889</v>
      </c>
      <c r="B890" t="s">
        <v>1161</v>
      </c>
      <c r="C890" t="s">
        <v>1162</v>
      </c>
      <c r="D890" s="1">
        <v>43219</v>
      </c>
      <c r="E890" s="1">
        <v>43249</v>
      </c>
      <c r="F890" s="1">
        <v>43259</v>
      </c>
      <c r="G890">
        <v>5555</v>
      </c>
      <c r="H890">
        <v>7.1</v>
      </c>
      <c r="I890">
        <v>634.76</v>
      </c>
      <c r="J890" s="2" t="s">
        <v>1219</v>
      </c>
      <c r="K890">
        <v>7</v>
      </c>
      <c r="L890" s="15" t="s">
        <v>1577</v>
      </c>
    </row>
    <row r="891" spans="1:12" x14ac:dyDescent="0.3">
      <c r="A891" t="s">
        <v>890</v>
      </c>
      <c r="B891" t="s">
        <v>1162</v>
      </c>
      <c r="C891" t="s">
        <v>1198</v>
      </c>
      <c r="D891" s="1">
        <v>42733</v>
      </c>
      <c r="E891" s="1">
        <v>42773</v>
      </c>
      <c r="F891" s="1">
        <v>42775</v>
      </c>
      <c r="G891">
        <v>7627</v>
      </c>
      <c r="H891">
        <v>8.8000000000000007</v>
      </c>
      <c r="I891">
        <v>633.6</v>
      </c>
      <c r="J891" s="2" t="s">
        <v>1219</v>
      </c>
      <c r="K891">
        <v>235</v>
      </c>
      <c r="L891" s="15" t="s">
        <v>1576</v>
      </c>
    </row>
    <row r="892" spans="1:12" x14ac:dyDescent="0.3">
      <c r="A892" t="s">
        <v>891</v>
      </c>
      <c r="B892" t="s">
        <v>1167</v>
      </c>
      <c r="C892" t="s">
        <v>1179</v>
      </c>
      <c r="D892" s="1">
        <v>43154</v>
      </c>
      <c r="E892" s="1">
        <v>43165</v>
      </c>
      <c r="F892" s="1">
        <v>43168</v>
      </c>
      <c r="G892">
        <v>1405</v>
      </c>
      <c r="H892">
        <v>2.6</v>
      </c>
      <c r="I892">
        <v>631.73</v>
      </c>
      <c r="J892" s="2" t="s">
        <v>1219</v>
      </c>
      <c r="K892">
        <v>11</v>
      </c>
      <c r="L892" s="15" t="s">
        <v>1576</v>
      </c>
    </row>
    <row r="893" spans="1:12" x14ac:dyDescent="0.3">
      <c r="A893" t="s">
        <v>892</v>
      </c>
      <c r="B893" t="s">
        <v>1162</v>
      </c>
      <c r="C893" t="s">
        <v>1179</v>
      </c>
      <c r="D893" s="1">
        <v>43631</v>
      </c>
      <c r="E893" s="1">
        <v>43658</v>
      </c>
      <c r="F893" s="1">
        <v>43662</v>
      </c>
      <c r="G893">
        <v>1443</v>
      </c>
      <c r="H893">
        <v>2.6</v>
      </c>
      <c r="I893">
        <v>626.49</v>
      </c>
      <c r="J893" s="2" t="s">
        <v>1218</v>
      </c>
      <c r="K893">
        <v>217</v>
      </c>
      <c r="L893" s="15" t="s">
        <v>1576</v>
      </c>
    </row>
    <row r="894" spans="1:12" x14ac:dyDescent="0.3">
      <c r="A894" t="s">
        <v>893</v>
      </c>
      <c r="B894" t="s">
        <v>1160</v>
      </c>
      <c r="C894" t="s">
        <v>1184</v>
      </c>
      <c r="D894" s="1">
        <v>43353</v>
      </c>
      <c r="E894" s="1">
        <v>43362</v>
      </c>
      <c r="F894" s="1">
        <v>43372</v>
      </c>
      <c r="G894">
        <v>6033</v>
      </c>
      <c r="H894">
        <v>7.2</v>
      </c>
      <c r="I894">
        <v>623.54999999999995</v>
      </c>
      <c r="J894" s="2" t="s">
        <v>1219</v>
      </c>
      <c r="K894">
        <v>919</v>
      </c>
      <c r="L894" s="15" t="s">
        <v>1576</v>
      </c>
    </row>
    <row r="895" spans="1:12" x14ac:dyDescent="0.3">
      <c r="A895" t="s">
        <v>894</v>
      </c>
      <c r="B895" t="s">
        <v>1160</v>
      </c>
      <c r="C895" t="s">
        <v>1168</v>
      </c>
      <c r="D895" s="1">
        <v>43502</v>
      </c>
      <c r="E895" s="1">
        <v>43690</v>
      </c>
      <c r="F895" s="1">
        <v>43703</v>
      </c>
      <c r="G895">
        <v>5299</v>
      </c>
      <c r="H895">
        <v>6.4</v>
      </c>
      <c r="I895">
        <v>622.29</v>
      </c>
      <c r="J895" s="2" t="s">
        <v>1219</v>
      </c>
      <c r="K895">
        <v>874</v>
      </c>
      <c r="L895" s="15" t="s">
        <v>1576</v>
      </c>
    </row>
    <row r="896" spans="1:12" x14ac:dyDescent="0.3">
      <c r="A896" t="s">
        <v>895</v>
      </c>
      <c r="B896" t="s">
        <v>1161</v>
      </c>
      <c r="C896" t="s">
        <v>1204</v>
      </c>
      <c r="D896" s="1">
        <v>43552</v>
      </c>
      <c r="E896" s="1">
        <v>43596</v>
      </c>
      <c r="F896" s="1">
        <v>43603</v>
      </c>
      <c r="G896">
        <v>4359</v>
      </c>
      <c r="H896">
        <v>4.5</v>
      </c>
      <c r="I896">
        <v>621.65</v>
      </c>
      <c r="J896" s="2" t="s">
        <v>1219</v>
      </c>
      <c r="K896">
        <v>885</v>
      </c>
      <c r="L896" s="15" t="s">
        <v>1576</v>
      </c>
    </row>
    <row r="897" spans="1:12" x14ac:dyDescent="0.3">
      <c r="A897" t="s">
        <v>896</v>
      </c>
      <c r="B897" t="s">
        <v>1167</v>
      </c>
      <c r="C897" t="s">
        <v>1191</v>
      </c>
      <c r="D897" s="1">
        <v>43101</v>
      </c>
      <c r="E897" s="1">
        <v>43225</v>
      </c>
      <c r="F897" s="1">
        <v>43229</v>
      </c>
      <c r="G897">
        <v>1215</v>
      </c>
      <c r="H897">
        <v>2.4</v>
      </c>
      <c r="I897">
        <v>620.47</v>
      </c>
      <c r="J897" s="2" t="s">
        <v>1219</v>
      </c>
      <c r="K897">
        <v>810</v>
      </c>
      <c r="L897" s="15" t="s">
        <v>1576</v>
      </c>
    </row>
    <row r="898" spans="1:12" x14ac:dyDescent="0.3">
      <c r="A898" t="s">
        <v>897</v>
      </c>
      <c r="B898" t="s">
        <v>1161</v>
      </c>
      <c r="C898" t="s">
        <v>1162</v>
      </c>
      <c r="D898" s="1">
        <v>43546</v>
      </c>
      <c r="E898" s="1">
        <v>43615</v>
      </c>
      <c r="F898" s="1">
        <v>43616</v>
      </c>
      <c r="G898">
        <v>5555</v>
      </c>
      <c r="H898">
        <v>7.1</v>
      </c>
      <c r="I898">
        <v>619.99</v>
      </c>
      <c r="J898" s="2" t="s">
        <v>1219</v>
      </c>
      <c r="K898">
        <v>343</v>
      </c>
      <c r="L898" s="15" t="s">
        <v>1576</v>
      </c>
    </row>
    <row r="899" spans="1:12" x14ac:dyDescent="0.3">
      <c r="A899" t="s">
        <v>898</v>
      </c>
      <c r="B899" t="s">
        <v>1167</v>
      </c>
      <c r="C899" t="s">
        <v>1209</v>
      </c>
      <c r="D899" s="1">
        <v>42872</v>
      </c>
      <c r="E899" s="1">
        <v>42882</v>
      </c>
      <c r="F899" s="1">
        <v>42886</v>
      </c>
      <c r="G899">
        <v>307</v>
      </c>
      <c r="H899">
        <v>1.5</v>
      </c>
      <c r="I899">
        <v>616.64</v>
      </c>
      <c r="J899" s="2" t="s">
        <v>1219</v>
      </c>
      <c r="K899">
        <v>845</v>
      </c>
      <c r="L899" s="15" t="s">
        <v>1576</v>
      </c>
    </row>
    <row r="900" spans="1:12" x14ac:dyDescent="0.3">
      <c r="A900" t="s">
        <v>899</v>
      </c>
      <c r="B900" t="s">
        <v>1167</v>
      </c>
      <c r="C900" t="s">
        <v>1182</v>
      </c>
      <c r="D900" s="1">
        <v>43438</v>
      </c>
      <c r="E900" s="1">
        <v>43447</v>
      </c>
      <c r="F900" s="1">
        <v>43451</v>
      </c>
      <c r="G900">
        <v>2461</v>
      </c>
      <c r="H900">
        <v>3.6</v>
      </c>
      <c r="I900">
        <v>614.16999999999996</v>
      </c>
      <c r="J900" s="2" t="s">
        <v>1219</v>
      </c>
      <c r="K900">
        <v>139</v>
      </c>
      <c r="L900" s="15" t="s">
        <v>1576</v>
      </c>
    </row>
    <row r="901" spans="1:12" x14ac:dyDescent="0.3">
      <c r="A901" t="s">
        <v>900</v>
      </c>
      <c r="B901" t="s">
        <v>1190</v>
      </c>
      <c r="C901" t="s">
        <v>1196</v>
      </c>
      <c r="D901" s="1">
        <v>42845</v>
      </c>
      <c r="E901" s="1">
        <v>42914</v>
      </c>
      <c r="F901" s="1">
        <v>42916</v>
      </c>
      <c r="G901">
        <v>3974</v>
      </c>
      <c r="H901">
        <v>5.2</v>
      </c>
      <c r="I901">
        <v>611.75</v>
      </c>
      <c r="J901" s="2" t="s">
        <v>1219</v>
      </c>
      <c r="K901">
        <v>871</v>
      </c>
      <c r="L901" s="15" t="s">
        <v>1576</v>
      </c>
    </row>
    <row r="902" spans="1:12" x14ac:dyDescent="0.3">
      <c r="A902" t="s">
        <v>901</v>
      </c>
      <c r="B902" t="s">
        <v>1190</v>
      </c>
      <c r="C902" t="s">
        <v>1163</v>
      </c>
      <c r="D902" s="1">
        <v>42993</v>
      </c>
      <c r="E902" s="1">
        <v>43292</v>
      </c>
      <c r="F902" s="1">
        <v>43295</v>
      </c>
      <c r="G902">
        <v>3608</v>
      </c>
      <c r="H902">
        <v>4.8</v>
      </c>
      <c r="I902">
        <v>606.49</v>
      </c>
      <c r="J902" s="2" t="s">
        <v>1219</v>
      </c>
      <c r="K902">
        <v>297</v>
      </c>
      <c r="L902" s="15" t="s">
        <v>1576</v>
      </c>
    </row>
    <row r="903" spans="1:12" x14ac:dyDescent="0.3">
      <c r="A903" t="s">
        <v>902</v>
      </c>
      <c r="B903" t="s">
        <v>1190</v>
      </c>
      <c r="C903" t="s">
        <v>1195</v>
      </c>
      <c r="D903" s="1">
        <v>43805</v>
      </c>
      <c r="E903" s="1">
        <v>43814</v>
      </c>
      <c r="F903" s="1">
        <v>43816</v>
      </c>
      <c r="G903">
        <v>2606</v>
      </c>
      <c r="H903">
        <v>3.6</v>
      </c>
      <c r="I903">
        <v>603.24</v>
      </c>
      <c r="J903" s="2" t="s">
        <v>1219</v>
      </c>
      <c r="K903">
        <v>596</v>
      </c>
      <c r="L903" s="15" t="s">
        <v>1576</v>
      </c>
    </row>
    <row r="904" spans="1:12" x14ac:dyDescent="0.3">
      <c r="A904" t="s">
        <v>903</v>
      </c>
      <c r="B904" t="s">
        <v>1162</v>
      </c>
      <c r="C904" t="s">
        <v>1182</v>
      </c>
      <c r="D904" s="1">
        <v>43169</v>
      </c>
      <c r="E904" s="1">
        <v>43277</v>
      </c>
      <c r="F904" s="1">
        <v>43280</v>
      </c>
      <c r="G904">
        <v>2488</v>
      </c>
      <c r="H904">
        <v>3.6</v>
      </c>
      <c r="I904">
        <v>603.46</v>
      </c>
      <c r="J904" s="2" t="s">
        <v>1219</v>
      </c>
      <c r="K904">
        <v>393</v>
      </c>
      <c r="L904" s="15" t="s">
        <v>1576</v>
      </c>
    </row>
    <row r="905" spans="1:12" x14ac:dyDescent="0.3">
      <c r="A905" t="s">
        <v>904</v>
      </c>
      <c r="B905" t="s">
        <v>1167</v>
      </c>
      <c r="C905" t="s">
        <v>1203</v>
      </c>
      <c r="D905" s="1">
        <v>42924</v>
      </c>
      <c r="E905" s="1">
        <v>42943</v>
      </c>
      <c r="F905" s="1">
        <v>42944</v>
      </c>
      <c r="G905">
        <v>8677</v>
      </c>
      <c r="H905">
        <v>10.7</v>
      </c>
      <c r="I905">
        <v>594.69000000000005</v>
      </c>
      <c r="J905" s="2" t="s">
        <v>1219</v>
      </c>
      <c r="K905">
        <v>494</v>
      </c>
      <c r="L905" s="15" t="s">
        <v>1576</v>
      </c>
    </row>
    <row r="906" spans="1:12" x14ac:dyDescent="0.3">
      <c r="A906" t="s">
        <v>905</v>
      </c>
      <c r="B906" t="s">
        <v>1190</v>
      </c>
      <c r="C906" t="s">
        <v>1196</v>
      </c>
      <c r="D906" s="1">
        <v>42900</v>
      </c>
      <c r="E906" s="1">
        <v>42923</v>
      </c>
      <c r="F906" s="1">
        <v>42927</v>
      </c>
      <c r="G906">
        <v>3974</v>
      </c>
      <c r="H906">
        <v>5.2</v>
      </c>
      <c r="I906">
        <v>588.66999999999996</v>
      </c>
      <c r="J906" s="2" t="s">
        <v>1219</v>
      </c>
      <c r="K906">
        <v>13</v>
      </c>
      <c r="L906" s="15" t="s">
        <v>1576</v>
      </c>
    </row>
    <row r="907" spans="1:12" x14ac:dyDescent="0.3">
      <c r="A907" t="s">
        <v>906</v>
      </c>
      <c r="B907" t="s">
        <v>1160</v>
      </c>
      <c r="C907" t="s">
        <v>1171</v>
      </c>
      <c r="D907" s="1">
        <v>43542</v>
      </c>
      <c r="E907" s="1">
        <v>43666</v>
      </c>
      <c r="F907" s="1">
        <v>43672</v>
      </c>
      <c r="G907">
        <v>4490</v>
      </c>
      <c r="H907">
        <v>5.6</v>
      </c>
      <c r="I907">
        <v>586.29999999999995</v>
      </c>
      <c r="J907" s="2" t="s">
        <v>1218</v>
      </c>
      <c r="K907">
        <v>874</v>
      </c>
      <c r="L907" s="15" t="s">
        <v>1576</v>
      </c>
    </row>
    <row r="908" spans="1:12" x14ac:dyDescent="0.3">
      <c r="A908" t="s">
        <v>907</v>
      </c>
      <c r="B908" t="s">
        <v>1167</v>
      </c>
      <c r="C908" t="s">
        <v>1207</v>
      </c>
      <c r="D908" s="1">
        <v>43388</v>
      </c>
      <c r="E908" s="1">
        <v>43406</v>
      </c>
      <c r="F908" s="1">
        <v>43409</v>
      </c>
      <c r="G908">
        <v>913</v>
      </c>
      <c r="H908">
        <v>2.1</v>
      </c>
      <c r="I908">
        <v>585.85</v>
      </c>
      <c r="J908" s="2" t="s">
        <v>1219</v>
      </c>
      <c r="K908">
        <v>561</v>
      </c>
      <c r="L908" s="15" t="s">
        <v>1576</v>
      </c>
    </row>
    <row r="909" spans="1:12" x14ac:dyDescent="0.3">
      <c r="A909" t="s">
        <v>908</v>
      </c>
      <c r="B909" t="s">
        <v>1162</v>
      </c>
      <c r="C909" t="s">
        <v>1207</v>
      </c>
      <c r="D909" s="1">
        <v>43090</v>
      </c>
      <c r="E909" s="1">
        <v>43108</v>
      </c>
      <c r="F909" s="1">
        <v>43112</v>
      </c>
      <c r="G909">
        <v>941</v>
      </c>
      <c r="H909">
        <v>2.1</v>
      </c>
      <c r="I909">
        <v>583.78</v>
      </c>
      <c r="J909" s="2" t="s">
        <v>1218</v>
      </c>
      <c r="K909">
        <v>549</v>
      </c>
      <c r="L909" s="15" t="s">
        <v>1576</v>
      </c>
    </row>
    <row r="910" spans="1:12" x14ac:dyDescent="0.3">
      <c r="A910" t="s">
        <v>909</v>
      </c>
      <c r="B910" t="s">
        <v>1167</v>
      </c>
      <c r="C910" t="s">
        <v>1179</v>
      </c>
      <c r="D910" s="1">
        <v>43752</v>
      </c>
      <c r="E910" s="1">
        <v>43764</v>
      </c>
      <c r="F910" s="1">
        <v>43767</v>
      </c>
      <c r="G910">
        <v>1405</v>
      </c>
      <c r="H910">
        <v>2.6</v>
      </c>
      <c r="I910">
        <v>577.08000000000004</v>
      </c>
      <c r="J910" s="2" t="s">
        <v>1219</v>
      </c>
      <c r="K910">
        <v>636</v>
      </c>
      <c r="L910" s="15" t="s">
        <v>1576</v>
      </c>
    </row>
    <row r="911" spans="1:12" x14ac:dyDescent="0.3">
      <c r="A911" t="s">
        <v>910</v>
      </c>
      <c r="B911" t="s">
        <v>1190</v>
      </c>
      <c r="C911" t="s">
        <v>1172</v>
      </c>
      <c r="D911" s="1">
        <v>42776</v>
      </c>
      <c r="E911" s="1">
        <v>42794</v>
      </c>
      <c r="F911" s="1">
        <v>42799</v>
      </c>
      <c r="G911">
        <v>3883</v>
      </c>
      <c r="H911">
        <v>5.0999999999999996</v>
      </c>
      <c r="I911">
        <v>575.86</v>
      </c>
      <c r="J911" s="2" t="s">
        <v>1219</v>
      </c>
      <c r="K911">
        <v>792</v>
      </c>
      <c r="L911" s="15" t="s">
        <v>1576</v>
      </c>
    </row>
    <row r="912" spans="1:12" x14ac:dyDescent="0.3">
      <c r="A912" t="s">
        <v>911</v>
      </c>
      <c r="B912" t="s">
        <v>1190</v>
      </c>
      <c r="C912" t="s">
        <v>1204</v>
      </c>
      <c r="D912" s="1">
        <v>43016</v>
      </c>
      <c r="E912" s="1">
        <v>43061</v>
      </c>
      <c r="F912" s="1">
        <v>43065</v>
      </c>
      <c r="G912">
        <v>3368</v>
      </c>
      <c r="H912">
        <v>11.5</v>
      </c>
      <c r="I912">
        <v>573.24</v>
      </c>
      <c r="J912" s="2" t="s">
        <v>1219</v>
      </c>
      <c r="K912">
        <v>563</v>
      </c>
      <c r="L912" s="15" t="s">
        <v>1576</v>
      </c>
    </row>
    <row r="913" spans="1:12" x14ac:dyDescent="0.3">
      <c r="A913" t="s">
        <v>912</v>
      </c>
      <c r="B913" t="s">
        <v>1162</v>
      </c>
      <c r="C913" t="s">
        <v>1182</v>
      </c>
      <c r="D913" s="1">
        <v>43585</v>
      </c>
      <c r="E913" s="1">
        <v>43623</v>
      </c>
      <c r="F913" s="1">
        <v>43626</v>
      </c>
      <c r="G913">
        <v>2488</v>
      </c>
      <c r="H913">
        <v>3.6</v>
      </c>
      <c r="I913">
        <v>573.57000000000005</v>
      </c>
      <c r="J913" s="2" t="s">
        <v>1219</v>
      </c>
      <c r="K913">
        <v>707</v>
      </c>
      <c r="L913" s="15" t="s">
        <v>1576</v>
      </c>
    </row>
    <row r="914" spans="1:12" x14ac:dyDescent="0.3">
      <c r="A914" t="s">
        <v>913</v>
      </c>
      <c r="B914" t="s">
        <v>1162</v>
      </c>
      <c r="C914" t="s">
        <v>1179</v>
      </c>
      <c r="D914" s="1">
        <v>43590</v>
      </c>
      <c r="E914" s="1">
        <v>43614</v>
      </c>
      <c r="F914" s="1">
        <v>43618</v>
      </c>
      <c r="G914">
        <v>1443</v>
      </c>
      <c r="H914">
        <v>2.6</v>
      </c>
      <c r="I914">
        <v>571.13</v>
      </c>
      <c r="J914" s="2" t="s">
        <v>1219</v>
      </c>
      <c r="K914">
        <v>845</v>
      </c>
      <c r="L914" s="15" t="s">
        <v>1576</v>
      </c>
    </row>
    <row r="915" spans="1:12" x14ac:dyDescent="0.3">
      <c r="A915" t="s">
        <v>914</v>
      </c>
      <c r="B915" t="s">
        <v>1161</v>
      </c>
      <c r="C915" t="s">
        <v>1191</v>
      </c>
      <c r="D915" s="1">
        <v>43500</v>
      </c>
      <c r="E915" s="1">
        <v>43515</v>
      </c>
      <c r="F915" s="1">
        <v>43526</v>
      </c>
      <c r="G915">
        <v>5775</v>
      </c>
      <c r="H915">
        <v>7.3</v>
      </c>
      <c r="I915">
        <v>568.36</v>
      </c>
      <c r="J915" s="2" t="s">
        <v>1219</v>
      </c>
      <c r="K915">
        <v>25</v>
      </c>
      <c r="L915" s="15" t="s">
        <v>1576</v>
      </c>
    </row>
    <row r="916" spans="1:12" x14ac:dyDescent="0.3">
      <c r="A916" t="s">
        <v>915</v>
      </c>
      <c r="B916" t="s">
        <v>1190</v>
      </c>
      <c r="C916" t="s">
        <v>1198</v>
      </c>
      <c r="D916" s="1">
        <v>43128</v>
      </c>
      <c r="E916" s="1">
        <v>43180</v>
      </c>
      <c r="F916" s="1">
        <v>43185</v>
      </c>
      <c r="G916">
        <v>2235</v>
      </c>
      <c r="H916">
        <v>3.2</v>
      </c>
      <c r="I916">
        <v>558.89</v>
      </c>
      <c r="J916" s="2" t="s">
        <v>1219</v>
      </c>
      <c r="K916">
        <v>638</v>
      </c>
      <c r="L916" s="15" t="s">
        <v>1576</v>
      </c>
    </row>
    <row r="917" spans="1:12" x14ac:dyDescent="0.3">
      <c r="A917" t="s">
        <v>916</v>
      </c>
      <c r="B917" t="s">
        <v>1190</v>
      </c>
      <c r="C917" t="s">
        <v>1165</v>
      </c>
      <c r="D917" s="1">
        <v>42817</v>
      </c>
      <c r="E917" s="1">
        <v>42828</v>
      </c>
      <c r="F917" s="1">
        <v>42844</v>
      </c>
      <c r="G917">
        <v>1765</v>
      </c>
      <c r="H917">
        <v>2.6</v>
      </c>
      <c r="I917">
        <v>558.74</v>
      </c>
      <c r="J917" s="2" t="s">
        <v>1219</v>
      </c>
      <c r="K917">
        <v>202</v>
      </c>
      <c r="L917" s="15" t="s">
        <v>1576</v>
      </c>
    </row>
    <row r="918" spans="1:12" x14ac:dyDescent="0.3">
      <c r="A918" t="s">
        <v>917</v>
      </c>
      <c r="B918" t="s">
        <v>1167</v>
      </c>
      <c r="C918" t="s">
        <v>1207</v>
      </c>
      <c r="D918" s="1">
        <v>42905</v>
      </c>
      <c r="E918" s="1">
        <v>42916</v>
      </c>
      <c r="F918" s="1">
        <v>42923</v>
      </c>
      <c r="G918">
        <v>913</v>
      </c>
      <c r="H918">
        <v>2.1</v>
      </c>
      <c r="I918">
        <v>553.97</v>
      </c>
      <c r="J918" s="2" t="s">
        <v>1218</v>
      </c>
      <c r="K918">
        <v>105</v>
      </c>
      <c r="L918" s="15" t="s">
        <v>1576</v>
      </c>
    </row>
    <row r="919" spans="1:12" x14ac:dyDescent="0.3">
      <c r="A919" t="s">
        <v>918</v>
      </c>
      <c r="B919" t="s">
        <v>1167</v>
      </c>
      <c r="C919" t="s">
        <v>1197</v>
      </c>
      <c r="D919" s="1">
        <v>42863</v>
      </c>
      <c r="E919" s="1">
        <v>42874</v>
      </c>
      <c r="F919" s="1">
        <v>42878</v>
      </c>
      <c r="G919">
        <v>1109</v>
      </c>
      <c r="H919">
        <v>2.2999999999999998</v>
      </c>
      <c r="I919">
        <v>552.97</v>
      </c>
      <c r="J919" s="2" t="s">
        <v>1219</v>
      </c>
      <c r="K919">
        <v>105</v>
      </c>
      <c r="L919" s="15" t="s">
        <v>1576</v>
      </c>
    </row>
    <row r="920" spans="1:12" x14ac:dyDescent="0.3">
      <c r="A920" t="s">
        <v>919</v>
      </c>
      <c r="B920" t="s">
        <v>1190</v>
      </c>
      <c r="C920" t="s">
        <v>1172</v>
      </c>
      <c r="D920" s="1">
        <v>43582</v>
      </c>
      <c r="E920" s="1">
        <v>43596</v>
      </c>
      <c r="F920" s="1">
        <v>43601</v>
      </c>
      <c r="G920">
        <v>3883</v>
      </c>
      <c r="H920">
        <v>5.0999999999999996</v>
      </c>
      <c r="I920">
        <v>545.52</v>
      </c>
      <c r="J920" s="2" t="s">
        <v>1218</v>
      </c>
      <c r="K920">
        <v>201</v>
      </c>
      <c r="L920" s="15" t="s">
        <v>1576</v>
      </c>
    </row>
    <row r="921" spans="1:12" x14ac:dyDescent="0.3">
      <c r="A921" t="s">
        <v>920</v>
      </c>
      <c r="B921" t="s">
        <v>1190</v>
      </c>
      <c r="C921" t="s">
        <v>1172</v>
      </c>
      <c r="D921" s="1">
        <v>43099</v>
      </c>
      <c r="E921" s="1">
        <v>43123</v>
      </c>
      <c r="F921" s="1">
        <v>43124</v>
      </c>
      <c r="G921">
        <v>3883</v>
      </c>
      <c r="H921">
        <v>5.0999999999999996</v>
      </c>
      <c r="I921">
        <v>542.46</v>
      </c>
      <c r="J921" s="2" t="s">
        <v>1218</v>
      </c>
      <c r="K921">
        <v>352</v>
      </c>
      <c r="L921" s="15" t="s">
        <v>1576</v>
      </c>
    </row>
    <row r="922" spans="1:12" x14ac:dyDescent="0.3">
      <c r="A922" t="s">
        <v>921</v>
      </c>
      <c r="B922" t="s">
        <v>1162</v>
      </c>
      <c r="C922" t="s">
        <v>1194</v>
      </c>
      <c r="D922" s="1">
        <v>43129</v>
      </c>
      <c r="E922" s="1">
        <v>43156</v>
      </c>
      <c r="F922" s="1">
        <v>43161</v>
      </c>
      <c r="G922">
        <v>654</v>
      </c>
      <c r="H922">
        <v>1.8</v>
      </c>
      <c r="I922">
        <v>541.97</v>
      </c>
      <c r="J922" s="2" t="s">
        <v>1219</v>
      </c>
      <c r="K922">
        <v>810</v>
      </c>
      <c r="L922" s="15" t="s">
        <v>1576</v>
      </c>
    </row>
    <row r="923" spans="1:12" x14ac:dyDescent="0.3">
      <c r="A923" t="s">
        <v>922</v>
      </c>
      <c r="B923" t="s">
        <v>1190</v>
      </c>
      <c r="C923" t="s">
        <v>1163</v>
      </c>
      <c r="D923" s="1">
        <v>43381</v>
      </c>
      <c r="E923" s="1">
        <v>43610</v>
      </c>
      <c r="F923" s="1">
        <v>43615</v>
      </c>
      <c r="G923">
        <v>3608</v>
      </c>
      <c r="H923">
        <v>4.8</v>
      </c>
      <c r="I923">
        <v>541.33000000000004</v>
      </c>
      <c r="J923" s="2" t="s">
        <v>1219</v>
      </c>
      <c r="K923">
        <v>204</v>
      </c>
      <c r="L923" s="15" t="s">
        <v>1576</v>
      </c>
    </row>
    <row r="924" spans="1:12" x14ac:dyDescent="0.3">
      <c r="A924" t="s">
        <v>923</v>
      </c>
      <c r="B924" t="s">
        <v>1167</v>
      </c>
      <c r="C924" t="s">
        <v>1194</v>
      </c>
      <c r="D924" s="1">
        <v>43628</v>
      </c>
      <c r="E924" s="1">
        <v>43685</v>
      </c>
      <c r="F924" s="1">
        <v>43828</v>
      </c>
      <c r="G924">
        <v>630</v>
      </c>
      <c r="H924">
        <v>8.8000000000000007</v>
      </c>
      <c r="I924">
        <v>539.72</v>
      </c>
      <c r="J924" s="2" t="s">
        <v>1219</v>
      </c>
      <c r="K924">
        <v>636</v>
      </c>
      <c r="L924" s="15" t="s">
        <v>1576</v>
      </c>
    </row>
    <row r="925" spans="1:12" x14ac:dyDescent="0.3">
      <c r="A925" t="s">
        <v>924</v>
      </c>
      <c r="B925" t="s">
        <v>1161</v>
      </c>
      <c r="C925" t="s">
        <v>1194</v>
      </c>
      <c r="D925" s="1">
        <v>43429</v>
      </c>
      <c r="E925" s="1">
        <v>43430</v>
      </c>
      <c r="F925" s="1">
        <v>43439</v>
      </c>
      <c r="G925">
        <v>6205</v>
      </c>
      <c r="H925">
        <v>7.8</v>
      </c>
      <c r="I925">
        <v>535.62</v>
      </c>
      <c r="J925" s="2" t="s">
        <v>1219</v>
      </c>
      <c r="K925">
        <v>840</v>
      </c>
      <c r="L925" s="15" t="s">
        <v>1576</v>
      </c>
    </row>
    <row r="926" spans="1:12" x14ac:dyDescent="0.3">
      <c r="A926" t="s">
        <v>925</v>
      </c>
      <c r="B926" t="s">
        <v>1167</v>
      </c>
      <c r="C926" t="s">
        <v>1194</v>
      </c>
      <c r="D926" s="1">
        <v>43362</v>
      </c>
      <c r="E926" s="1">
        <v>43397</v>
      </c>
      <c r="F926" s="1">
        <v>43404</v>
      </c>
      <c r="G926">
        <v>630</v>
      </c>
      <c r="H926">
        <v>8.8000000000000007</v>
      </c>
      <c r="I926">
        <v>535.53</v>
      </c>
      <c r="J926" s="2" t="s">
        <v>1219</v>
      </c>
      <c r="K926">
        <v>689</v>
      </c>
      <c r="L926" s="15" t="s">
        <v>1576</v>
      </c>
    </row>
    <row r="927" spans="1:12" x14ac:dyDescent="0.3">
      <c r="A927" t="s">
        <v>926</v>
      </c>
      <c r="B927" t="s">
        <v>1167</v>
      </c>
      <c r="C927" t="s">
        <v>1191</v>
      </c>
      <c r="D927" s="1">
        <v>43512</v>
      </c>
      <c r="E927" s="1">
        <v>43522</v>
      </c>
      <c r="F927" s="1">
        <v>43525</v>
      </c>
      <c r="G927">
        <v>1215</v>
      </c>
      <c r="H927">
        <v>2.4</v>
      </c>
      <c r="I927">
        <v>531.69000000000005</v>
      </c>
      <c r="J927" s="2" t="s">
        <v>1219</v>
      </c>
      <c r="K927">
        <v>725</v>
      </c>
      <c r="L927" s="15" t="s">
        <v>1576</v>
      </c>
    </row>
    <row r="928" spans="1:12" x14ac:dyDescent="0.3">
      <c r="A928" t="s">
        <v>927</v>
      </c>
      <c r="B928" t="s">
        <v>1190</v>
      </c>
      <c r="C928" t="s">
        <v>1203</v>
      </c>
      <c r="D928" s="1">
        <v>43322</v>
      </c>
      <c r="E928" s="1">
        <v>43331</v>
      </c>
      <c r="F928" s="1">
        <v>43339</v>
      </c>
      <c r="G928">
        <v>4151</v>
      </c>
      <c r="H928">
        <v>4.5</v>
      </c>
      <c r="I928">
        <v>528.66999999999996</v>
      </c>
      <c r="J928" s="2" t="s">
        <v>1219</v>
      </c>
      <c r="K928">
        <v>663</v>
      </c>
      <c r="L928" s="15" t="s">
        <v>1576</v>
      </c>
    </row>
    <row r="929" spans="1:12" x14ac:dyDescent="0.3">
      <c r="A929" t="s">
        <v>928</v>
      </c>
      <c r="B929" t="s">
        <v>1162</v>
      </c>
      <c r="C929" t="s">
        <v>1194</v>
      </c>
      <c r="D929" s="1">
        <v>43317</v>
      </c>
      <c r="E929" s="1">
        <v>43327</v>
      </c>
      <c r="F929" s="1">
        <v>43331</v>
      </c>
      <c r="G929">
        <v>654</v>
      </c>
      <c r="H929">
        <v>1.8</v>
      </c>
      <c r="I929">
        <v>524.13</v>
      </c>
      <c r="J929" s="2" t="s">
        <v>1219</v>
      </c>
      <c r="K929">
        <v>11</v>
      </c>
      <c r="L929" s="15" t="s">
        <v>1576</v>
      </c>
    </row>
    <row r="930" spans="1:12" x14ac:dyDescent="0.3">
      <c r="A930" t="s">
        <v>929</v>
      </c>
      <c r="B930" t="s">
        <v>1167</v>
      </c>
      <c r="C930" t="s">
        <v>1207</v>
      </c>
      <c r="D930" s="1">
        <v>43077</v>
      </c>
      <c r="E930" s="1">
        <v>43156</v>
      </c>
      <c r="F930" s="1">
        <v>43469</v>
      </c>
      <c r="G930">
        <v>913</v>
      </c>
      <c r="H930">
        <v>2.1</v>
      </c>
      <c r="I930">
        <v>521.72</v>
      </c>
      <c r="J930" s="2" t="s">
        <v>1219</v>
      </c>
      <c r="K930">
        <v>586</v>
      </c>
      <c r="L930" s="15" t="s">
        <v>1576</v>
      </c>
    </row>
    <row r="931" spans="1:12" x14ac:dyDescent="0.3">
      <c r="A931" t="s">
        <v>930</v>
      </c>
      <c r="B931" t="s">
        <v>1167</v>
      </c>
      <c r="C931" t="s">
        <v>1197</v>
      </c>
      <c r="D931" s="1">
        <v>43317</v>
      </c>
      <c r="E931" s="1">
        <v>43335</v>
      </c>
      <c r="F931" s="1">
        <v>43338</v>
      </c>
      <c r="G931">
        <v>1109</v>
      </c>
      <c r="H931">
        <v>2.2999999999999998</v>
      </c>
      <c r="I931">
        <v>512.33000000000004</v>
      </c>
      <c r="J931" s="2" t="s">
        <v>1219</v>
      </c>
      <c r="K931">
        <v>31</v>
      </c>
      <c r="L931" s="15" t="s">
        <v>1576</v>
      </c>
    </row>
    <row r="932" spans="1:12" x14ac:dyDescent="0.3">
      <c r="A932" t="s">
        <v>931</v>
      </c>
      <c r="B932" t="s">
        <v>1190</v>
      </c>
      <c r="C932" t="s">
        <v>1203</v>
      </c>
      <c r="D932" s="1">
        <v>43411</v>
      </c>
      <c r="E932" s="1">
        <v>43433</v>
      </c>
      <c r="F932" s="1">
        <v>43441</v>
      </c>
      <c r="G932">
        <v>4151</v>
      </c>
      <c r="H932">
        <v>4.5</v>
      </c>
      <c r="I932">
        <v>507.02</v>
      </c>
      <c r="J932" s="2" t="s">
        <v>1219</v>
      </c>
      <c r="K932">
        <v>479</v>
      </c>
      <c r="L932" s="15" t="s">
        <v>1576</v>
      </c>
    </row>
    <row r="933" spans="1:12" x14ac:dyDescent="0.3">
      <c r="A933" t="s">
        <v>932</v>
      </c>
      <c r="B933" t="s">
        <v>1190</v>
      </c>
      <c r="C933" t="s">
        <v>1172</v>
      </c>
      <c r="D933" s="1">
        <v>43306</v>
      </c>
      <c r="E933" s="1">
        <v>43314</v>
      </c>
      <c r="F933" s="1">
        <v>43319</v>
      </c>
      <c r="G933">
        <v>3883</v>
      </c>
      <c r="H933">
        <v>5.0999999999999996</v>
      </c>
      <c r="I933">
        <v>507.02</v>
      </c>
      <c r="J933" s="2" t="s">
        <v>1219</v>
      </c>
      <c r="K933">
        <v>760</v>
      </c>
      <c r="L933" s="15" t="s">
        <v>1576</v>
      </c>
    </row>
    <row r="934" spans="1:12" x14ac:dyDescent="0.3">
      <c r="A934" t="s">
        <v>933</v>
      </c>
      <c r="B934" t="s">
        <v>1190</v>
      </c>
      <c r="C934" t="s">
        <v>1178</v>
      </c>
      <c r="D934" s="1">
        <v>42823</v>
      </c>
      <c r="E934" s="1">
        <v>42824</v>
      </c>
      <c r="F934" s="1">
        <v>42829</v>
      </c>
      <c r="G934">
        <v>1180</v>
      </c>
      <c r="H934">
        <v>2</v>
      </c>
      <c r="I934">
        <v>506.65</v>
      </c>
      <c r="J934" s="2" t="s">
        <v>1219</v>
      </c>
      <c r="K934">
        <v>266</v>
      </c>
      <c r="L934" s="15" t="s">
        <v>1576</v>
      </c>
    </row>
    <row r="935" spans="1:12" x14ac:dyDescent="0.3">
      <c r="A935" t="s">
        <v>934</v>
      </c>
      <c r="B935" t="s">
        <v>1167</v>
      </c>
      <c r="C935" t="s">
        <v>1208</v>
      </c>
      <c r="D935" s="1">
        <v>43010</v>
      </c>
      <c r="E935" s="1">
        <v>43015</v>
      </c>
      <c r="F935" s="1">
        <v>43020</v>
      </c>
      <c r="G935">
        <v>2507</v>
      </c>
      <c r="H935">
        <v>8.6999999999999993</v>
      </c>
      <c r="I935">
        <v>506.33</v>
      </c>
      <c r="J935" s="2" t="s">
        <v>1219</v>
      </c>
      <c r="K935">
        <v>494</v>
      </c>
      <c r="L935" s="15" t="s">
        <v>1576</v>
      </c>
    </row>
    <row r="936" spans="1:12" x14ac:dyDescent="0.3">
      <c r="A936" t="s">
        <v>935</v>
      </c>
      <c r="B936" t="s">
        <v>1162</v>
      </c>
      <c r="C936" t="s">
        <v>1194</v>
      </c>
      <c r="D936" s="1">
        <v>43075</v>
      </c>
      <c r="E936" s="1">
        <v>43210</v>
      </c>
      <c r="F936" s="1">
        <v>43215</v>
      </c>
      <c r="G936">
        <v>654</v>
      </c>
      <c r="H936">
        <v>1.8</v>
      </c>
      <c r="I936">
        <v>506</v>
      </c>
      <c r="J936" s="2" t="s">
        <v>1218</v>
      </c>
      <c r="K936">
        <v>601</v>
      </c>
      <c r="L936" s="15" t="s">
        <v>1576</v>
      </c>
    </row>
    <row r="937" spans="1:12" x14ac:dyDescent="0.3">
      <c r="A937" t="s">
        <v>936</v>
      </c>
      <c r="B937" t="s">
        <v>1162</v>
      </c>
      <c r="C937" t="s">
        <v>1208</v>
      </c>
      <c r="D937" s="1">
        <v>43004</v>
      </c>
      <c r="E937" s="1">
        <v>43211</v>
      </c>
      <c r="F937" s="1">
        <v>43218</v>
      </c>
      <c r="G937">
        <v>2508</v>
      </c>
      <c r="H937">
        <v>3.7</v>
      </c>
      <c r="I937">
        <v>502.21</v>
      </c>
      <c r="J937" s="2" t="s">
        <v>1219</v>
      </c>
      <c r="K937">
        <v>388</v>
      </c>
      <c r="L937" s="15" t="s">
        <v>1576</v>
      </c>
    </row>
    <row r="938" spans="1:12" x14ac:dyDescent="0.3">
      <c r="A938" t="s">
        <v>937</v>
      </c>
      <c r="B938" t="s">
        <v>1167</v>
      </c>
      <c r="C938" t="s">
        <v>1208</v>
      </c>
      <c r="D938" s="1">
        <v>43353</v>
      </c>
      <c r="E938" s="1">
        <v>43381</v>
      </c>
      <c r="F938" s="1">
        <v>43389</v>
      </c>
      <c r="G938">
        <v>2507</v>
      </c>
      <c r="H938">
        <v>8.6999999999999993</v>
      </c>
      <c r="I938">
        <v>502.56</v>
      </c>
      <c r="J938" s="2" t="s">
        <v>1219</v>
      </c>
      <c r="K938">
        <v>422</v>
      </c>
      <c r="L938" s="15" t="s">
        <v>1576</v>
      </c>
    </row>
    <row r="939" spans="1:12" x14ac:dyDescent="0.3">
      <c r="A939" t="s">
        <v>938</v>
      </c>
      <c r="B939" t="s">
        <v>1190</v>
      </c>
      <c r="C939" t="s">
        <v>1163</v>
      </c>
      <c r="D939" s="1">
        <v>43136</v>
      </c>
      <c r="E939" s="1">
        <v>43163</v>
      </c>
      <c r="F939" s="1">
        <v>43168</v>
      </c>
      <c r="G939">
        <v>3608</v>
      </c>
      <c r="H939">
        <v>4.8</v>
      </c>
      <c r="I939">
        <v>501.96</v>
      </c>
      <c r="J939" s="2" t="s">
        <v>1218</v>
      </c>
      <c r="K939">
        <v>732</v>
      </c>
      <c r="L939" s="15" t="s">
        <v>1576</v>
      </c>
    </row>
    <row r="940" spans="1:12" x14ac:dyDescent="0.3">
      <c r="A940" t="s">
        <v>939</v>
      </c>
      <c r="B940" t="s">
        <v>1167</v>
      </c>
      <c r="C940" t="s">
        <v>1209</v>
      </c>
      <c r="D940" s="1">
        <v>43229</v>
      </c>
      <c r="E940" s="1">
        <v>43277</v>
      </c>
      <c r="F940" s="1">
        <v>43283</v>
      </c>
      <c r="G940">
        <v>307</v>
      </c>
      <c r="H940">
        <v>1.5</v>
      </c>
      <c r="I940">
        <v>498.69</v>
      </c>
      <c r="J940" s="2" t="s">
        <v>1219</v>
      </c>
      <c r="K940">
        <v>435</v>
      </c>
      <c r="L940" s="15" t="s">
        <v>1576</v>
      </c>
    </row>
    <row r="941" spans="1:12" x14ac:dyDescent="0.3">
      <c r="A941" t="s">
        <v>940</v>
      </c>
      <c r="B941" t="s">
        <v>1160</v>
      </c>
      <c r="C941" t="s">
        <v>1186</v>
      </c>
      <c r="D941" s="1">
        <v>43562</v>
      </c>
      <c r="E941" s="1">
        <v>43574</v>
      </c>
      <c r="F941" s="1">
        <v>43579</v>
      </c>
      <c r="G941">
        <v>2594</v>
      </c>
      <c r="H941">
        <v>3.7</v>
      </c>
      <c r="I941">
        <v>492.9</v>
      </c>
      <c r="J941" s="2" t="s">
        <v>1219</v>
      </c>
      <c r="K941">
        <v>958</v>
      </c>
      <c r="L941" s="15" t="s">
        <v>1576</v>
      </c>
    </row>
    <row r="942" spans="1:12" x14ac:dyDescent="0.3">
      <c r="A942" t="s">
        <v>941</v>
      </c>
      <c r="B942" t="s">
        <v>1167</v>
      </c>
      <c r="C942" t="s">
        <v>1194</v>
      </c>
      <c r="D942" s="1">
        <v>42969</v>
      </c>
      <c r="E942" s="1">
        <v>42980</v>
      </c>
      <c r="F942" s="1">
        <v>42984</v>
      </c>
      <c r="G942">
        <v>630</v>
      </c>
      <c r="H942">
        <v>8.8000000000000007</v>
      </c>
      <c r="I942">
        <v>492.36</v>
      </c>
      <c r="J942" s="2" t="s">
        <v>1219</v>
      </c>
      <c r="K942">
        <v>950</v>
      </c>
      <c r="L942" s="15" t="s">
        <v>1576</v>
      </c>
    </row>
    <row r="943" spans="1:12" x14ac:dyDescent="0.3">
      <c r="A943" t="s">
        <v>942</v>
      </c>
      <c r="B943" t="s">
        <v>1190</v>
      </c>
      <c r="C943" t="s">
        <v>1178</v>
      </c>
      <c r="D943" s="1">
        <v>42809</v>
      </c>
      <c r="E943" s="1">
        <v>42814</v>
      </c>
      <c r="F943" s="1">
        <v>42817</v>
      </c>
      <c r="G943">
        <v>1180</v>
      </c>
      <c r="H943">
        <v>2</v>
      </c>
      <c r="I943">
        <v>486.97</v>
      </c>
      <c r="J943" s="2" t="s">
        <v>1219</v>
      </c>
      <c r="K943">
        <v>708</v>
      </c>
      <c r="L943" s="15" t="s">
        <v>1576</v>
      </c>
    </row>
    <row r="944" spans="1:12" x14ac:dyDescent="0.3">
      <c r="A944" t="s">
        <v>943</v>
      </c>
      <c r="B944" t="s">
        <v>1190</v>
      </c>
      <c r="C944" t="s">
        <v>1198</v>
      </c>
      <c r="D944" s="1">
        <v>43477</v>
      </c>
      <c r="E944" s="1">
        <v>43488</v>
      </c>
      <c r="F944" s="1">
        <v>43491</v>
      </c>
      <c r="G944">
        <v>2235</v>
      </c>
      <c r="H944">
        <v>3.2</v>
      </c>
      <c r="I944">
        <v>484.7</v>
      </c>
      <c r="J944" s="2" t="s">
        <v>1219</v>
      </c>
      <c r="K944">
        <v>711</v>
      </c>
      <c r="L944" s="15" t="s">
        <v>1576</v>
      </c>
    </row>
    <row r="945" spans="1:12" x14ac:dyDescent="0.3">
      <c r="A945" t="s">
        <v>944</v>
      </c>
      <c r="B945" t="s">
        <v>1160</v>
      </c>
      <c r="C945" t="s">
        <v>1201</v>
      </c>
      <c r="D945" s="1">
        <v>43528</v>
      </c>
      <c r="E945" s="1">
        <v>43541</v>
      </c>
      <c r="F945" s="1">
        <v>43547</v>
      </c>
      <c r="G945">
        <v>2565</v>
      </c>
      <c r="H945">
        <v>3.7</v>
      </c>
      <c r="I945">
        <v>482.25</v>
      </c>
      <c r="J945" s="2" t="s">
        <v>1218</v>
      </c>
      <c r="K945">
        <v>436</v>
      </c>
      <c r="L945" s="15" t="s">
        <v>1576</v>
      </c>
    </row>
    <row r="946" spans="1:12" x14ac:dyDescent="0.3">
      <c r="A946" t="s">
        <v>945</v>
      </c>
      <c r="B946" t="s">
        <v>1162</v>
      </c>
      <c r="C946" t="s">
        <v>1207</v>
      </c>
      <c r="D946" s="1">
        <v>43258</v>
      </c>
      <c r="E946" s="1">
        <v>43397</v>
      </c>
      <c r="F946" s="1">
        <v>43401</v>
      </c>
      <c r="G946">
        <v>941</v>
      </c>
      <c r="H946">
        <v>2.1</v>
      </c>
      <c r="I946">
        <v>480.46</v>
      </c>
      <c r="J946" s="2" t="s">
        <v>1219</v>
      </c>
      <c r="K946">
        <v>561</v>
      </c>
      <c r="L946" s="15" t="s">
        <v>1576</v>
      </c>
    </row>
    <row r="947" spans="1:12" x14ac:dyDescent="0.3">
      <c r="A947" t="s">
        <v>946</v>
      </c>
      <c r="B947" t="s">
        <v>1160</v>
      </c>
      <c r="C947" t="s">
        <v>1177</v>
      </c>
      <c r="D947" s="1">
        <v>43483</v>
      </c>
      <c r="E947" s="1">
        <v>43498</v>
      </c>
      <c r="F947" s="1">
        <v>43509</v>
      </c>
      <c r="G947">
        <v>6293</v>
      </c>
      <c r="H947">
        <v>7.4</v>
      </c>
      <c r="I947">
        <v>478.84</v>
      </c>
      <c r="J947" s="2" t="s">
        <v>1219</v>
      </c>
      <c r="K947">
        <v>912</v>
      </c>
      <c r="L947" s="15" t="s">
        <v>1576</v>
      </c>
    </row>
    <row r="948" spans="1:12" x14ac:dyDescent="0.3">
      <c r="A948" t="s">
        <v>947</v>
      </c>
      <c r="B948" t="s">
        <v>1160</v>
      </c>
      <c r="C948" t="s">
        <v>1186</v>
      </c>
      <c r="D948" s="1">
        <v>43777</v>
      </c>
      <c r="E948" s="1">
        <v>43783</v>
      </c>
      <c r="F948" s="1">
        <v>43788</v>
      </c>
      <c r="G948">
        <v>2594</v>
      </c>
      <c r="H948">
        <v>3.7</v>
      </c>
      <c r="I948">
        <v>471.55</v>
      </c>
      <c r="J948" s="2" t="s">
        <v>1219</v>
      </c>
      <c r="K948">
        <v>912</v>
      </c>
      <c r="L948" s="15" t="s">
        <v>1576</v>
      </c>
    </row>
    <row r="949" spans="1:12" x14ac:dyDescent="0.3">
      <c r="A949" t="s">
        <v>948</v>
      </c>
      <c r="B949" t="s">
        <v>1190</v>
      </c>
      <c r="C949" t="s">
        <v>1195</v>
      </c>
      <c r="D949" s="1">
        <v>43178</v>
      </c>
      <c r="E949" s="1">
        <v>43208</v>
      </c>
      <c r="F949" s="1">
        <v>43217</v>
      </c>
      <c r="G949">
        <v>2606</v>
      </c>
      <c r="H949">
        <v>3.6</v>
      </c>
      <c r="I949">
        <v>469.27</v>
      </c>
      <c r="J949" s="2" t="s">
        <v>1219</v>
      </c>
      <c r="K949">
        <v>711</v>
      </c>
      <c r="L949" s="15" t="s">
        <v>1576</v>
      </c>
    </row>
    <row r="950" spans="1:12" x14ac:dyDescent="0.3">
      <c r="A950" t="s">
        <v>949</v>
      </c>
      <c r="B950" t="s">
        <v>1161</v>
      </c>
      <c r="C950" t="s">
        <v>1207</v>
      </c>
      <c r="D950" s="1">
        <v>43354</v>
      </c>
      <c r="E950" s="1">
        <v>43362</v>
      </c>
      <c r="F950" s="1">
        <v>43371</v>
      </c>
      <c r="G950">
        <v>6498</v>
      </c>
      <c r="H950">
        <v>8.1</v>
      </c>
      <c r="I950">
        <v>463.47</v>
      </c>
      <c r="J950" s="2" t="s">
        <v>1218</v>
      </c>
      <c r="K950">
        <v>213</v>
      </c>
      <c r="L950" s="15" t="s">
        <v>1576</v>
      </c>
    </row>
    <row r="951" spans="1:12" x14ac:dyDescent="0.3">
      <c r="A951" t="s">
        <v>950</v>
      </c>
      <c r="B951" t="s">
        <v>1167</v>
      </c>
      <c r="C951" t="s">
        <v>1197</v>
      </c>
      <c r="D951" s="1">
        <v>42808</v>
      </c>
      <c r="E951" s="1">
        <v>42825</v>
      </c>
      <c r="F951" s="1">
        <v>42829</v>
      </c>
      <c r="G951">
        <v>1109</v>
      </c>
      <c r="H951">
        <v>2.2999999999999998</v>
      </c>
      <c r="I951">
        <v>462.4</v>
      </c>
      <c r="J951" s="2" t="s">
        <v>1219</v>
      </c>
      <c r="K951">
        <v>705</v>
      </c>
      <c r="L951" s="15" t="s">
        <v>1576</v>
      </c>
    </row>
    <row r="952" spans="1:12" x14ac:dyDescent="0.3">
      <c r="A952" t="s">
        <v>951</v>
      </c>
      <c r="B952" t="s">
        <v>1167</v>
      </c>
      <c r="C952" t="s">
        <v>1175</v>
      </c>
      <c r="D952" s="1">
        <v>43461</v>
      </c>
      <c r="E952" s="1">
        <v>43475</v>
      </c>
      <c r="F952" s="1">
        <v>43486</v>
      </c>
      <c r="G952">
        <v>5480</v>
      </c>
      <c r="H952">
        <v>7</v>
      </c>
      <c r="I952">
        <v>457.11</v>
      </c>
      <c r="J952" s="2" t="s">
        <v>1219</v>
      </c>
      <c r="K952">
        <v>689</v>
      </c>
      <c r="L952" s="15" t="s">
        <v>1576</v>
      </c>
    </row>
    <row r="953" spans="1:12" x14ac:dyDescent="0.3">
      <c r="A953" t="s">
        <v>952</v>
      </c>
      <c r="B953" t="s">
        <v>1160</v>
      </c>
      <c r="C953" t="s">
        <v>1192</v>
      </c>
      <c r="D953" s="1">
        <v>43619</v>
      </c>
      <c r="E953" s="1">
        <v>43625</v>
      </c>
      <c r="F953" s="1">
        <v>43630</v>
      </c>
      <c r="G953">
        <v>2643</v>
      </c>
      <c r="H953">
        <v>3.8</v>
      </c>
      <c r="I953">
        <v>454.45</v>
      </c>
      <c r="J953" s="2" t="s">
        <v>1218</v>
      </c>
      <c r="K953">
        <v>874</v>
      </c>
      <c r="L953" s="15" t="s">
        <v>1576</v>
      </c>
    </row>
    <row r="954" spans="1:12" x14ac:dyDescent="0.3">
      <c r="A954" t="s">
        <v>953</v>
      </c>
      <c r="B954" t="s">
        <v>1160</v>
      </c>
      <c r="C954" t="s">
        <v>1193</v>
      </c>
      <c r="D954" s="1">
        <v>43506</v>
      </c>
      <c r="E954" s="1">
        <v>43522</v>
      </c>
      <c r="F954" s="1">
        <v>43534</v>
      </c>
      <c r="G954">
        <v>4159</v>
      </c>
      <c r="H954">
        <v>5.3</v>
      </c>
      <c r="I954">
        <v>449.88</v>
      </c>
      <c r="J954" s="2" t="s">
        <v>1218</v>
      </c>
      <c r="K954">
        <v>436</v>
      </c>
      <c r="L954" s="15" t="s">
        <v>1576</v>
      </c>
    </row>
    <row r="955" spans="1:12" x14ac:dyDescent="0.3">
      <c r="A955" t="s">
        <v>954</v>
      </c>
      <c r="B955" t="s">
        <v>1190</v>
      </c>
      <c r="C955" t="s">
        <v>1178</v>
      </c>
      <c r="D955" s="1">
        <v>43083</v>
      </c>
      <c r="E955" s="1">
        <v>43090</v>
      </c>
      <c r="F955" s="1">
        <v>43092</v>
      </c>
      <c r="G955">
        <v>1180</v>
      </c>
      <c r="H955">
        <v>2</v>
      </c>
      <c r="I955">
        <v>447.6</v>
      </c>
      <c r="J955" s="2" t="s">
        <v>1219</v>
      </c>
      <c r="K955">
        <v>499</v>
      </c>
      <c r="L955" s="15" t="s">
        <v>1576</v>
      </c>
    </row>
    <row r="956" spans="1:12" x14ac:dyDescent="0.3">
      <c r="A956" t="s">
        <v>955</v>
      </c>
      <c r="B956" t="s">
        <v>1160</v>
      </c>
      <c r="C956" t="s">
        <v>1192</v>
      </c>
      <c r="D956" s="1">
        <v>43687</v>
      </c>
      <c r="E956" s="1">
        <v>43696</v>
      </c>
      <c r="F956" s="1">
        <v>43701</v>
      </c>
      <c r="G956">
        <v>2643</v>
      </c>
      <c r="H956">
        <v>3.8</v>
      </c>
      <c r="I956">
        <v>443.86</v>
      </c>
      <c r="J956" s="2" t="s">
        <v>1219</v>
      </c>
      <c r="K956">
        <v>874</v>
      </c>
      <c r="L956" s="15" t="s">
        <v>1576</v>
      </c>
    </row>
    <row r="957" spans="1:12" x14ac:dyDescent="0.3">
      <c r="A957" t="s">
        <v>956</v>
      </c>
      <c r="B957" t="s">
        <v>1160</v>
      </c>
      <c r="C957" t="s">
        <v>1186</v>
      </c>
      <c r="D957" s="1">
        <v>43572</v>
      </c>
      <c r="E957" s="1">
        <v>43633</v>
      </c>
      <c r="F957" s="1">
        <v>43641</v>
      </c>
      <c r="G957">
        <v>2594</v>
      </c>
      <c r="H957">
        <v>3.7</v>
      </c>
      <c r="I957">
        <v>441.06</v>
      </c>
      <c r="J957" s="2" t="s">
        <v>1219</v>
      </c>
      <c r="K957">
        <v>952</v>
      </c>
      <c r="L957" s="15" t="s">
        <v>1576</v>
      </c>
    </row>
    <row r="958" spans="1:12" x14ac:dyDescent="0.3">
      <c r="A958" t="s">
        <v>957</v>
      </c>
      <c r="B958" t="s">
        <v>1167</v>
      </c>
      <c r="C958" t="s">
        <v>1207</v>
      </c>
      <c r="D958" s="1">
        <v>42851</v>
      </c>
      <c r="E958" s="1">
        <v>42883</v>
      </c>
      <c r="F958" s="1">
        <v>42888</v>
      </c>
      <c r="G958">
        <v>913</v>
      </c>
      <c r="H958">
        <v>2.1</v>
      </c>
      <c r="I958">
        <v>438.76</v>
      </c>
      <c r="J958" s="2" t="s">
        <v>1219</v>
      </c>
      <c r="K958">
        <v>171</v>
      </c>
      <c r="L958" s="15" t="s">
        <v>1576</v>
      </c>
    </row>
    <row r="959" spans="1:12" x14ac:dyDescent="0.3">
      <c r="A959" t="s">
        <v>958</v>
      </c>
      <c r="B959" t="s">
        <v>1161</v>
      </c>
      <c r="C959" t="s">
        <v>1204</v>
      </c>
      <c r="D959" s="1">
        <v>43590</v>
      </c>
      <c r="E959" s="1">
        <v>43731</v>
      </c>
      <c r="F959" s="1">
        <v>43734</v>
      </c>
      <c r="G959">
        <v>4359</v>
      </c>
      <c r="H959">
        <v>4.5</v>
      </c>
      <c r="I959">
        <v>437.8</v>
      </c>
      <c r="J959" s="2" t="s">
        <v>1219</v>
      </c>
      <c r="K959">
        <v>860</v>
      </c>
      <c r="L959" s="15" t="s">
        <v>1576</v>
      </c>
    </row>
    <row r="960" spans="1:12" x14ac:dyDescent="0.3">
      <c r="A960" t="s">
        <v>959</v>
      </c>
      <c r="B960" t="s">
        <v>1162</v>
      </c>
      <c r="C960" t="s">
        <v>1179</v>
      </c>
      <c r="D960" s="1">
        <v>42826</v>
      </c>
      <c r="E960" s="1">
        <v>42841</v>
      </c>
      <c r="F960" s="1">
        <v>42858</v>
      </c>
      <c r="G960">
        <v>1443</v>
      </c>
      <c r="H960">
        <v>2.6</v>
      </c>
      <c r="I960">
        <v>437.79</v>
      </c>
      <c r="J960" s="2" t="s">
        <v>1219</v>
      </c>
      <c r="K960">
        <v>267</v>
      </c>
      <c r="L960" s="15" t="s">
        <v>1576</v>
      </c>
    </row>
    <row r="961" spans="1:12" x14ac:dyDescent="0.3">
      <c r="A961" t="s">
        <v>960</v>
      </c>
      <c r="B961" t="s">
        <v>1162</v>
      </c>
      <c r="C961" t="s">
        <v>1210</v>
      </c>
      <c r="D961" s="1">
        <v>43625</v>
      </c>
      <c r="E961" s="1">
        <v>43650</v>
      </c>
      <c r="F961" s="1">
        <v>43654</v>
      </c>
      <c r="G961">
        <v>370</v>
      </c>
      <c r="H961">
        <v>1.5</v>
      </c>
      <c r="I961">
        <v>432.35</v>
      </c>
      <c r="J961" s="2" t="s">
        <v>1219</v>
      </c>
      <c r="K961">
        <v>636</v>
      </c>
      <c r="L961" s="15" t="s">
        <v>1576</v>
      </c>
    </row>
    <row r="962" spans="1:12" x14ac:dyDescent="0.3">
      <c r="A962" t="s">
        <v>961</v>
      </c>
      <c r="B962" t="s">
        <v>1162</v>
      </c>
      <c r="C962" t="s">
        <v>1197</v>
      </c>
      <c r="D962" s="1">
        <v>43796</v>
      </c>
      <c r="E962" s="1">
        <v>43808</v>
      </c>
      <c r="F962" s="1">
        <v>43811</v>
      </c>
      <c r="G962">
        <v>1147</v>
      </c>
      <c r="H962">
        <v>2.2999999999999998</v>
      </c>
      <c r="I962">
        <v>422.25</v>
      </c>
      <c r="J962" s="2" t="s">
        <v>1219</v>
      </c>
      <c r="K962">
        <v>212</v>
      </c>
      <c r="L962" s="15" t="s">
        <v>1576</v>
      </c>
    </row>
    <row r="963" spans="1:12" x14ac:dyDescent="0.3">
      <c r="A963" t="s">
        <v>962</v>
      </c>
      <c r="B963" t="s">
        <v>1162</v>
      </c>
      <c r="C963" t="s">
        <v>1197</v>
      </c>
      <c r="D963" s="1">
        <v>42747</v>
      </c>
      <c r="E963" s="1">
        <v>42773</v>
      </c>
      <c r="F963" s="1">
        <v>42777</v>
      </c>
      <c r="G963">
        <v>1147</v>
      </c>
      <c r="H963">
        <v>2.2999999999999998</v>
      </c>
      <c r="I963">
        <v>417.54</v>
      </c>
      <c r="J963" s="2" t="s">
        <v>1219</v>
      </c>
      <c r="K963">
        <v>435</v>
      </c>
      <c r="L963" s="15" t="s">
        <v>1576</v>
      </c>
    </row>
    <row r="964" spans="1:12" x14ac:dyDescent="0.3">
      <c r="A964" t="s">
        <v>963</v>
      </c>
      <c r="B964" t="s">
        <v>1190</v>
      </c>
      <c r="C964" t="s">
        <v>1195</v>
      </c>
      <c r="D964" s="1">
        <v>43117</v>
      </c>
      <c r="E964" s="1">
        <v>43131</v>
      </c>
      <c r="F964" s="1">
        <v>43136</v>
      </c>
      <c r="G964">
        <v>2606</v>
      </c>
      <c r="H964">
        <v>3.6</v>
      </c>
      <c r="I964">
        <v>415.99</v>
      </c>
      <c r="J964" s="2" t="s">
        <v>1219</v>
      </c>
      <c r="K964">
        <v>39</v>
      </c>
      <c r="L964" s="15" t="s">
        <v>1576</v>
      </c>
    </row>
    <row r="965" spans="1:12" x14ac:dyDescent="0.3">
      <c r="A965" t="s">
        <v>964</v>
      </c>
      <c r="B965" t="s">
        <v>1167</v>
      </c>
      <c r="C965" t="s">
        <v>1210</v>
      </c>
      <c r="D965" s="1">
        <v>43048</v>
      </c>
      <c r="E965" s="1">
        <v>43215</v>
      </c>
      <c r="F965" s="1">
        <v>43220</v>
      </c>
      <c r="G965">
        <v>364</v>
      </c>
      <c r="H965">
        <v>1.5</v>
      </c>
      <c r="I965">
        <v>412.8</v>
      </c>
      <c r="J965" s="2" t="s">
        <v>1219</v>
      </c>
      <c r="K965">
        <v>31</v>
      </c>
      <c r="L965" s="15" t="s">
        <v>1576</v>
      </c>
    </row>
    <row r="966" spans="1:12" x14ac:dyDescent="0.3">
      <c r="A966" t="s">
        <v>965</v>
      </c>
      <c r="B966" t="s">
        <v>1160</v>
      </c>
      <c r="C966" t="s">
        <v>1164</v>
      </c>
      <c r="D966" s="1">
        <v>42975</v>
      </c>
      <c r="E966" s="1">
        <v>42981</v>
      </c>
      <c r="F966" s="1">
        <v>42991</v>
      </c>
      <c r="G966">
        <v>3921</v>
      </c>
      <c r="H966">
        <v>5.0999999999999996</v>
      </c>
      <c r="I966">
        <v>407.5</v>
      </c>
      <c r="J966" s="2" t="s">
        <v>1218</v>
      </c>
      <c r="K966">
        <v>436</v>
      </c>
      <c r="L966" s="15" t="s">
        <v>1576</v>
      </c>
    </row>
    <row r="967" spans="1:12" x14ac:dyDescent="0.3">
      <c r="A967" t="s">
        <v>966</v>
      </c>
      <c r="B967" t="s">
        <v>1162</v>
      </c>
      <c r="C967" t="s">
        <v>1194</v>
      </c>
      <c r="D967" s="1">
        <v>42859</v>
      </c>
      <c r="E967" s="1">
        <v>42873</v>
      </c>
      <c r="F967" s="1">
        <v>42877</v>
      </c>
      <c r="G967">
        <v>654</v>
      </c>
      <c r="H967">
        <v>1.8</v>
      </c>
      <c r="I967">
        <v>405.16</v>
      </c>
      <c r="J967" s="2" t="s">
        <v>1218</v>
      </c>
      <c r="K967">
        <v>198</v>
      </c>
      <c r="L967" s="15" t="s">
        <v>1576</v>
      </c>
    </row>
    <row r="968" spans="1:12" x14ac:dyDescent="0.3">
      <c r="A968" t="s">
        <v>967</v>
      </c>
      <c r="B968" t="s">
        <v>1160</v>
      </c>
      <c r="C968" t="s">
        <v>1201</v>
      </c>
      <c r="D968" s="1">
        <v>43807</v>
      </c>
      <c r="E968" s="1">
        <v>43817</v>
      </c>
      <c r="F968" s="1">
        <v>43822</v>
      </c>
      <c r="G968">
        <v>2565</v>
      </c>
      <c r="H968">
        <v>3.7</v>
      </c>
      <c r="I968">
        <v>404.69</v>
      </c>
      <c r="J968" s="2" t="s">
        <v>1218</v>
      </c>
      <c r="K968">
        <v>700</v>
      </c>
      <c r="L968" s="15" t="s">
        <v>1576</v>
      </c>
    </row>
    <row r="969" spans="1:12" x14ac:dyDescent="0.3">
      <c r="A969" t="s">
        <v>968</v>
      </c>
      <c r="B969" t="s">
        <v>1190</v>
      </c>
      <c r="C969" t="s">
        <v>1188</v>
      </c>
      <c r="D969" s="1">
        <v>43214</v>
      </c>
      <c r="E969" s="1">
        <v>43216</v>
      </c>
      <c r="F969" s="1">
        <v>43220</v>
      </c>
      <c r="G969">
        <v>1529</v>
      </c>
      <c r="H969">
        <v>2.4</v>
      </c>
      <c r="I969">
        <v>403.01</v>
      </c>
      <c r="J969" s="2" t="s">
        <v>1219</v>
      </c>
      <c r="K969">
        <v>448</v>
      </c>
      <c r="L969" s="15" t="s">
        <v>1576</v>
      </c>
    </row>
    <row r="970" spans="1:12" x14ac:dyDescent="0.3">
      <c r="A970" t="s">
        <v>969</v>
      </c>
      <c r="B970" t="s">
        <v>1190</v>
      </c>
      <c r="C970" t="s">
        <v>1165</v>
      </c>
      <c r="D970" s="1">
        <v>43159</v>
      </c>
      <c r="E970" s="1">
        <v>43167</v>
      </c>
      <c r="F970" s="1">
        <v>43169</v>
      </c>
      <c r="G970">
        <v>1765</v>
      </c>
      <c r="H970">
        <v>2.6</v>
      </c>
      <c r="I970">
        <v>403.04</v>
      </c>
      <c r="J970" s="2" t="s">
        <v>1219</v>
      </c>
      <c r="K970">
        <v>760</v>
      </c>
      <c r="L970" s="15" t="s">
        <v>1576</v>
      </c>
    </row>
    <row r="971" spans="1:12" x14ac:dyDescent="0.3">
      <c r="A971" t="s">
        <v>970</v>
      </c>
      <c r="B971" t="s">
        <v>1190</v>
      </c>
      <c r="C971" t="s">
        <v>1172</v>
      </c>
      <c r="D971" s="1">
        <v>43023</v>
      </c>
      <c r="E971" s="1">
        <v>43044</v>
      </c>
      <c r="F971" s="1">
        <v>43046</v>
      </c>
      <c r="G971">
        <v>3883</v>
      </c>
      <c r="H971">
        <v>5.0999999999999996</v>
      </c>
      <c r="I971">
        <v>402.62</v>
      </c>
      <c r="J971" s="2" t="s">
        <v>1219</v>
      </c>
      <c r="K971">
        <v>384</v>
      </c>
      <c r="L971" s="15" t="s">
        <v>1576</v>
      </c>
    </row>
    <row r="972" spans="1:12" x14ac:dyDescent="0.3">
      <c r="A972" t="s">
        <v>971</v>
      </c>
      <c r="B972" t="s">
        <v>1162</v>
      </c>
      <c r="C972" t="s">
        <v>1210</v>
      </c>
      <c r="D972" s="1">
        <v>43349</v>
      </c>
      <c r="E972" s="1">
        <v>43365</v>
      </c>
      <c r="F972" s="1">
        <v>43369</v>
      </c>
      <c r="G972">
        <v>370</v>
      </c>
      <c r="H972">
        <v>1.5</v>
      </c>
      <c r="I972">
        <v>402.01</v>
      </c>
      <c r="J972" s="2" t="s">
        <v>1219</v>
      </c>
      <c r="K972">
        <v>11</v>
      </c>
      <c r="L972" s="15" t="s">
        <v>1576</v>
      </c>
    </row>
    <row r="973" spans="1:12" x14ac:dyDescent="0.3">
      <c r="A973" t="s">
        <v>972</v>
      </c>
      <c r="B973" t="s">
        <v>1161</v>
      </c>
      <c r="C973" t="s">
        <v>1207</v>
      </c>
      <c r="D973" s="1">
        <v>43811</v>
      </c>
      <c r="E973" s="1">
        <v>43819</v>
      </c>
      <c r="F973" s="1">
        <v>43828</v>
      </c>
      <c r="G973">
        <v>6498</v>
      </c>
      <c r="H973">
        <v>8.1</v>
      </c>
      <c r="I973">
        <v>402.45</v>
      </c>
      <c r="J973" s="2" t="s">
        <v>1218</v>
      </c>
      <c r="K973">
        <v>62</v>
      </c>
      <c r="L973" s="15" t="s">
        <v>1576</v>
      </c>
    </row>
    <row r="974" spans="1:12" x14ac:dyDescent="0.3">
      <c r="A974" t="s">
        <v>973</v>
      </c>
      <c r="B974" t="s">
        <v>1190</v>
      </c>
      <c r="C974" t="s">
        <v>1198</v>
      </c>
      <c r="D974" s="1">
        <v>42964</v>
      </c>
      <c r="E974" s="1">
        <v>43025</v>
      </c>
      <c r="F974" s="1">
        <v>43026</v>
      </c>
      <c r="G974">
        <v>2235</v>
      </c>
      <c r="H974">
        <v>3.2</v>
      </c>
      <c r="I974">
        <v>402.48</v>
      </c>
      <c r="J974" s="2" t="s">
        <v>1219</v>
      </c>
      <c r="K974">
        <v>638</v>
      </c>
      <c r="L974" s="15" t="s">
        <v>1576</v>
      </c>
    </row>
    <row r="975" spans="1:12" x14ac:dyDescent="0.3">
      <c r="A975" t="s">
        <v>974</v>
      </c>
      <c r="B975" t="s">
        <v>1167</v>
      </c>
      <c r="C975" t="s">
        <v>1163</v>
      </c>
      <c r="D975" s="1">
        <v>42780</v>
      </c>
      <c r="E975" s="1">
        <v>42794</v>
      </c>
      <c r="F975" s="1">
        <v>42806</v>
      </c>
      <c r="G975">
        <v>8432</v>
      </c>
      <c r="H975">
        <v>9.6</v>
      </c>
      <c r="I975">
        <v>400.33</v>
      </c>
      <c r="J975" s="2" t="s">
        <v>1219</v>
      </c>
      <c r="K975">
        <v>431</v>
      </c>
      <c r="L975" s="15" t="s">
        <v>1576</v>
      </c>
    </row>
    <row r="976" spans="1:12" x14ac:dyDescent="0.3">
      <c r="A976" t="s">
        <v>975</v>
      </c>
      <c r="B976" t="s">
        <v>1162</v>
      </c>
      <c r="C976" t="s">
        <v>1179</v>
      </c>
      <c r="D976" s="1">
        <v>43725</v>
      </c>
      <c r="E976" s="1">
        <v>43759</v>
      </c>
      <c r="F976" s="1">
        <v>43764</v>
      </c>
      <c r="G976">
        <v>1443</v>
      </c>
      <c r="H976">
        <v>2.6</v>
      </c>
      <c r="I976">
        <v>400.6</v>
      </c>
      <c r="J976" s="2" t="s">
        <v>1219</v>
      </c>
      <c r="K976">
        <v>435</v>
      </c>
      <c r="L976" s="15" t="s">
        <v>1576</v>
      </c>
    </row>
    <row r="977" spans="1:12" x14ac:dyDescent="0.3">
      <c r="A977" t="s">
        <v>976</v>
      </c>
      <c r="B977" t="s">
        <v>1190</v>
      </c>
      <c r="C977" t="s">
        <v>1188</v>
      </c>
      <c r="D977" s="1">
        <v>43395</v>
      </c>
      <c r="E977" s="1">
        <v>43466</v>
      </c>
      <c r="F977" s="1">
        <v>43470</v>
      </c>
      <c r="G977">
        <v>1529</v>
      </c>
      <c r="H977">
        <v>2.4</v>
      </c>
      <c r="I977">
        <v>397.71</v>
      </c>
      <c r="J977" s="2" t="s">
        <v>1219</v>
      </c>
      <c r="K977">
        <v>201</v>
      </c>
      <c r="L977" s="15" t="s">
        <v>1576</v>
      </c>
    </row>
    <row r="978" spans="1:12" x14ac:dyDescent="0.3">
      <c r="A978" t="s">
        <v>977</v>
      </c>
      <c r="B978" t="s">
        <v>1160</v>
      </c>
      <c r="C978" t="s">
        <v>1202</v>
      </c>
      <c r="D978" s="1">
        <v>43781</v>
      </c>
      <c r="E978" s="1">
        <v>43790</v>
      </c>
      <c r="F978" s="1">
        <v>43795</v>
      </c>
      <c r="G978">
        <v>2648</v>
      </c>
      <c r="H978">
        <v>3.8</v>
      </c>
      <c r="I978">
        <v>395.94</v>
      </c>
      <c r="J978" s="2" t="s">
        <v>1218</v>
      </c>
      <c r="K978">
        <v>425</v>
      </c>
      <c r="L978" s="15" t="s">
        <v>1576</v>
      </c>
    </row>
    <row r="979" spans="1:12" x14ac:dyDescent="0.3">
      <c r="A979" t="s">
        <v>978</v>
      </c>
      <c r="B979" t="s">
        <v>1167</v>
      </c>
      <c r="C979" t="s">
        <v>1210</v>
      </c>
      <c r="D979" s="1">
        <v>43629</v>
      </c>
      <c r="E979" s="1">
        <v>43656</v>
      </c>
      <c r="F979" s="1">
        <v>43661</v>
      </c>
      <c r="G979">
        <v>364</v>
      </c>
      <c r="H979">
        <v>1.5</v>
      </c>
      <c r="I979">
        <v>395.17</v>
      </c>
      <c r="J979" s="2" t="s">
        <v>1219</v>
      </c>
      <c r="K979">
        <v>636</v>
      </c>
      <c r="L979" s="15" t="s">
        <v>1576</v>
      </c>
    </row>
    <row r="980" spans="1:12" x14ac:dyDescent="0.3">
      <c r="A980" t="s">
        <v>979</v>
      </c>
      <c r="B980" t="s">
        <v>1190</v>
      </c>
      <c r="C980" t="s">
        <v>1195</v>
      </c>
      <c r="D980" s="1">
        <v>43616</v>
      </c>
      <c r="E980" s="1">
        <v>43659</v>
      </c>
      <c r="F980" s="1">
        <v>43661</v>
      </c>
      <c r="G980">
        <v>2606</v>
      </c>
      <c r="H980">
        <v>3.6</v>
      </c>
      <c r="I980">
        <v>390.59</v>
      </c>
      <c r="J980" s="2" t="s">
        <v>1219</v>
      </c>
      <c r="K980">
        <v>749</v>
      </c>
      <c r="L980" s="15" t="s">
        <v>1576</v>
      </c>
    </row>
    <row r="981" spans="1:12" x14ac:dyDescent="0.3">
      <c r="A981" t="s">
        <v>980</v>
      </c>
      <c r="B981" t="s">
        <v>1160</v>
      </c>
      <c r="C981" t="s">
        <v>1184</v>
      </c>
      <c r="D981" s="1">
        <v>43598</v>
      </c>
      <c r="E981" s="1">
        <v>43611</v>
      </c>
      <c r="F981" s="1">
        <v>43621</v>
      </c>
      <c r="G981">
        <v>6033</v>
      </c>
      <c r="H981">
        <v>7.2</v>
      </c>
      <c r="I981">
        <v>385.24</v>
      </c>
      <c r="J981" s="2" t="s">
        <v>1219</v>
      </c>
      <c r="K981">
        <v>465</v>
      </c>
      <c r="L981" s="15" t="s">
        <v>1576</v>
      </c>
    </row>
    <row r="982" spans="1:12" x14ac:dyDescent="0.3">
      <c r="A982" t="s">
        <v>981</v>
      </c>
      <c r="B982" t="s">
        <v>1160</v>
      </c>
      <c r="C982" t="s">
        <v>1201</v>
      </c>
      <c r="D982" s="1">
        <v>43586</v>
      </c>
      <c r="E982" s="1">
        <v>43598</v>
      </c>
      <c r="F982" s="1">
        <v>43603</v>
      </c>
      <c r="G982">
        <v>2565</v>
      </c>
      <c r="H982">
        <v>3.7</v>
      </c>
      <c r="I982">
        <v>383.65</v>
      </c>
      <c r="J982" s="2" t="s">
        <v>1219</v>
      </c>
      <c r="K982">
        <v>952</v>
      </c>
      <c r="L982" s="15" t="s">
        <v>1576</v>
      </c>
    </row>
    <row r="983" spans="1:12" x14ac:dyDescent="0.3">
      <c r="A983" t="s">
        <v>982</v>
      </c>
      <c r="B983" t="s">
        <v>1190</v>
      </c>
      <c r="C983" t="s">
        <v>1198</v>
      </c>
      <c r="D983" s="1">
        <v>43485</v>
      </c>
      <c r="E983" s="1">
        <v>43510</v>
      </c>
      <c r="F983" s="1">
        <v>43513</v>
      </c>
      <c r="G983">
        <v>2235</v>
      </c>
      <c r="H983">
        <v>3.2</v>
      </c>
      <c r="I983">
        <v>382.91</v>
      </c>
      <c r="J983" s="2" t="s">
        <v>1219</v>
      </c>
      <c r="K983">
        <v>211</v>
      </c>
      <c r="L983" s="15" t="s">
        <v>1576</v>
      </c>
    </row>
    <row r="984" spans="1:12" x14ac:dyDescent="0.3">
      <c r="A984" t="s">
        <v>983</v>
      </c>
      <c r="B984" t="s">
        <v>1160</v>
      </c>
      <c r="C984" t="s">
        <v>1183</v>
      </c>
      <c r="D984" s="1">
        <v>43677</v>
      </c>
      <c r="E984" s="1">
        <v>43686</v>
      </c>
      <c r="F984" s="1">
        <v>43697</v>
      </c>
      <c r="G984">
        <v>3250</v>
      </c>
      <c r="H984">
        <v>4.4000000000000004</v>
      </c>
      <c r="I984">
        <v>381.11</v>
      </c>
      <c r="J984" s="2" t="s">
        <v>1219</v>
      </c>
      <c r="K984">
        <v>952</v>
      </c>
      <c r="L984" s="15" t="s">
        <v>1576</v>
      </c>
    </row>
    <row r="985" spans="1:12" x14ac:dyDescent="0.3">
      <c r="A985" t="s">
        <v>984</v>
      </c>
      <c r="B985" t="s">
        <v>1190</v>
      </c>
      <c r="C985" t="s">
        <v>1198</v>
      </c>
      <c r="D985" s="1">
        <v>43053</v>
      </c>
      <c r="E985" s="1">
        <v>43200</v>
      </c>
      <c r="F985" s="1">
        <v>43203</v>
      </c>
      <c r="G985">
        <v>2235</v>
      </c>
      <c r="H985">
        <v>3.2</v>
      </c>
      <c r="I985">
        <v>379.69</v>
      </c>
      <c r="J985" s="2" t="s">
        <v>1219</v>
      </c>
      <c r="K985">
        <v>900</v>
      </c>
      <c r="L985" s="15" t="s">
        <v>1576</v>
      </c>
    </row>
    <row r="986" spans="1:12" x14ac:dyDescent="0.3">
      <c r="A986" t="s">
        <v>985</v>
      </c>
      <c r="B986" t="s">
        <v>1162</v>
      </c>
      <c r="C986" t="s">
        <v>1179</v>
      </c>
      <c r="D986" s="1">
        <v>43138</v>
      </c>
      <c r="E986" s="1">
        <v>43156</v>
      </c>
      <c r="F986" s="1">
        <v>43159</v>
      </c>
      <c r="G986">
        <v>1443</v>
      </c>
      <c r="H986">
        <v>2.6</v>
      </c>
      <c r="I986">
        <v>379.42</v>
      </c>
      <c r="J986" s="2" t="s">
        <v>1219</v>
      </c>
      <c r="K986">
        <v>31</v>
      </c>
      <c r="L986" s="15" t="s">
        <v>1576</v>
      </c>
    </row>
    <row r="987" spans="1:12" x14ac:dyDescent="0.3">
      <c r="A987" t="s">
        <v>986</v>
      </c>
      <c r="B987" t="s">
        <v>1160</v>
      </c>
      <c r="C987" t="s">
        <v>1170</v>
      </c>
      <c r="D987" s="1">
        <v>43705</v>
      </c>
      <c r="E987" s="1">
        <v>43725</v>
      </c>
      <c r="F987" s="1">
        <v>43737</v>
      </c>
      <c r="G987">
        <v>3805</v>
      </c>
      <c r="H987">
        <v>5.5</v>
      </c>
      <c r="I987">
        <v>379.27</v>
      </c>
      <c r="J987" s="2" t="s">
        <v>1218</v>
      </c>
      <c r="K987">
        <v>403</v>
      </c>
      <c r="L987" s="15" t="s">
        <v>1576</v>
      </c>
    </row>
    <row r="988" spans="1:12" x14ac:dyDescent="0.3">
      <c r="A988" t="s">
        <v>987</v>
      </c>
      <c r="B988" t="s">
        <v>1160</v>
      </c>
      <c r="C988" t="s">
        <v>1186</v>
      </c>
      <c r="D988" s="1">
        <v>43496</v>
      </c>
      <c r="E988" s="1">
        <v>43504</v>
      </c>
      <c r="F988" s="1">
        <v>43509</v>
      </c>
      <c r="G988">
        <v>2594</v>
      </c>
      <c r="H988">
        <v>3.7</v>
      </c>
      <c r="I988">
        <v>377.2</v>
      </c>
      <c r="J988" s="2" t="s">
        <v>1219</v>
      </c>
      <c r="K988">
        <v>77</v>
      </c>
      <c r="L988" s="15" t="s">
        <v>1576</v>
      </c>
    </row>
    <row r="989" spans="1:12" x14ac:dyDescent="0.3">
      <c r="A989" t="s">
        <v>988</v>
      </c>
      <c r="B989" t="s">
        <v>1190</v>
      </c>
      <c r="C989" t="s">
        <v>1198</v>
      </c>
      <c r="D989" s="1">
        <v>42959</v>
      </c>
      <c r="E989" s="1">
        <v>42960</v>
      </c>
      <c r="F989" s="1">
        <v>42961</v>
      </c>
      <c r="G989">
        <v>2235</v>
      </c>
      <c r="H989">
        <v>3.2</v>
      </c>
      <c r="I989">
        <v>375.86</v>
      </c>
      <c r="J989" s="2" t="s">
        <v>1219</v>
      </c>
      <c r="K989">
        <v>792</v>
      </c>
      <c r="L989" s="15" t="s">
        <v>1576</v>
      </c>
    </row>
    <row r="990" spans="1:12" x14ac:dyDescent="0.3">
      <c r="A990" t="s">
        <v>989</v>
      </c>
      <c r="B990" t="s">
        <v>1167</v>
      </c>
      <c r="C990" t="s">
        <v>1209</v>
      </c>
      <c r="D990" s="1">
        <v>43657</v>
      </c>
      <c r="E990" s="1">
        <v>43677</v>
      </c>
      <c r="F990" s="1">
        <v>43681</v>
      </c>
      <c r="G990">
        <v>307</v>
      </c>
      <c r="H990">
        <v>1.5</v>
      </c>
      <c r="I990">
        <v>372.61</v>
      </c>
      <c r="J990" s="2" t="s">
        <v>1219</v>
      </c>
      <c r="K990">
        <v>393</v>
      </c>
      <c r="L990" s="15" t="s">
        <v>1576</v>
      </c>
    </row>
    <row r="991" spans="1:12" x14ac:dyDescent="0.3">
      <c r="A991" t="s">
        <v>990</v>
      </c>
      <c r="B991" t="s">
        <v>1167</v>
      </c>
      <c r="C991" t="s">
        <v>1197</v>
      </c>
      <c r="D991" s="1">
        <v>43158</v>
      </c>
      <c r="E991" s="1">
        <v>43169</v>
      </c>
      <c r="F991" s="1">
        <v>43172</v>
      </c>
      <c r="G991">
        <v>1109</v>
      </c>
      <c r="H991">
        <v>2.2999999999999998</v>
      </c>
      <c r="I991">
        <v>371.82</v>
      </c>
      <c r="J991" s="2" t="s">
        <v>1219</v>
      </c>
      <c r="K991">
        <v>810</v>
      </c>
      <c r="L991" s="15" t="s">
        <v>1576</v>
      </c>
    </row>
    <row r="992" spans="1:12" x14ac:dyDescent="0.3">
      <c r="A992" t="s">
        <v>991</v>
      </c>
      <c r="B992" t="s">
        <v>1167</v>
      </c>
      <c r="C992" t="s">
        <v>1182</v>
      </c>
      <c r="D992" s="1">
        <v>43320</v>
      </c>
      <c r="E992" s="1">
        <v>43438</v>
      </c>
      <c r="F992" s="1">
        <v>43442</v>
      </c>
      <c r="G992">
        <v>2461</v>
      </c>
      <c r="H992">
        <v>3.6</v>
      </c>
      <c r="I992">
        <v>369.07</v>
      </c>
      <c r="J992" s="2" t="s">
        <v>1219</v>
      </c>
      <c r="K992">
        <v>467</v>
      </c>
      <c r="L992" s="15" t="s">
        <v>1576</v>
      </c>
    </row>
    <row r="993" spans="1:12" x14ac:dyDescent="0.3">
      <c r="A993" t="s">
        <v>992</v>
      </c>
      <c r="B993" t="s">
        <v>1162</v>
      </c>
      <c r="C993" t="s">
        <v>1209</v>
      </c>
      <c r="D993" s="1">
        <v>42938</v>
      </c>
      <c r="E993" s="1">
        <v>42992</v>
      </c>
      <c r="F993" s="1">
        <v>42997</v>
      </c>
      <c r="G993">
        <v>347</v>
      </c>
      <c r="H993">
        <v>1.5</v>
      </c>
      <c r="I993">
        <v>369.12</v>
      </c>
      <c r="J993" s="2" t="s">
        <v>1218</v>
      </c>
      <c r="K993">
        <v>549</v>
      </c>
      <c r="L993" s="15" t="s">
        <v>1576</v>
      </c>
    </row>
    <row r="994" spans="1:12" x14ac:dyDescent="0.3">
      <c r="A994" t="s">
        <v>993</v>
      </c>
      <c r="B994" t="s">
        <v>1167</v>
      </c>
      <c r="C994" t="s">
        <v>1182</v>
      </c>
      <c r="D994" s="1">
        <v>43393</v>
      </c>
      <c r="E994" s="1">
        <v>43400</v>
      </c>
      <c r="F994" s="1">
        <v>43405</v>
      </c>
      <c r="G994">
        <v>2461</v>
      </c>
      <c r="H994">
        <v>3.6</v>
      </c>
      <c r="I994">
        <v>366.19</v>
      </c>
      <c r="J994" s="2" t="s">
        <v>1219</v>
      </c>
      <c r="K994">
        <v>705</v>
      </c>
      <c r="L994" s="15" t="s">
        <v>1576</v>
      </c>
    </row>
    <row r="995" spans="1:12" x14ac:dyDescent="0.3">
      <c r="A995" t="s">
        <v>994</v>
      </c>
      <c r="B995" t="s">
        <v>1162</v>
      </c>
      <c r="C995" t="s">
        <v>1209</v>
      </c>
      <c r="D995" s="1">
        <v>42708</v>
      </c>
      <c r="E995" s="1">
        <v>42892</v>
      </c>
      <c r="F995" s="1">
        <v>42898</v>
      </c>
      <c r="G995">
        <v>347</v>
      </c>
      <c r="H995">
        <v>1.5</v>
      </c>
      <c r="I995">
        <v>364.29</v>
      </c>
      <c r="J995" s="2" t="s">
        <v>1219</v>
      </c>
      <c r="K995">
        <v>566</v>
      </c>
      <c r="L995" s="15" t="s">
        <v>1576</v>
      </c>
    </row>
    <row r="996" spans="1:12" x14ac:dyDescent="0.3">
      <c r="A996" t="s">
        <v>995</v>
      </c>
      <c r="B996" t="s">
        <v>1167</v>
      </c>
      <c r="C996" t="s">
        <v>1182</v>
      </c>
      <c r="D996" s="1">
        <v>43795</v>
      </c>
      <c r="E996" s="1">
        <v>43803</v>
      </c>
      <c r="F996" s="1">
        <v>43808</v>
      </c>
      <c r="G996">
        <v>2461</v>
      </c>
      <c r="H996">
        <v>3.6</v>
      </c>
      <c r="I996">
        <v>364.41</v>
      </c>
      <c r="J996" s="2" t="s">
        <v>1218</v>
      </c>
      <c r="K996">
        <v>435</v>
      </c>
      <c r="L996" s="15" t="s">
        <v>1576</v>
      </c>
    </row>
    <row r="997" spans="1:12" x14ac:dyDescent="0.3">
      <c r="A997" t="s">
        <v>996</v>
      </c>
      <c r="B997" t="s">
        <v>1190</v>
      </c>
      <c r="C997" t="s">
        <v>1198</v>
      </c>
      <c r="D997" s="1">
        <v>43695</v>
      </c>
      <c r="E997" s="1">
        <v>43716</v>
      </c>
      <c r="F997" s="1">
        <v>43719</v>
      </c>
      <c r="G997">
        <v>2235</v>
      </c>
      <c r="H997">
        <v>3.2</v>
      </c>
      <c r="I997">
        <v>364.29</v>
      </c>
      <c r="J997" s="2" t="s">
        <v>1219</v>
      </c>
      <c r="K997">
        <v>871</v>
      </c>
      <c r="L997" s="15" t="s">
        <v>1576</v>
      </c>
    </row>
    <row r="998" spans="1:12" x14ac:dyDescent="0.3">
      <c r="A998" t="s">
        <v>997</v>
      </c>
      <c r="B998" t="s">
        <v>1190</v>
      </c>
      <c r="C998" t="s">
        <v>1204</v>
      </c>
      <c r="D998" s="1">
        <v>42907</v>
      </c>
      <c r="E998" s="1">
        <v>42915</v>
      </c>
      <c r="F998" s="1">
        <v>42925</v>
      </c>
      <c r="G998">
        <v>3368</v>
      </c>
      <c r="H998">
        <v>11.5</v>
      </c>
      <c r="I998">
        <v>363.5</v>
      </c>
      <c r="J998" s="2" t="s">
        <v>1219</v>
      </c>
      <c r="K998">
        <v>202</v>
      </c>
      <c r="L998" s="15" t="s">
        <v>1576</v>
      </c>
    </row>
    <row r="999" spans="1:12" x14ac:dyDescent="0.3">
      <c r="A999" t="s">
        <v>998</v>
      </c>
      <c r="B999" t="s">
        <v>1190</v>
      </c>
      <c r="C999" t="s">
        <v>1198</v>
      </c>
      <c r="D999" s="1">
        <v>43270</v>
      </c>
      <c r="E999" s="1">
        <v>43288</v>
      </c>
      <c r="F999" s="1">
        <v>43289</v>
      </c>
      <c r="G999">
        <v>2235</v>
      </c>
      <c r="H999">
        <v>3.2</v>
      </c>
      <c r="I999">
        <v>362.57</v>
      </c>
      <c r="J999" s="2" t="s">
        <v>1219</v>
      </c>
      <c r="K999">
        <v>871</v>
      </c>
      <c r="L999" s="15" t="s">
        <v>1576</v>
      </c>
    </row>
    <row r="1000" spans="1:12" x14ac:dyDescent="0.3">
      <c r="A1000" t="s">
        <v>999</v>
      </c>
      <c r="B1000" t="s">
        <v>1167</v>
      </c>
      <c r="C1000" t="s">
        <v>1182</v>
      </c>
      <c r="D1000" s="1">
        <v>43047</v>
      </c>
      <c r="E1000" s="1">
        <v>43060</v>
      </c>
      <c r="F1000" s="1">
        <v>43065</v>
      </c>
      <c r="G1000">
        <v>2461</v>
      </c>
      <c r="H1000">
        <v>3.6</v>
      </c>
      <c r="I1000">
        <v>359.08</v>
      </c>
      <c r="J1000" s="2" t="s">
        <v>1219</v>
      </c>
      <c r="K1000">
        <v>950</v>
      </c>
      <c r="L1000" s="15" t="s">
        <v>1576</v>
      </c>
    </row>
    <row r="1001" spans="1:12" x14ac:dyDescent="0.3">
      <c r="A1001" t="s">
        <v>1000</v>
      </c>
      <c r="B1001" t="s">
        <v>1160</v>
      </c>
      <c r="C1001" t="s">
        <v>1206</v>
      </c>
      <c r="D1001" s="1">
        <v>43479</v>
      </c>
      <c r="E1001" s="1">
        <v>43486</v>
      </c>
      <c r="F1001" s="1">
        <v>43491</v>
      </c>
      <c r="G1001">
        <v>2374</v>
      </c>
      <c r="H1001">
        <v>3.5</v>
      </c>
      <c r="I1001">
        <v>357.09</v>
      </c>
      <c r="J1001" s="2" t="s">
        <v>1219</v>
      </c>
      <c r="K1001">
        <v>403</v>
      </c>
      <c r="L1001" s="15" t="s">
        <v>1576</v>
      </c>
    </row>
    <row r="1002" spans="1:12" x14ac:dyDescent="0.3">
      <c r="A1002" t="s">
        <v>1001</v>
      </c>
      <c r="B1002" t="s">
        <v>1167</v>
      </c>
      <c r="C1002" t="s">
        <v>1210</v>
      </c>
      <c r="D1002" s="1">
        <v>42954</v>
      </c>
      <c r="E1002" s="1">
        <v>42961</v>
      </c>
      <c r="F1002" s="1">
        <v>42965</v>
      </c>
      <c r="G1002">
        <v>364</v>
      </c>
      <c r="H1002">
        <v>1.5</v>
      </c>
      <c r="I1002">
        <v>355.02</v>
      </c>
      <c r="J1002" s="2" t="s">
        <v>1219</v>
      </c>
      <c r="K1002">
        <v>705</v>
      </c>
      <c r="L1002" s="15" t="s">
        <v>1576</v>
      </c>
    </row>
    <row r="1003" spans="1:12" x14ac:dyDescent="0.3">
      <c r="A1003" t="s">
        <v>1002</v>
      </c>
      <c r="B1003" t="s">
        <v>1160</v>
      </c>
      <c r="C1003" t="s">
        <v>1171</v>
      </c>
      <c r="D1003" s="1">
        <v>43647</v>
      </c>
      <c r="E1003" s="1">
        <v>43661</v>
      </c>
      <c r="F1003" s="1">
        <v>43674</v>
      </c>
      <c r="G1003">
        <v>4490</v>
      </c>
      <c r="H1003">
        <v>5.6</v>
      </c>
      <c r="I1003">
        <v>353.4</v>
      </c>
      <c r="J1003" s="2" t="s">
        <v>1219</v>
      </c>
      <c r="K1003">
        <v>919</v>
      </c>
      <c r="L1003" s="15" t="s">
        <v>1576</v>
      </c>
    </row>
    <row r="1004" spans="1:12" x14ac:dyDescent="0.3">
      <c r="A1004" t="s">
        <v>1003</v>
      </c>
      <c r="B1004" t="s">
        <v>1162</v>
      </c>
      <c r="C1004" t="s">
        <v>1208</v>
      </c>
      <c r="D1004" s="1">
        <v>42983</v>
      </c>
      <c r="E1004" s="1">
        <v>43015</v>
      </c>
      <c r="F1004" s="1">
        <v>43021</v>
      </c>
      <c r="G1004">
        <v>2508</v>
      </c>
      <c r="H1004">
        <v>3.7</v>
      </c>
      <c r="I1004">
        <v>351.7</v>
      </c>
      <c r="J1004" s="2" t="s">
        <v>1219</v>
      </c>
      <c r="K1004">
        <v>996</v>
      </c>
      <c r="L1004" s="15" t="s">
        <v>1576</v>
      </c>
    </row>
    <row r="1005" spans="1:12" x14ac:dyDescent="0.3">
      <c r="A1005" t="s">
        <v>1004</v>
      </c>
      <c r="B1005" t="s">
        <v>1162</v>
      </c>
      <c r="C1005" t="s">
        <v>1182</v>
      </c>
      <c r="D1005" s="1">
        <v>43468</v>
      </c>
      <c r="E1005" s="1">
        <v>43475</v>
      </c>
      <c r="F1005" s="1">
        <v>43480</v>
      </c>
      <c r="G1005">
        <v>2488</v>
      </c>
      <c r="H1005">
        <v>3.6</v>
      </c>
      <c r="I1005">
        <v>347.52</v>
      </c>
      <c r="J1005" s="2" t="s">
        <v>1219</v>
      </c>
      <c r="K1005">
        <v>460</v>
      </c>
      <c r="L1005" s="15" t="s">
        <v>1576</v>
      </c>
    </row>
    <row r="1006" spans="1:12" x14ac:dyDescent="0.3">
      <c r="A1006" t="s">
        <v>1005</v>
      </c>
      <c r="B1006" t="s">
        <v>1167</v>
      </c>
      <c r="C1006" t="s">
        <v>1182</v>
      </c>
      <c r="D1006" s="1">
        <v>43128</v>
      </c>
      <c r="E1006" s="1">
        <v>43138</v>
      </c>
      <c r="F1006" s="1">
        <v>43143</v>
      </c>
      <c r="G1006">
        <v>2461</v>
      </c>
      <c r="H1006">
        <v>3.6</v>
      </c>
      <c r="I1006">
        <v>342.58</v>
      </c>
      <c r="J1006" s="2" t="s">
        <v>1219</v>
      </c>
      <c r="K1006">
        <v>198</v>
      </c>
      <c r="L1006" s="15" t="s">
        <v>1576</v>
      </c>
    </row>
    <row r="1007" spans="1:12" x14ac:dyDescent="0.3">
      <c r="A1007" t="s">
        <v>1006</v>
      </c>
      <c r="B1007" t="s">
        <v>1167</v>
      </c>
      <c r="C1007" t="s">
        <v>1179</v>
      </c>
      <c r="D1007" s="1">
        <v>43203</v>
      </c>
      <c r="E1007" s="1">
        <v>43215</v>
      </c>
      <c r="F1007" s="1">
        <v>43221</v>
      </c>
      <c r="G1007">
        <v>1405</v>
      </c>
      <c r="H1007">
        <v>2.6</v>
      </c>
      <c r="I1007">
        <v>335.13</v>
      </c>
      <c r="J1007" s="2" t="s">
        <v>1219</v>
      </c>
      <c r="K1007">
        <v>212</v>
      </c>
      <c r="L1007" s="15" t="s">
        <v>1576</v>
      </c>
    </row>
    <row r="1008" spans="1:12" x14ac:dyDescent="0.3">
      <c r="A1008" t="s">
        <v>1007</v>
      </c>
      <c r="B1008" t="s">
        <v>1190</v>
      </c>
      <c r="C1008" t="s">
        <v>1165</v>
      </c>
      <c r="D1008" s="1">
        <v>43355</v>
      </c>
      <c r="E1008" s="1">
        <v>43418</v>
      </c>
      <c r="F1008" s="1">
        <v>43423</v>
      </c>
      <c r="G1008">
        <v>1765</v>
      </c>
      <c r="H1008">
        <v>2.6</v>
      </c>
      <c r="I1008">
        <v>335.08</v>
      </c>
      <c r="J1008" s="2" t="s">
        <v>1219</v>
      </c>
      <c r="K1008">
        <v>448</v>
      </c>
      <c r="L1008" s="15" t="s">
        <v>1576</v>
      </c>
    </row>
    <row r="1009" spans="1:12" x14ac:dyDescent="0.3">
      <c r="A1009" t="s">
        <v>1008</v>
      </c>
      <c r="B1009" t="s">
        <v>1167</v>
      </c>
      <c r="C1009" t="s">
        <v>1179</v>
      </c>
      <c r="D1009" s="1">
        <v>43113</v>
      </c>
      <c r="E1009" s="1">
        <v>43143</v>
      </c>
      <c r="F1009" s="1">
        <v>43152</v>
      </c>
      <c r="G1009">
        <v>1405</v>
      </c>
      <c r="H1009">
        <v>2.6</v>
      </c>
      <c r="I1009">
        <v>334.81</v>
      </c>
      <c r="J1009" s="2" t="s">
        <v>1218</v>
      </c>
      <c r="K1009">
        <v>512</v>
      </c>
      <c r="L1009" s="15" t="s">
        <v>1576</v>
      </c>
    </row>
    <row r="1010" spans="1:12" x14ac:dyDescent="0.3">
      <c r="A1010" t="s">
        <v>1009</v>
      </c>
      <c r="B1010" t="s">
        <v>1162</v>
      </c>
      <c r="C1010" t="s">
        <v>1194</v>
      </c>
      <c r="D1010" s="1">
        <v>43519</v>
      </c>
      <c r="E1010" s="1">
        <v>43534</v>
      </c>
      <c r="F1010" s="1">
        <v>43538</v>
      </c>
      <c r="G1010">
        <v>654</v>
      </c>
      <c r="H1010">
        <v>1.8</v>
      </c>
      <c r="I1010">
        <v>332.53</v>
      </c>
      <c r="J1010" s="2" t="s">
        <v>1219</v>
      </c>
      <c r="K1010">
        <v>235</v>
      </c>
      <c r="L1010" s="15" t="s">
        <v>1576</v>
      </c>
    </row>
    <row r="1011" spans="1:12" x14ac:dyDescent="0.3">
      <c r="A1011" t="s">
        <v>1010</v>
      </c>
      <c r="B1011" t="s">
        <v>1162</v>
      </c>
      <c r="C1011" t="s">
        <v>1209</v>
      </c>
      <c r="D1011" s="1">
        <v>42735</v>
      </c>
      <c r="E1011" s="1">
        <v>42744</v>
      </c>
      <c r="F1011" s="1">
        <v>42748</v>
      </c>
      <c r="G1011">
        <v>347</v>
      </c>
      <c r="H1011">
        <v>1.5</v>
      </c>
      <c r="I1011">
        <v>332.88</v>
      </c>
      <c r="J1011" s="2" t="s">
        <v>1219</v>
      </c>
      <c r="K1011">
        <v>417</v>
      </c>
      <c r="L1011" s="15" t="s">
        <v>1577</v>
      </c>
    </row>
    <row r="1012" spans="1:12" x14ac:dyDescent="0.3">
      <c r="A1012" t="s">
        <v>1011</v>
      </c>
      <c r="B1012" t="s">
        <v>1162</v>
      </c>
      <c r="C1012" t="s">
        <v>1182</v>
      </c>
      <c r="D1012" s="1">
        <v>43245</v>
      </c>
      <c r="E1012" s="1">
        <v>43287</v>
      </c>
      <c r="F1012" s="1">
        <v>43293</v>
      </c>
      <c r="G1012">
        <v>2488</v>
      </c>
      <c r="H1012">
        <v>3.6</v>
      </c>
      <c r="I1012">
        <v>331.93</v>
      </c>
      <c r="J1012" s="2" t="s">
        <v>1218</v>
      </c>
      <c r="K1012">
        <v>15</v>
      </c>
      <c r="L1012" s="15" t="s">
        <v>1576</v>
      </c>
    </row>
    <row r="1013" spans="1:12" x14ac:dyDescent="0.3">
      <c r="A1013" t="s">
        <v>1012</v>
      </c>
      <c r="B1013" t="s">
        <v>1190</v>
      </c>
      <c r="C1013" t="s">
        <v>1207</v>
      </c>
      <c r="D1013" s="1">
        <v>43741</v>
      </c>
      <c r="E1013" s="1">
        <v>43762</v>
      </c>
      <c r="F1013" s="1">
        <v>43773</v>
      </c>
      <c r="G1013">
        <v>6495</v>
      </c>
      <c r="H1013">
        <v>8.1999999999999993</v>
      </c>
      <c r="I1013">
        <v>331.9</v>
      </c>
      <c r="J1013" s="2" t="s">
        <v>1218</v>
      </c>
      <c r="K1013">
        <v>478</v>
      </c>
      <c r="L1013" s="15" t="s">
        <v>1576</v>
      </c>
    </row>
    <row r="1014" spans="1:12" x14ac:dyDescent="0.3">
      <c r="A1014" t="s">
        <v>1013</v>
      </c>
      <c r="B1014" t="s">
        <v>1167</v>
      </c>
      <c r="C1014" t="s">
        <v>1182</v>
      </c>
      <c r="D1014" s="1">
        <v>43513</v>
      </c>
      <c r="E1014" s="1">
        <v>43524</v>
      </c>
      <c r="F1014" s="1">
        <v>43529</v>
      </c>
      <c r="G1014">
        <v>2461</v>
      </c>
      <c r="H1014">
        <v>3.6</v>
      </c>
      <c r="I1014">
        <v>330.34</v>
      </c>
      <c r="J1014" s="2" t="s">
        <v>1218</v>
      </c>
      <c r="K1014">
        <v>11</v>
      </c>
      <c r="L1014" s="15" t="s">
        <v>1576</v>
      </c>
    </row>
    <row r="1015" spans="1:12" x14ac:dyDescent="0.3">
      <c r="A1015" t="s">
        <v>1014</v>
      </c>
      <c r="B1015" t="s">
        <v>1162</v>
      </c>
      <c r="C1015" t="s">
        <v>1194</v>
      </c>
      <c r="D1015" s="1">
        <v>42936</v>
      </c>
      <c r="E1015" s="1">
        <v>42958</v>
      </c>
      <c r="F1015" s="1">
        <v>42962</v>
      </c>
      <c r="G1015">
        <v>654</v>
      </c>
      <c r="H1015">
        <v>1.8</v>
      </c>
      <c r="I1015">
        <v>330.03</v>
      </c>
      <c r="J1015" s="2" t="s">
        <v>1219</v>
      </c>
      <c r="K1015">
        <v>512</v>
      </c>
      <c r="L1015" s="15" t="s">
        <v>1576</v>
      </c>
    </row>
    <row r="1016" spans="1:12" x14ac:dyDescent="0.3">
      <c r="A1016" t="s">
        <v>1015</v>
      </c>
      <c r="B1016" t="s">
        <v>1160</v>
      </c>
      <c r="C1016" t="s">
        <v>1201</v>
      </c>
      <c r="D1016" s="1">
        <v>43616</v>
      </c>
      <c r="E1016" s="1">
        <v>43623</v>
      </c>
      <c r="F1016" s="1">
        <v>43628</v>
      </c>
      <c r="G1016">
        <v>2565</v>
      </c>
      <c r="H1016">
        <v>3.7</v>
      </c>
      <c r="I1016">
        <v>330.83</v>
      </c>
      <c r="J1016" s="2" t="s">
        <v>1218</v>
      </c>
      <c r="K1016">
        <v>465</v>
      </c>
      <c r="L1016" s="15" t="s">
        <v>1576</v>
      </c>
    </row>
    <row r="1017" spans="1:12" x14ac:dyDescent="0.3">
      <c r="A1017" t="s">
        <v>1016</v>
      </c>
      <c r="B1017" t="s">
        <v>1190</v>
      </c>
      <c r="C1017" t="s">
        <v>1203</v>
      </c>
      <c r="D1017" s="1">
        <v>43196</v>
      </c>
      <c r="E1017" s="1">
        <v>43205</v>
      </c>
      <c r="F1017" s="1">
        <v>43208</v>
      </c>
      <c r="G1017">
        <v>4151</v>
      </c>
      <c r="H1017">
        <v>4.5</v>
      </c>
      <c r="I1017">
        <v>326.17</v>
      </c>
      <c r="J1017" s="2" t="s">
        <v>1218</v>
      </c>
      <c r="K1017">
        <v>885</v>
      </c>
      <c r="L1017" s="15" t="s">
        <v>1576</v>
      </c>
    </row>
    <row r="1018" spans="1:12" x14ac:dyDescent="0.3">
      <c r="A1018" t="s">
        <v>1017</v>
      </c>
      <c r="B1018" t="s">
        <v>1167</v>
      </c>
      <c r="C1018" t="s">
        <v>1209</v>
      </c>
      <c r="D1018" s="1">
        <v>43739</v>
      </c>
      <c r="E1018" s="1">
        <v>43775</v>
      </c>
      <c r="F1018" s="1">
        <v>43780</v>
      </c>
      <c r="G1018">
        <v>307</v>
      </c>
      <c r="H1018">
        <v>1.5</v>
      </c>
      <c r="I1018">
        <v>326.8</v>
      </c>
      <c r="J1018" s="2" t="s">
        <v>1219</v>
      </c>
      <c r="K1018">
        <v>435</v>
      </c>
      <c r="L1018" s="15" t="s">
        <v>1576</v>
      </c>
    </row>
    <row r="1019" spans="1:12" x14ac:dyDescent="0.3">
      <c r="A1019" t="s">
        <v>1018</v>
      </c>
      <c r="B1019" t="s">
        <v>1190</v>
      </c>
      <c r="C1019" t="s">
        <v>1185</v>
      </c>
      <c r="D1019" s="1">
        <v>42952</v>
      </c>
      <c r="E1019" s="1">
        <v>43033</v>
      </c>
      <c r="F1019" s="1">
        <v>43038</v>
      </c>
      <c r="G1019">
        <v>2279</v>
      </c>
      <c r="H1019">
        <v>3.2</v>
      </c>
      <c r="I1019">
        <v>319.05</v>
      </c>
      <c r="J1019" s="2" t="s">
        <v>1219</v>
      </c>
      <c r="K1019">
        <v>321</v>
      </c>
      <c r="L1019" s="15" t="s">
        <v>1576</v>
      </c>
    </row>
    <row r="1020" spans="1:12" x14ac:dyDescent="0.3">
      <c r="A1020" t="s">
        <v>1019</v>
      </c>
      <c r="B1020" t="s">
        <v>1190</v>
      </c>
      <c r="C1020" t="s">
        <v>1166</v>
      </c>
      <c r="D1020" s="1">
        <v>43079</v>
      </c>
      <c r="E1020" s="1">
        <v>43361</v>
      </c>
      <c r="F1020" s="1">
        <v>43366</v>
      </c>
      <c r="G1020">
        <v>1226</v>
      </c>
      <c r="H1020">
        <v>2.2000000000000002</v>
      </c>
      <c r="I1020">
        <v>318.58999999999997</v>
      </c>
      <c r="J1020" s="2" t="s">
        <v>1219</v>
      </c>
      <c r="K1020">
        <v>204</v>
      </c>
      <c r="L1020" s="15" t="s">
        <v>1577</v>
      </c>
    </row>
    <row r="1021" spans="1:12" x14ac:dyDescent="0.3">
      <c r="A1021" t="s">
        <v>1020</v>
      </c>
      <c r="B1021" t="s">
        <v>1167</v>
      </c>
      <c r="C1021" t="s">
        <v>1210</v>
      </c>
      <c r="D1021" s="1">
        <v>43472</v>
      </c>
      <c r="E1021" s="1">
        <v>43488</v>
      </c>
      <c r="F1021" s="1">
        <v>43492</v>
      </c>
      <c r="G1021">
        <v>364</v>
      </c>
      <c r="H1021">
        <v>1.5</v>
      </c>
      <c r="I1021">
        <v>318.39999999999998</v>
      </c>
      <c r="J1021" s="2" t="s">
        <v>1219</v>
      </c>
      <c r="K1021">
        <v>601</v>
      </c>
      <c r="L1021" s="15" t="s">
        <v>1576</v>
      </c>
    </row>
    <row r="1022" spans="1:12" x14ac:dyDescent="0.3">
      <c r="A1022" t="s">
        <v>1021</v>
      </c>
      <c r="B1022" t="s">
        <v>1167</v>
      </c>
      <c r="C1022" t="s">
        <v>1207</v>
      </c>
      <c r="D1022" s="1">
        <v>43392</v>
      </c>
      <c r="E1022" s="1">
        <v>43392</v>
      </c>
      <c r="F1022" s="1">
        <v>43396</v>
      </c>
      <c r="G1022">
        <v>913</v>
      </c>
      <c r="H1022">
        <v>2.1</v>
      </c>
      <c r="I1022">
        <v>317.02999999999997</v>
      </c>
      <c r="J1022" s="2" t="s">
        <v>1219</v>
      </c>
      <c r="K1022">
        <v>280</v>
      </c>
      <c r="L1022" s="15" t="s">
        <v>1576</v>
      </c>
    </row>
    <row r="1023" spans="1:12" x14ac:dyDescent="0.3">
      <c r="A1023" t="s">
        <v>1022</v>
      </c>
      <c r="B1023" t="s">
        <v>1167</v>
      </c>
      <c r="C1023" t="s">
        <v>1208</v>
      </c>
      <c r="D1023" s="1">
        <v>43181</v>
      </c>
      <c r="E1023" s="1">
        <v>43200</v>
      </c>
      <c r="F1023" s="1">
        <v>43206</v>
      </c>
      <c r="G1023">
        <v>2507</v>
      </c>
      <c r="H1023">
        <v>8.6999999999999993</v>
      </c>
      <c r="I1023">
        <v>315.12</v>
      </c>
      <c r="J1023" s="2" t="s">
        <v>1219</v>
      </c>
      <c r="K1023">
        <v>560</v>
      </c>
      <c r="L1023" s="15" t="s">
        <v>1576</v>
      </c>
    </row>
    <row r="1024" spans="1:12" x14ac:dyDescent="0.3">
      <c r="A1024" t="s">
        <v>1023</v>
      </c>
      <c r="B1024" t="s">
        <v>1160</v>
      </c>
      <c r="C1024" t="s">
        <v>1201</v>
      </c>
      <c r="D1024" s="1">
        <v>43713</v>
      </c>
      <c r="E1024" s="1">
        <v>43729</v>
      </c>
      <c r="F1024" s="1">
        <v>43737</v>
      </c>
      <c r="G1024">
        <v>2565</v>
      </c>
      <c r="H1024">
        <v>3.7</v>
      </c>
      <c r="I1024">
        <v>314.52</v>
      </c>
      <c r="J1024" s="2" t="s">
        <v>1218</v>
      </c>
      <c r="K1024">
        <v>958</v>
      </c>
      <c r="L1024" s="15" t="s">
        <v>1576</v>
      </c>
    </row>
    <row r="1025" spans="1:12" x14ac:dyDescent="0.3">
      <c r="A1025" t="s">
        <v>1024</v>
      </c>
      <c r="B1025" t="s">
        <v>1167</v>
      </c>
      <c r="C1025" t="s">
        <v>1207</v>
      </c>
      <c r="D1025" s="1">
        <v>43768</v>
      </c>
      <c r="E1025" s="1">
        <v>43788</v>
      </c>
      <c r="F1025" s="1">
        <v>43792</v>
      </c>
      <c r="G1025">
        <v>913</v>
      </c>
      <c r="H1025">
        <v>2.1</v>
      </c>
      <c r="I1025">
        <v>307.33</v>
      </c>
      <c r="J1025" s="2" t="s">
        <v>1219</v>
      </c>
      <c r="K1025">
        <v>120</v>
      </c>
      <c r="L1025" s="15" t="s">
        <v>1576</v>
      </c>
    </row>
    <row r="1026" spans="1:12" x14ac:dyDescent="0.3">
      <c r="A1026" t="s">
        <v>1025</v>
      </c>
      <c r="B1026" t="s">
        <v>1162</v>
      </c>
      <c r="C1026" t="s">
        <v>1182</v>
      </c>
      <c r="D1026" s="1">
        <v>43526</v>
      </c>
      <c r="E1026" s="1">
        <v>43552</v>
      </c>
      <c r="F1026" s="1">
        <v>43556</v>
      </c>
      <c r="G1026">
        <v>2488</v>
      </c>
      <c r="H1026">
        <v>3.6</v>
      </c>
      <c r="I1026">
        <v>306.94</v>
      </c>
      <c r="J1026" s="2" t="s">
        <v>1219</v>
      </c>
      <c r="K1026">
        <v>467</v>
      </c>
      <c r="L1026" s="15" t="s">
        <v>1576</v>
      </c>
    </row>
    <row r="1027" spans="1:12" x14ac:dyDescent="0.3">
      <c r="A1027" t="s">
        <v>1026</v>
      </c>
      <c r="B1027" t="s">
        <v>1167</v>
      </c>
      <c r="C1027" t="s">
        <v>1182</v>
      </c>
      <c r="D1027" s="1">
        <v>43458</v>
      </c>
      <c r="E1027" s="1">
        <v>43467</v>
      </c>
      <c r="F1027" s="1">
        <v>43472</v>
      </c>
      <c r="G1027">
        <v>2461</v>
      </c>
      <c r="H1027">
        <v>3.6</v>
      </c>
      <c r="I1027">
        <v>305.05</v>
      </c>
      <c r="J1027" s="2" t="s">
        <v>1219</v>
      </c>
      <c r="K1027">
        <v>269</v>
      </c>
      <c r="L1027" s="15" t="s">
        <v>1576</v>
      </c>
    </row>
    <row r="1028" spans="1:12" x14ac:dyDescent="0.3">
      <c r="A1028" t="s">
        <v>1027</v>
      </c>
      <c r="B1028" t="s">
        <v>1167</v>
      </c>
      <c r="C1028" t="s">
        <v>1209</v>
      </c>
      <c r="D1028" s="1">
        <v>43727</v>
      </c>
      <c r="E1028" s="1">
        <v>43736</v>
      </c>
      <c r="F1028" s="1">
        <v>43740</v>
      </c>
      <c r="G1028">
        <v>307</v>
      </c>
      <c r="H1028">
        <v>1.5</v>
      </c>
      <c r="I1028">
        <v>305.48</v>
      </c>
      <c r="J1028" s="2" t="s">
        <v>1219</v>
      </c>
      <c r="K1028">
        <v>105</v>
      </c>
      <c r="L1028" s="15" t="s">
        <v>1576</v>
      </c>
    </row>
    <row r="1029" spans="1:12" x14ac:dyDescent="0.3">
      <c r="A1029" t="s">
        <v>1028</v>
      </c>
      <c r="B1029" t="s">
        <v>1162</v>
      </c>
      <c r="C1029" t="s">
        <v>1208</v>
      </c>
      <c r="D1029" s="1">
        <v>42864</v>
      </c>
      <c r="E1029" s="1">
        <v>42895</v>
      </c>
      <c r="F1029" s="1">
        <v>42898</v>
      </c>
      <c r="G1029">
        <v>2508</v>
      </c>
      <c r="H1029">
        <v>3.7</v>
      </c>
      <c r="I1029">
        <v>304.39</v>
      </c>
      <c r="J1029" s="2" t="s">
        <v>1219</v>
      </c>
      <c r="K1029">
        <v>689</v>
      </c>
      <c r="L1029" s="15" t="s">
        <v>1576</v>
      </c>
    </row>
    <row r="1030" spans="1:12" x14ac:dyDescent="0.3">
      <c r="A1030" t="s">
        <v>1029</v>
      </c>
      <c r="B1030" t="s">
        <v>1160</v>
      </c>
      <c r="C1030" t="s">
        <v>1201</v>
      </c>
      <c r="D1030" s="1">
        <v>43289</v>
      </c>
      <c r="E1030" s="1">
        <v>43297</v>
      </c>
      <c r="F1030" s="1">
        <v>43302</v>
      </c>
      <c r="G1030">
        <v>2565</v>
      </c>
      <c r="H1030">
        <v>3.7</v>
      </c>
      <c r="I1030">
        <v>299.62</v>
      </c>
      <c r="J1030" s="2" t="s">
        <v>1219</v>
      </c>
      <c r="K1030">
        <v>436</v>
      </c>
      <c r="L1030" s="15" t="s">
        <v>1576</v>
      </c>
    </row>
    <row r="1031" spans="1:12" x14ac:dyDescent="0.3">
      <c r="A1031" t="s">
        <v>1030</v>
      </c>
      <c r="B1031" t="s">
        <v>1167</v>
      </c>
      <c r="C1031" t="s">
        <v>1194</v>
      </c>
      <c r="D1031" s="1">
        <v>43303</v>
      </c>
      <c r="E1031" s="1">
        <v>43311</v>
      </c>
      <c r="F1031" s="1">
        <v>43314</v>
      </c>
      <c r="G1031">
        <v>630</v>
      </c>
      <c r="H1031">
        <v>8.8000000000000007</v>
      </c>
      <c r="I1031">
        <v>298.23</v>
      </c>
      <c r="J1031" s="2" t="s">
        <v>1219</v>
      </c>
      <c r="K1031">
        <v>31</v>
      </c>
      <c r="L1031" s="15" t="s">
        <v>1576</v>
      </c>
    </row>
    <row r="1032" spans="1:12" x14ac:dyDescent="0.3">
      <c r="A1032" t="s">
        <v>1031</v>
      </c>
      <c r="B1032" t="s">
        <v>1160</v>
      </c>
      <c r="C1032" t="s">
        <v>1173</v>
      </c>
      <c r="D1032" s="1">
        <v>43383</v>
      </c>
      <c r="E1032" s="1">
        <v>43577</v>
      </c>
      <c r="F1032" s="1">
        <v>43585</v>
      </c>
      <c r="G1032">
        <v>1416</v>
      </c>
      <c r="H1032">
        <v>2.6</v>
      </c>
      <c r="I1032">
        <v>297.93</v>
      </c>
      <c r="J1032" s="2" t="s">
        <v>1219</v>
      </c>
      <c r="K1032">
        <v>655</v>
      </c>
      <c r="L1032" s="15" t="s">
        <v>1576</v>
      </c>
    </row>
    <row r="1033" spans="1:12" x14ac:dyDescent="0.3">
      <c r="A1033" t="s">
        <v>1032</v>
      </c>
      <c r="B1033" t="s">
        <v>1160</v>
      </c>
      <c r="C1033" t="s">
        <v>1171</v>
      </c>
      <c r="D1033" s="1">
        <v>42805</v>
      </c>
      <c r="E1033" s="1">
        <v>42813</v>
      </c>
      <c r="F1033" s="1">
        <v>42824</v>
      </c>
      <c r="G1033">
        <v>4490</v>
      </c>
      <c r="H1033">
        <v>5.6</v>
      </c>
      <c r="I1033">
        <v>293.92</v>
      </c>
      <c r="J1033" s="2" t="s">
        <v>1218</v>
      </c>
      <c r="K1033">
        <v>465</v>
      </c>
      <c r="L1033" s="15" t="s">
        <v>1576</v>
      </c>
    </row>
    <row r="1034" spans="1:12" x14ac:dyDescent="0.3">
      <c r="A1034" t="s">
        <v>1033</v>
      </c>
      <c r="B1034" t="s">
        <v>1167</v>
      </c>
      <c r="C1034" t="s">
        <v>1197</v>
      </c>
      <c r="D1034" s="1">
        <v>42854</v>
      </c>
      <c r="E1034" s="1">
        <v>42868</v>
      </c>
      <c r="F1034" s="1">
        <v>42871</v>
      </c>
      <c r="G1034">
        <v>1109</v>
      </c>
      <c r="H1034">
        <v>2.2999999999999998</v>
      </c>
      <c r="I1034">
        <v>291.19</v>
      </c>
      <c r="J1034" s="2" t="s">
        <v>1219</v>
      </c>
      <c r="K1034">
        <v>858</v>
      </c>
      <c r="L1034" s="15" t="s">
        <v>1576</v>
      </c>
    </row>
    <row r="1035" spans="1:12" x14ac:dyDescent="0.3">
      <c r="A1035" t="s">
        <v>1034</v>
      </c>
      <c r="B1035" t="s">
        <v>1190</v>
      </c>
      <c r="C1035" t="s">
        <v>1166</v>
      </c>
      <c r="D1035" s="1">
        <v>42865</v>
      </c>
      <c r="E1035" s="1">
        <v>42870</v>
      </c>
      <c r="F1035" s="1">
        <v>42875</v>
      </c>
      <c r="G1035">
        <v>1226</v>
      </c>
      <c r="H1035">
        <v>2.2000000000000002</v>
      </c>
      <c r="I1035">
        <v>291.41000000000003</v>
      </c>
      <c r="J1035" s="2" t="s">
        <v>1219</v>
      </c>
      <c r="K1035">
        <v>382</v>
      </c>
      <c r="L1035" s="15" t="s">
        <v>1576</v>
      </c>
    </row>
    <row r="1036" spans="1:12" x14ac:dyDescent="0.3">
      <c r="A1036" t="s">
        <v>1035</v>
      </c>
      <c r="B1036" t="s">
        <v>1162</v>
      </c>
      <c r="C1036" t="s">
        <v>1179</v>
      </c>
      <c r="D1036" s="1">
        <v>43389</v>
      </c>
      <c r="E1036" s="1">
        <v>43445</v>
      </c>
      <c r="F1036" s="1">
        <v>43457</v>
      </c>
      <c r="G1036">
        <v>1443</v>
      </c>
      <c r="H1036">
        <v>2.6</v>
      </c>
      <c r="I1036">
        <v>288.7</v>
      </c>
      <c r="J1036" s="2" t="s">
        <v>1218</v>
      </c>
      <c r="K1036">
        <v>601</v>
      </c>
      <c r="L1036" s="15" t="s">
        <v>1576</v>
      </c>
    </row>
    <row r="1037" spans="1:12" x14ac:dyDescent="0.3">
      <c r="A1037" t="s">
        <v>1036</v>
      </c>
      <c r="B1037" t="s">
        <v>1167</v>
      </c>
      <c r="C1037" t="s">
        <v>1207</v>
      </c>
      <c r="D1037" s="1">
        <v>43509</v>
      </c>
      <c r="E1037" s="1">
        <v>43509</v>
      </c>
      <c r="F1037" s="1">
        <v>43519</v>
      </c>
      <c r="G1037">
        <v>913</v>
      </c>
      <c r="H1037">
        <v>2.1</v>
      </c>
      <c r="I1037">
        <v>288.95</v>
      </c>
      <c r="J1037" s="2" t="s">
        <v>1219</v>
      </c>
      <c r="K1037">
        <v>561</v>
      </c>
      <c r="L1037" s="15" t="s">
        <v>1576</v>
      </c>
    </row>
    <row r="1038" spans="1:12" x14ac:dyDescent="0.3">
      <c r="A1038" t="s">
        <v>1037</v>
      </c>
      <c r="B1038" t="s">
        <v>1160</v>
      </c>
      <c r="C1038" t="s">
        <v>1201</v>
      </c>
      <c r="D1038" s="1">
        <v>43168</v>
      </c>
      <c r="E1038" s="1">
        <v>43187</v>
      </c>
      <c r="F1038" s="1">
        <v>43193</v>
      </c>
      <c r="G1038">
        <v>2565</v>
      </c>
      <c r="H1038">
        <v>3.7</v>
      </c>
      <c r="I1038">
        <v>287.52999999999997</v>
      </c>
      <c r="J1038" s="2" t="s">
        <v>1219</v>
      </c>
      <c r="K1038">
        <v>919</v>
      </c>
      <c r="L1038" s="15" t="s">
        <v>1576</v>
      </c>
    </row>
    <row r="1039" spans="1:12" x14ac:dyDescent="0.3">
      <c r="A1039" t="s">
        <v>1038</v>
      </c>
      <c r="B1039" t="s">
        <v>1190</v>
      </c>
      <c r="C1039" t="s">
        <v>1204</v>
      </c>
      <c r="D1039" s="1">
        <v>43802</v>
      </c>
      <c r="E1039" s="1">
        <v>43817</v>
      </c>
      <c r="F1039" s="1">
        <v>43830</v>
      </c>
      <c r="G1039">
        <v>3368</v>
      </c>
      <c r="H1039">
        <v>11.5</v>
      </c>
      <c r="I1039">
        <v>287.52</v>
      </c>
      <c r="J1039" s="2" t="s">
        <v>1219</v>
      </c>
      <c r="K1039">
        <v>363</v>
      </c>
      <c r="L1039" s="15" t="s">
        <v>1576</v>
      </c>
    </row>
    <row r="1040" spans="1:12" x14ac:dyDescent="0.3">
      <c r="A1040" t="s">
        <v>1039</v>
      </c>
      <c r="B1040" t="s">
        <v>1190</v>
      </c>
      <c r="C1040" t="s">
        <v>1185</v>
      </c>
      <c r="D1040" s="1">
        <v>43702</v>
      </c>
      <c r="E1040" s="1">
        <v>43711</v>
      </c>
      <c r="F1040" s="1">
        <v>43714</v>
      </c>
      <c r="G1040">
        <v>2279</v>
      </c>
      <c r="H1040">
        <v>3.2</v>
      </c>
      <c r="I1040">
        <v>287.64</v>
      </c>
      <c r="J1040" s="2" t="s">
        <v>1218</v>
      </c>
      <c r="K1040">
        <v>865</v>
      </c>
      <c r="L1040" s="15" t="s">
        <v>1576</v>
      </c>
    </row>
    <row r="1041" spans="1:12" x14ac:dyDescent="0.3">
      <c r="A1041" t="s">
        <v>1040</v>
      </c>
      <c r="B1041" t="s">
        <v>1190</v>
      </c>
      <c r="C1041" t="s">
        <v>1198</v>
      </c>
      <c r="D1041" s="1">
        <v>43404</v>
      </c>
      <c r="E1041" s="1">
        <v>43406</v>
      </c>
      <c r="F1041" s="1">
        <v>43410</v>
      </c>
      <c r="G1041">
        <v>2235</v>
      </c>
      <c r="H1041">
        <v>3.2</v>
      </c>
      <c r="I1041">
        <v>285.61</v>
      </c>
      <c r="J1041" s="2" t="s">
        <v>1219</v>
      </c>
      <c r="K1041">
        <v>226</v>
      </c>
      <c r="L1041" s="15" t="s">
        <v>1576</v>
      </c>
    </row>
    <row r="1042" spans="1:12" x14ac:dyDescent="0.3">
      <c r="A1042" t="s">
        <v>1041</v>
      </c>
      <c r="B1042" t="s">
        <v>1190</v>
      </c>
      <c r="C1042" t="s">
        <v>1166</v>
      </c>
      <c r="D1042" s="1">
        <v>42789</v>
      </c>
      <c r="E1042" s="1">
        <v>42816</v>
      </c>
      <c r="F1042" s="1">
        <v>42818</v>
      </c>
      <c r="G1042">
        <v>1226</v>
      </c>
      <c r="H1042">
        <v>2.2000000000000002</v>
      </c>
      <c r="I1042">
        <v>284.16000000000003</v>
      </c>
      <c r="J1042" s="2" t="s">
        <v>1219</v>
      </c>
      <c r="K1042">
        <v>382</v>
      </c>
      <c r="L1042" s="15" t="s">
        <v>1576</v>
      </c>
    </row>
    <row r="1043" spans="1:12" x14ac:dyDescent="0.3">
      <c r="A1043" t="s">
        <v>1042</v>
      </c>
      <c r="B1043" t="s">
        <v>1167</v>
      </c>
      <c r="C1043" t="s">
        <v>1179</v>
      </c>
      <c r="D1043" s="1">
        <v>42884</v>
      </c>
      <c r="E1043" s="1">
        <v>42895</v>
      </c>
      <c r="F1043" s="1">
        <v>42899</v>
      </c>
      <c r="G1043">
        <v>1405</v>
      </c>
      <c r="H1043">
        <v>2.6</v>
      </c>
      <c r="I1043">
        <v>283.45</v>
      </c>
      <c r="J1043" s="2" t="s">
        <v>1219</v>
      </c>
      <c r="K1043">
        <v>235</v>
      </c>
      <c r="L1043" s="15" t="s">
        <v>1576</v>
      </c>
    </row>
    <row r="1044" spans="1:12" x14ac:dyDescent="0.3">
      <c r="A1044" t="s">
        <v>1043</v>
      </c>
      <c r="B1044" t="s">
        <v>1190</v>
      </c>
      <c r="C1044" t="s">
        <v>1165</v>
      </c>
      <c r="D1044" s="1">
        <v>43254</v>
      </c>
      <c r="E1044" s="1">
        <v>43290</v>
      </c>
      <c r="F1044" s="1">
        <v>43292</v>
      </c>
      <c r="G1044">
        <v>1765</v>
      </c>
      <c r="H1044">
        <v>2.6</v>
      </c>
      <c r="I1044">
        <v>282.04000000000002</v>
      </c>
      <c r="J1044" s="2" t="s">
        <v>1219</v>
      </c>
      <c r="K1044">
        <v>760</v>
      </c>
      <c r="L1044" s="15" t="s">
        <v>1576</v>
      </c>
    </row>
    <row r="1045" spans="1:12" x14ac:dyDescent="0.3">
      <c r="A1045" t="s">
        <v>1044</v>
      </c>
      <c r="B1045" t="s">
        <v>1190</v>
      </c>
      <c r="C1045" t="s">
        <v>1188</v>
      </c>
      <c r="D1045" s="1">
        <v>43258</v>
      </c>
      <c r="E1045" s="1">
        <v>43275</v>
      </c>
      <c r="F1045" s="1">
        <v>43277</v>
      </c>
      <c r="G1045">
        <v>1529</v>
      </c>
      <c r="H1045">
        <v>2.4</v>
      </c>
      <c r="I1045">
        <v>280.33</v>
      </c>
      <c r="J1045" s="2" t="s">
        <v>1219</v>
      </c>
      <c r="K1045">
        <v>621</v>
      </c>
      <c r="L1045" s="15" t="s">
        <v>1576</v>
      </c>
    </row>
    <row r="1046" spans="1:12" x14ac:dyDescent="0.3">
      <c r="A1046" t="s">
        <v>1045</v>
      </c>
      <c r="B1046" t="s">
        <v>1167</v>
      </c>
      <c r="C1046" t="s">
        <v>1191</v>
      </c>
      <c r="D1046" s="1">
        <v>43086</v>
      </c>
      <c r="E1046" s="1">
        <v>43141</v>
      </c>
      <c r="F1046" s="1">
        <v>43145</v>
      </c>
      <c r="G1046">
        <v>1215</v>
      </c>
      <c r="H1046">
        <v>2.4</v>
      </c>
      <c r="I1046">
        <v>279.79000000000002</v>
      </c>
      <c r="J1046" s="2" t="s">
        <v>1219</v>
      </c>
      <c r="K1046">
        <v>388</v>
      </c>
      <c r="L1046" s="15" t="s">
        <v>1576</v>
      </c>
    </row>
    <row r="1047" spans="1:12" x14ac:dyDescent="0.3">
      <c r="A1047" t="s">
        <v>1046</v>
      </c>
      <c r="B1047" t="s">
        <v>1160</v>
      </c>
      <c r="C1047" t="s">
        <v>1173</v>
      </c>
      <c r="D1047" s="1">
        <v>43753</v>
      </c>
      <c r="E1047" s="1">
        <v>43762</v>
      </c>
      <c r="F1047" s="1">
        <v>43768</v>
      </c>
      <c r="G1047">
        <v>1416</v>
      </c>
      <c r="H1047">
        <v>2.6</v>
      </c>
      <c r="I1047">
        <v>278.86</v>
      </c>
      <c r="J1047" s="2" t="s">
        <v>1219</v>
      </c>
      <c r="K1047">
        <v>874</v>
      </c>
      <c r="L1047" s="15" t="s">
        <v>1576</v>
      </c>
    </row>
    <row r="1048" spans="1:12" x14ac:dyDescent="0.3">
      <c r="A1048" t="s">
        <v>1047</v>
      </c>
      <c r="B1048" t="s">
        <v>1162</v>
      </c>
      <c r="C1048" t="s">
        <v>1210</v>
      </c>
      <c r="D1048" s="1">
        <v>43073</v>
      </c>
      <c r="E1048" s="1">
        <v>43187</v>
      </c>
      <c r="F1048" s="1">
        <v>43192</v>
      </c>
      <c r="G1048">
        <v>370</v>
      </c>
      <c r="H1048">
        <v>1.5</v>
      </c>
      <c r="I1048">
        <v>278.37</v>
      </c>
      <c r="J1048" s="2" t="s">
        <v>1219</v>
      </c>
      <c r="K1048">
        <v>105</v>
      </c>
      <c r="L1048" s="15" t="s">
        <v>1576</v>
      </c>
    </row>
    <row r="1049" spans="1:12" x14ac:dyDescent="0.3">
      <c r="A1049" t="s">
        <v>1048</v>
      </c>
      <c r="B1049" t="s">
        <v>1190</v>
      </c>
      <c r="C1049" t="s">
        <v>1188</v>
      </c>
      <c r="D1049" s="1">
        <v>42813</v>
      </c>
      <c r="E1049" s="1">
        <v>42827</v>
      </c>
      <c r="F1049" s="1">
        <v>42829</v>
      </c>
      <c r="G1049">
        <v>1529</v>
      </c>
      <c r="H1049">
        <v>2.4</v>
      </c>
      <c r="I1049">
        <v>274.47000000000003</v>
      </c>
      <c r="J1049" s="2" t="s">
        <v>1219</v>
      </c>
      <c r="K1049">
        <v>942</v>
      </c>
      <c r="L1049" s="15" t="s">
        <v>1576</v>
      </c>
    </row>
    <row r="1050" spans="1:12" x14ac:dyDescent="0.3">
      <c r="A1050" t="s">
        <v>1049</v>
      </c>
      <c r="B1050" t="s">
        <v>1162</v>
      </c>
      <c r="C1050" t="s">
        <v>1208</v>
      </c>
      <c r="D1050" s="1">
        <v>43054</v>
      </c>
      <c r="E1050" s="1">
        <v>43067</v>
      </c>
      <c r="F1050" s="1">
        <v>43072</v>
      </c>
      <c r="G1050">
        <v>2508</v>
      </c>
      <c r="H1050">
        <v>3.7</v>
      </c>
      <c r="I1050">
        <v>270.79000000000002</v>
      </c>
      <c r="J1050" s="2" t="s">
        <v>1219</v>
      </c>
      <c r="K1050">
        <v>435</v>
      </c>
      <c r="L1050" s="15" t="s">
        <v>1576</v>
      </c>
    </row>
    <row r="1051" spans="1:12" x14ac:dyDescent="0.3">
      <c r="A1051" t="s">
        <v>1050</v>
      </c>
      <c r="B1051" t="s">
        <v>1162</v>
      </c>
      <c r="C1051" t="s">
        <v>1209</v>
      </c>
      <c r="D1051" s="1">
        <v>43049</v>
      </c>
      <c r="E1051" s="1">
        <v>43069</v>
      </c>
      <c r="F1051" s="1">
        <v>43073</v>
      </c>
      <c r="G1051">
        <v>347</v>
      </c>
      <c r="H1051">
        <v>1.5</v>
      </c>
      <c r="I1051">
        <v>268.89</v>
      </c>
      <c r="J1051" s="2" t="s">
        <v>1219</v>
      </c>
      <c r="K1051">
        <v>269</v>
      </c>
      <c r="L1051" s="15" t="s">
        <v>1576</v>
      </c>
    </row>
    <row r="1052" spans="1:12" x14ac:dyDescent="0.3">
      <c r="A1052" t="s">
        <v>1051</v>
      </c>
      <c r="B1052" t="s">
        <v>1190</v>
      </c>
      <c r="C1052" t="s">
        <v>1188</v>
      </c>
      <c r="D1052" s="1">
        <v>43149</v>
      </c>
      <c r="E1052" s="1">
        <v>43152</v>
      </c>
      <c r="F1052" s="1">
        <v>43156</v>
      </c>
      <c r="G1052">
        <v>1529</v>
      </c>
      <c r="H1052">
        <v>2.4</v>
      </c>
      <c r="I1052">
        <v>268.25</v>
      </c>
      <c r="J1052" s="2" t="s">
        <v>1219</v>
      </c>
      <c r="K1052">
        <v>141</v>
      </c>
      <c r="L1052" s="15" t="s">
        <v>1576</v>
      </c>
    </row>
    <row r="1053" spans="1:12" x14ac:dyDescent="0.3">
      <c r="A1053" t="s">
        <v>1052</v>
      </c>
      <c r="B1053" t="s">
        <v>1190</v>
      </c>
      <c r="C1053" t="s">
        <v>1198</v>
      </c>
      <c r="D1053" s="1">
        <v>43542</v>
      </c>
      <c r="E1053" s="1">
        <v>43553</v>
      </c>
      <c r="F1053" s="1">
        <v>43556</v>
      </c>
      <c r="G1053">
        <v>2235</v>
      </c>
      <c r="H1053">
        <v>3.2</v>
      </c>
      <c r="I1053">
        <v>267.52999999999997</v>
      </c>
      <c r="J1053" s="2" t="s">
        <v>1219</v>
      </c>
      <c r="K1053">
        <v>760</v>
      </c>
      <c r="L1053" s="15" t="s">
        <v>1576</v>
      </c>
    </row>
    <row r="1054" spans="1:12" x14ac:dyDescent="0.3">
      <c r="A1054" t="s">
        <v>1053</v>
      </c>
      <c r="B1054" t="s">
        <v>1190</v>
      </c>
      <c r="C1054" t="s">
        <v>1185</v>
      </c>
      <c r="D1054" s="1">
        <v>42939</v>
      </c>
      <c r="E1054" s="1">
        <v>42956</v>
      </c>
      <c r="F1054" s="1">
        <v>42958</v>
      </c>
      <c r="G1054">
        <v>2279</v>
      </c>
      <c r="H1054">
        <v>3.2</v>
      </c>
      <c r="I1054">
        <v>263.49</v>
      </c>
      <c r="J1054" s="2" t="s">
        <v>1219</v>
      </c>
      <c r="K1054">
        <v>895</v>
      </c>
      <c r="L1054" s="15" t="s">
        <v>1576</v>
      </c>
    </row>
    <row r="1055" spans="1:12" x14ac:dyDescent="0.3">
      <c r="A1055" t="s">
        <v>1054</v>
      </c>
      <c r="B1055" t="s">
        <v>1162</v>
      </c>
      <c r="C1055" t="s">
        <v>1182</v>
      </c>
      <c r="D1055" s="1">
        <v>43557</v>
      </c>
      <c r="E1055" s="1">
        <v>43578</v>
      </c>
      <c r="F1055" s="1">
        <v>43582</v>
      </c>
      <c r="G1055">
        <v>2488</v>
      </c>
      <c r="H1055">
        <v>3.6</v>
      </c>
      <c r="I1055">
        <v>260.11</v>
      </c>
      <c r="J1055" s="2" t="s">
        <v>1219</v>
      </c>
      <c r="K1055">
        <v>810</v>
      </c>
      <c r="L1055" s="15" t="s">
        <v>1576</v>
      </c>
    </row>
    <row r="1056" spans="1:12" x14ac:dyDescent="0.3">
      <c r="A1056" t="s">
        <v>1055</v>
      </c>
      <c r="B1056" t="s">
        <v>1190</v>
      </c>
      <c r="C1056" t="s">
        <v>1188</v>
      </c>
      <c r="D1056" s="1">
        <v>42735</v>
      </c>
      <c r="E1056" s="1">
        <v>42946</v>
      </c>
      <c r="F1056" s="1">
        <v>42950</v>
      </c>
      <c r="G1056">
        <v>1529</v>
      </c>
      <c r="H1056">
        <v>2.4</v>
      </c>
      <c r="I1056">
        <v>259.05</v>
      </c>
      <c r="J1056" s="2" t="s">
        <v>1219</v>
      </c>
      <c r="K1056">
        <v>479</v>
      </c>
      <c r="L1056" s="15" t="s">
        <v>1576</v>
      </c>
    </row>
    <row r="1057" spans="1:12" x14ac:dyDescent="0.3">
      <c r="A1057" t="s">
        <v>1056</v>
      </c>
      <c r="B1057" t="s">
        <v>1190</v>
      </c>
      <c r="C1057" t="s">
        <v>1178</v>
      </c>
      <c r="D1057" s="1">
        <v>43047</v>
      </c>
      <c r="E1057" s="1">
        <v>43073</v>
      </c>
      <c r="F1057" s="1">
        <v>43074</v>
      </c>
      <c r="G1057">
        <v>1180</v>
      </c>
      <c r="H1057">
        <v>2</v>
      </c>
      <c r="I1057">
        <v>259.32</v>
      </c>
      <c r="J1057" s="2" t="s">
        <v>1219</v>
      </c>
      <c r="K1057">
        <v>479</v>
      </c>
      <c r="L1057" s="15" t="s">
        <v>1576</v>
      </c>
    </row>
    <row r="1058" spans="1:12" x14ac:dyDescent="0.3">
      <c r="A1058" t="s">
        <v>1057</v>
      </c>
      <c r="B1058" t="s">
        <v>1167</v>
      </c>
      <c r="C1058" t="s">
        <v>1207</v>
      </c>
      <c r="D1058" s="1">
        <v>43217</v>
      </c>
      <c r="E1058" s="1">
        <v>43273</v>
      </c>
      <c r="F1058" s="1">
        <v>43277</v>
      </c>
      <c r="G1058">
        <v>913</v>
      </c>
      <c r="H1058">
        <v>2.1</v>
      </c>
      <c r="I1058">
        <v>256.19</v>
      </c>
      <c r="J1058" s="2" t="s">
        <v>1219</v>
      </c>
      <c r="K1058">
        <v>435</v>
      </c>
      <c r="L1058" s="15" t="s">
        <v>1576</v>
      </c>
    </row>
    <row r="1059" spans="1:12" x14ac:dyDescent="0.3">
      <c r="A1059" t="s">
        <v>1058</v>
      </c>
      <c r="B1059" t="s">
        <v>1167</v>
      </c>
      <c r="C1059" t="s">
        <v>1207</v>
      </c>
      <c r="D1059" s="1">
        <v>43201</v>
      </c>
      <c r="E1059" s="1">
        <v>43354</v>
      </c>
      <c r="F1059" s="1">
        <v>43367</v>
      </c>
      <c r="G1059">
        <v>913</v>
      </c>
      <c r="H1059">
        <v>2.1</v>
      </c>
      <c r="I1059">
        <v>256.20999999999998</v>
      </c>
      <c r="J1059" s="2" t="s">
        <v>1219</v>
      </c>
      <c r="K1059">
        <v>135</v>
      </c>
      <c r="L1059" s="15" t="s">
        <v>1576</v>
      </c>
    </row>
    <row r="1060" spans="1:12" x14ac:dyDescent="0.3">
      <c r="A1060" t="s">
        <v>1059</v>
      </c>
      <c r="B1060" t="s">
        <v>1162</v>
      </c>
      <c r="C1060" t="s">
        <v>1194</v>
      </c>
      <c r="D1060" s="1">
        <v>43538</v>
      </c>
      <c r="E1060" s="1">
        <v>43646</v>
      </c>
      <c r="F1060" s="1">
        <v>43651</v>
      </c>
      <c r="G1060">
        <v>654</v>
      </c>
      <c r="H1060">
        <v>1.8</v>
      </c>
      <c r="I1060">
        <v>255.75</v>
      </c>
      <c r="J1060" s="2" t="s">
        <v>1219</v>
      </c>
      <c r="K1060">
        <v>725</v>
      </c>
      <c r="L1060" s="15" t="s">
        <v>1576</v>
      </c>
    </row>
    <row r="1061" spans="1:12" x14ac:dyDescent="0.3">
      <c r="A1061" t="s">
        <v>1060</v>
      </c>
      <c r="B1061" t="s">
        <v>1162</v>
      </c>
      <c r="C1061" t="s">
        <v>1209</v>
      </c>
      <c r="D1061" s="1">
        <v>43193</v>
      </c>
      <c r="E1061" s="1">
        <v>43230</v>
      </c>
      <c r="F1061" s="1">
        <v>43234</v>
      </c>
      <c r="G1061">
        <v>347</v>
      </c>
      <c r="H1061">
        <v>1.5</v>
      </c>
      <c r="I1061">
        <v>253.28</v>
      </c>
      <c r="J1061" s="2" t="s">
        <v>1219</v>
      </c>
      <c r="K1061">
        <v>435</v>
      </c>
      <c r="L1061" s="15" t="s">
        <v>1576</v>
      </c>
    </row>
    <row r="1062" spans="1:12" x14ac:dyDescent="0.3">
      <c r="A1062" t="s">
        <v>1061</v>
      </c>
      <c r="B1062" t="s">
        <v>1190</v>
      </c>
      <c r="C1062" t="s">
        <v>1198</v>
      </c>
      <c r="D1062" s="1">
        <v>43006</v>
      </c>
      <c r="E1062" s="1">
        <v>43026</v>
      </c>
      <c r="F1062" s="1">
        <v>43029</v>
      </c>
      <c r="G1062">
        <v>2235</v>
      </c>
      <c r="H1062">
        <v>3.2</v>
      </c>
      <c r="I1062">
        <v>244.98</v>
      </c>
      <c r="J1062" s="2" t="s">
        <v>1219</v>
      </c>
      <c r="K1062">
        <v>760</v>
      </c>
      <c r="L1062" s="15" t="s">
        <v>1576</v>
      </c>
    </row>
    <row r="1063" spans="1:12" x14ac:dyDescent="0.3">
      <c r="A1063" t="s">
        <v>1062</v>
      </c>
      <c r="B1063" t="s">
        <v>1162</v>
      </c>
      <c r="C1063" t="s">
        <v>1197</v>
      </c>
      <c r="D1063" s="1">
        <v>43245</v>
      </c>
      <c r="E1063" s="1">
        <v>43255</v>
      </c>
      <c r="F1063" s="1">
        <v>43261</v>
      </c>
      <c r="G1063">
        <v>1147</v>
      </c>
      <c r="H1063">
        <v>2.2999999999999998</v>
      </c>
      <c r="I1063">
        <v>242.24</v>
      </c>
      <c r="J1063" s="2" t="s">
        <v>1218</v>
      </c>
      <c r="K1063">
        <v>31</v>
      </c>
      <c r="L1063" s="15" t="s">
        <v>1576</v>
      </c>
    </row>
    <row r="1064" spans="1:12" x14ac:dyDescent="0.3">
      <c r="A1064" t="s">
        <v>1063</v>
      </c>
      <c r="B1064" t="s">
        <v>1190</v>
      </c>
      <c r="C1064" t="s">
        <v>1198</v>
      </c>
      <c r="D1064" s="1">
        <v>43105</v>
      </c>
      <c r="E1064" s="1">
        <v>43126</v>
      </c>
      <c r="F1064" s="1">
        <v>43128</v>
      </c>
      <c r="G1064">
        <v>2235</v>
      </c>
      <c r="H1064">
        <v>3.2</v>
      </c>
      <c r="I1064">
        <v>241.11</v>
      </c>
      <c r="J1064" s="2" t="s">
        <v>1219</v>
      </c>
      <c r="K1064">
        <v>900</v>
      </c>
      <c r="L1064" s="15" t="s">
        <v>1576</v>
      </c>
    </row>
    <row r="1065" spans="1:12" x14ac:dyDescent="0.3">
      <c r="A1065" t="s">
        <v>1064</v>
      </c>
      <c r="B1065" t="s">
        <v>1162</v>
      </c>
      <c r="C1065" t="s">
        <v>1207</v>
      </c>
      <c r="D1065" s="1">
        <v>43197</v>
      </c>
      <c r="E1065" s="1">
        <v>43211</v>
      </c>
      <c r="F1065" s="1">
        <v>43214</v>
      </c>
      <c r="G1065">
        <v>941</v>
      </c>
      <c r="H1065">
        <v>2.1</v>
      </c>
      <c r="I1065">
        <v>238.41</v>
      </c>
      <c r="J1065" s="2" t="s">
        <v>1219</v>
      </c>
      <c r="K1065">
        <v>393</v>
      </c>
      <c r="L1065" s="15" t="s">
        <v>1576</v>
      </c>
    </row>
    <row r="1066" spans="1:12" x14ac:dyDescent="0.3">
      <c r="A1066" t="s">
        <v>1065</v>
      </c>
      <c r="B1066" t="s">
        <v>1160</v>
      </c>
      <c r="C1066" t="s">
        <v>1206</v>
      </c>
      <c r="D1066" s="1">
        <v>43576</v>
      </c>
      <c r="E1066" s="1">
        <v>43601</v>
      </c>
      <c r="F1066" s="1">
        <v>43608</v>
      </c>
      <c r="G1066">
        <v>2374</v>
      </c>
      <c r="H1066">
        <v>3.5</v>
      </c>
      <c r="I1066">
        <v>237.18</v>
      </c>
      <c r="J1066" s="2" t="s">
        <v>1218</v>
      </c>
      <c r="K1066">
        <v>958</v>
      </c>
      <c r="L1066" s="15" t="s">
        <v>1576</v>
      </c>
    </row>
    <row r="1067" spans="1:12" x14ac:dyDescent="0.3">
      <c r="A1067" t="s">
        <v>1066</v>
      </c>
      <c r="B1067" t="s">
        <v>1190</v>
      </c>
      <c r="C1067" t="s">
        <v>1178</v>
      </c>
      <c r="D1067" s="1">
        <v>43420</v>
      </c>
      <c r="E1067" s="1">
        <v>43450</v>
      </c>
      <c r="F1067" s="1">
        <v>43454</v>
      </c>
      <c r="G1067">
        <v>1180</v>
      </c>
      <c r="H1067">
        <v>2</v>
      </c>
      <c r="I1067">
        <v>236.06</v>
      </c>
      <c r="J1067" s="2" t="s">
        <v>1219</v>
      </c>
      <c r="K1067">
        <v>239</v>
      </c>
      <c r="L1067" s="15" t="s">
        <v>1576</v>
      </c>
    </row>
    <row r="1068" spans="1:12" x14ac:dyDescent="0.3">
      <c r="A1068" t="s">
        <v>1067</v>
      </c>
      <c r="B1068" t="s">
        <v>1167</v>
      </c>
      <c r="C1068" t="s">
        <v>1197</v>
      </c>
      <c r="D1068" s="1">
        <v>43787</v>
      </c>
      <c r="E1068" s="1">
        <v>43799</v>
      </c>
      <c r="F1068" s="1">
        <v>43802</v>
      </c>
      <c r="G1068">
        <v>1109</v>
      </c>
      <c r="H1068">
        <v>2.2999999999999998</v>
      </c>
      <c r="I1068">
        <v>235.54</v>
      </c>
      <c r="J1068" s="2" t="s">
        <v>1219</v>
      </c>
      <c r="K1068">
        <v>845</v>
      </c>
      <c r="L1068" s="15" t="s">
        <v>1576</v>
      </c>
    </row>
    <row r="1069" spans="1:12" x14ac:dyDescent="0.3">
      <c r="A1069" t="s">
        <v>1068</v>
      </c>
      <c r="B1069" t="s">
        <v>1190</v>
      </c>
      <c r="C1069" t="s">
        <v>1165</v>
      </c>
      <c r="D1069" s="1">
        <v>42737</v>
      </c>
      <c r="E1069" s="1">
        <v>42740</v>
      </c>
      <c r="F1069" s="1">
        <v>42743</v>
      </c>
      <c r="G1069">
        <v>1765</v>
      </c>
      <c r="H1069">
        <v>2.6</v>
      </c>
      <c r="I1069">
        <v>231.77</v>
      </c>
      <c r="J1069" s="2" t="s">
        <v>1218</v>
      </c>
      <c r="K1069">
        <v>865</v>
      </c>
      <c r="L1069" s="15" t="s">
        <v>1576</v>
      </c>
    </row>
    <row r="1070" spans="1:12" x14ac:dyDescent="0.3">
      <c r="A1070" t="s">
        <v>1069</v>
      </c>
      <c r="B1070" t="s">
        <v>1190</v>
      </c>
      <c r="C1070" t="s">
        <v>1198</v>
      </c>
      <c r="D1070" s="1">
        <v>43424</v>
      </c>
      <c r="E1070" s="1">
        <v>43433</v>
      </c>
      <c r="F1070" s="1">
        <v>43436</v>
      </c>
      <c r="G1070">
        <v>2235</v>
      </c>
      <c r="H1070">
        <v>3.2</v>
      </c>
      <c r="I1070">
        <v>230.04</v>
      </c>
      <c r="J1070" s="2" t="s">
        <v>1219</v>
      </c>
      <c r="K1070">
        <v>62</v>
      </c>
      <c r="L1070" s="15" t="s">
        <v>1576</v>
      </c>
    </row>
    <row r="1071" spans="1:12" x14ac:dyDescent="0.3">
      <c r="A1071" t="s">
        <v>1070</v>
      </c>
      <c r="B1071" t="s">
        <v>1162</v>
      </c>
      <c r="C1071" t="s">
        <v>1210</v>
      </c>
      <c r="D1071" s="1">
        <v>43416</v>
      </c>
      <c r="E1071" s="1">
        <v>43457</v>
      </c>
      <c r="F1071" s="1">
        <v>43462</v>
      </c>
      <c r="G1071">
        <v>370</v>
      </c>
      <c r="H1071">
        <v>1.5</v>
      </c>
      <c r="I1071">
        <v>229.31</v>
      </c>
      <c r="J1071" s="2" t="s">
        <v>1219</v>
      </c>
      <c r="K1071">
        <v>105</v>
      </c>
      <c r="L1071" s="15" t="s">
        <v>1576</v>
      </c>
    </row>
    <row r="1072" spans="1:12" x14ac:dyDescent="0.3">
      <c r="A1072" t="s">
        <v>1071</v>
      </c>
      <c r="B1072" t="s">
        <v>1162</v>
      </c>
      <c r="C1072" t="s">
        <v>1197</v>
      </c>
      <c r="D1072" s="1">
        <v>43094</v>
      </c>
      <c r="E1072" s="1">
        <v>43117</v>
      </c>
      <c r="F1072" s="1">
        <v>43126</v>
      </c>
      <c r="G1072">
        <v>1147</v>
      </c>
      <c r="H1072">
        <v>2.2999999999999998</v>
      </c>
      <c r="I1072">
        <v>229.82</v>
      </c>
      <c r="J1072" s="2" t="s">
        <v>1219</v>
      </c>
      <c r="K1072">
        <v>31</v>
      </c>
      <c r="L1072" s="15" t="s">
        <v>1576</v>
      </c>
    </row>
    <row r="1073" spans="1:12" x14ac:dyDescent="0.3">
      <c r="A1073" t="s">
        <v>1072</v>
      </c>
      <c r="B1073" t="s">
        <v>1162</v>
      </c>
      <c r="C1073" t="s">
        <v>1191</v>
      </c>
      <c r="D1073" s="1">
        <v>43664</v>
      </c>
      <c r="E1073" s="1">
        <v>43672</v>
      </c>
      <c r="F1073" s="1">
        <v>43675</v>
      </c>
      <c r="G1073">
        <v>1245</v>
      </c>
      <c r="H1073">
        <v>2.4</v>
      </c>
      <c r="I1073">
        <v>223.76</v>
      </c>
      <c r="J1073" s="2" t="s">
        <v>1219</v>
      </c>
      <c r="K1073">
        <v>561</v>
      </c>
      <c r="L1073" s="15" t="s">
        <v>1576</v>
      </c>
    </row>
    <row r="1074" spans="1:12" x14ac:dyDescent="0.3">
      <c r="A1074" t="s">
        <v>1073</v>
      </c>
      <c r="B1074" t="s">
        <v>1162</v>
      </c>
      <c r="C1074" t="s">
        <v>1197</v>
      </c>
      <c r="D1074" s="1">
        <v>43737</v>
      </c>
      <c r="E1074" s="1">
        <v>43794</v>
      </c>
      <c r="F1074" s="1">
        <v>43803</v>
      </c>
      <c r="G1074">
        <v>1147</v>
      </c>
      <c r="H1074">
        <v>2.2999999999999998</v>
      </c>
      <c r="I1074">
        <v>218.46</v>
      </c>
      <c r="J1074" s="2" t="s">
        <v>1219</v>
      </c>
      <c r="K1074">
        <v>217</v>
      </c>
      <c r="L1074" s="15" t="s">
        <v>1576</v>
      </c>
    </row>
    <row r="1075" spans="1:12" x14ac:dyDescent="0.3">
      <c r="A1075" t="s">
        <v>1074</v>
      </c>
      <c r="B1075" t="s">
        <v>1160</v>
      </c>
      <c r="C1075" t="s">
        <v>1174</v>
      </c>
      <c r="D1075" s="1">
        <v>43670</v>
      </c>
      <c r="E1075" s="1">
        <v>43683</v>
      </c>
      <c r="F1075" s="1">
        <v>43688</v>
      </c>
      <c r="G1075">
        <v>882</v>
      </c>
      <c r="H1075">
        <v>2.8</v>
      </c>
      <c r="I1075">
        <v>217.44</v>
      </c>
      <c r="J1075" s="2" t="s">
        <v>1219</v>
      </c>
      <c r="K1075">
        <v>465</v>
      </c>
      <c r="L1075" s="15" t="s">
        <v>1576</v>
      </c>
    </row>
    <row r="1076" spans="1:12" x14ac:dyDescent="0.3">
      <c r="A1076" t="s">
        <v>1075</v>
      </c>
      <c r="B1076" t="s">
        <v>1190</v>
      </c>
      <c r="C1076" t="s">
        <v>1198</v>
      </c>
      <c r="D1076" s="1">
        <v>42953</v>
      </c>
      <c r="E1076" s="1">
        <v>42968</v>
      </c>
      <c r="F1076" s="1">
        <v>42973</v>
      </c>
      <c r="G1076">
        <v>2235</v>
      </c>
      <c r="H1076">
        <v>3.2</v>
      </c>
      <c r="I1076">
        <v>212.84</v>
      </c>
      <c r="J1076" s="2" t="s">
        <v>1219</v>
      </c>
      <c r="K1076">
        <v>321</v>
      </c>
      <c r="L1076" s="15" t="s">
        <v>1576</v>
      </c>
    </row>
    <row r="1077" spans="1:12" x14ac:dyDescent="0.3">
      <c r="A1077" t="s">
        <v>1076</v>
      </c>
      <c r="B1077" t="s">
        <v>1190</v>
      </c>
      <c r="C1077" t="s">
        <v>1178</v>
      </c>
      <c r="D1077" s="1">
        <v>43520</v>
      </c>
      <c r="E1077" s="1">
        <v>43546</v>
      </c>
      <c r="F1077" s="1">
        <v>43554</v>
      </c>
      <c r="G1077">
        <v>1180</v>
      </c>
      <c r="H1077">
        <v>2</v>
      </c>
      <c r="I1077">
        <v>212.54</v>
      </c>
      <c r="J1077" s="2" t="s">
        <v>1219</v>
      </c>
      <c r="K1077">
        <v>792</v>
      </c>
      <c r="L1077" s="15" t="s">
        <v>1576</v>
      </c>
    </row>
    <row r="1078" spans="1:12" x14ac:dyDescent="0.3">
      <c r="A1078" t="s">
        <v>1077</v>
      </c>
      <c r="B1078" t="s">
        <v>1167</v>
      </c>
      <c r="C1078" t="s">
        <v>1194</v>
      </c>
      <c r="D1078" s="1">
        <v>43574</v>
      </c>
      <c r="E1078" s="1">
        <v>43590</v>
      </c>
      <c r="F1078" s="1">
        <v>43594</v>
      </c>
      <c r="G1078">
        <v>630</v>
      </c>
      <c r="H1078">
        <v>8.8000000000000007</v>
      </c>
      <c r="I1078">
        <v>212.7</v>
      </c>
      <c r="J1078" s="2" t="s">
        <v>1219</v>
      </c>
      <c r="K1078">
        <v>810</v>
      </c>
      <c r="L1078" s="15" t="s">
        <v>1576</v>
      </c>
    </row>
    <row r="1079" spans="1:12" x14ac:dyDescent="0.3">
      <c r="A1079" t="s">
        <v>1078</v>
      </c>
      <c r="B1079" t="s">
        <v>1167</v>
      </c>
      <c r="C1079" t="s">
        <v>1209</v>
      </c>
      <c r="D1079" s="1">
        <v>43733</v>
      </c>
      <c r="E1079" s="1">
        <v>43753</v>
      </c>
      <c r="F1079" s="1">
        <v>43757</v>
      </c>
      <c r="G1079">
        <v>307</v>
      </c>
      <c r="H1079">
        <v>1.5</v>
      </c>
      <c r="I1079">
        <v>208.14</v>
      </c>
      <c r="J1079" s="2" t="s">
        <v>1219</v>
      </c>
      <c r="K1079">
        <v>269</v>
      </c>
      <c r="L1079" s="15" t="s">
        <v>1576</v>
      </c>
    </row>
    <row r="1080" spans="1:12" x14ac:dyDescent="0.3">
      <c r="A1080" t="s">
        <v>1079</v>
      </c>
      <c r="B1080" t="s">
        <v>1162</v>
      </c>
      <c r="C1080" t="s">
        <v>1191</v>
      </c>
      <c r="D1080" s="1">
        <v>43189</v>
      </c>
      <c r="E1080" s="1">
        <v>43208</v>
      </c>
      <c r="F1080" s="1">
        <v>43216</v>
      </c>
      <c r="G1080">
        <v>1245</v>
      </c>
      <c r="H1080">
        <v>2.4</v>
      </c>
      <c r="I1080">
        <v>207.46</v>
      </c>
      <c r="J1080" s="2" t="s">
        <v>1219</v>
      </c>
      <c r="K1080">
        <v>586</v>
      </c>
      <c r="L1080" s="15" t="s">
        <v>1576</v>
      </c>
    </row>
    <row r="1081" spans="1:12" x14ac:dyDescent="0.3">
      <c r="A1081" t="s">
        <v>1080</v>
      </c>
      <c r="B1081" t="s">
        <v>1167</v>
      </c>
      <c r="C1081" t="s">
        <v>1179</v>
      </c>
      <c r="D1081" s="1">
        <v>43416</v>
      </c>
      <c r="E1081" s="1">
        <v>43442</v>
      </c>
      <c r="F1081" s="1">
        <v>43450</v>
      </c>
      <c r="G1081">
        <v>1405</v>
      </c>
      <c r="H1081">
        <v>2.6</v>
      </c>
      <c r="I1081">
        <v>205.86</v>
      </c>
      <c r="J1081" s="2" t="s">
        <v>1218</v>
      </c>
      <c r="K1081">
        <v>561</v>
      </c>
      <c r="L1081" s="15" t="s">
        <v>1576</v>
      </c>
    </row>
    <row r="1082" spans="1:12" x14ac:dyDescent="0.3">
      <c r="A1082" t="s">
        <v>1081</v>
      </c>
      <c r="B1082" t="s">
        <v>1167</v>
      </c>
      <c r="C1082" t="s">
        <v>1182</v>
      </c>
      <c r="D1082" s="1">
        <v>42742</v>
      </c>
      <c r="E1082" s="1">
        <v>42759</v>
      </c>
      <c r="F1082" s="1">
        <v>42765</v>
      </c>
      <c r="G1082">
        <v>2461</v>
      </c>
      <c r="H1082">
        <v>3.6</v>
      </c>
      <c r="I1082">
        <v>201.79</v>
      </c>
      <c r="J1082" s="2" t="s">
        <v>1219</v>
      </c>
      <c r="K1082">
        <v>884</v>
      </c>
      <c r="L1082" s="15" t="s">
        <v>1576</v>
      </c>
    </row>
    <row r="1083" spans="1:12" x14ac:dyDescent="0.3">
      <c r="A1083" t="s">
        <v>1082</v>
      </c>
      <c r="B1083" t="s">
        <v>1160</v>
      </c>
      <c r="C1083" t="s">
        <v>1192</v>
      </c>
      <c r="D1083" s="1">
        <v>42923</v>
      </c>
      <c r="E1083" s="1">
        <v>42940</v>
      </c>
      <c r="F1083" s="1">
        <v>42945</v>
      </c>
      <c r="G1083">
        <v>2643</v>
      </c>
      <c r="H1083">
        <v>3.8</v>
      </c>
      <c r="I1083">
        <v>199.54</v>
      </c>
      <c r="J1083" s="2" t="s">
        <v>1219</v>
      </c>
      <c r="K1083">
        <v>919</v>
      </c>
      <c r="L1083" s="15" t="s">
        <v>1576</v>
      </c>
    </row>
    <row r="1084" spans="1:12" x14ac:dyDescent="0.3">
      <c r="A1084" t="s">
        <v>1083</v>
      </c>
      <c r="B1084" t="s">
        <v>1167</v>
      </c>
      <c r="C1084" t="s">
        <v>1194</v>
      </c>
      <c r="D1084" s="1">
        <v>43565</v>
      </c>
      <c r="E1084" s="1">
        <v>43579</v>
      </c>
      <c r="F1084" s="1">
        <v>43583</v>
      </c>
      <c r="G1084">
        <v>630</v>
      </c>
      <c r="H1084">
        <v>8.8000000000000007</v>
      </c>
      <c r="I1084">
        <v>196.54</v>
      </c>
      <c r="J1084" s="2" t="s">
        <v>1219</v>
      </c>
      <c r="K1084">
        <v>967</v>
      </c>
      <c r="L1084" s="15" t="s">
        <v>1576</v>
      </c>
    </row>
    <row r="1085" spans="1:12" x14ac:dyDescent="0.3">
      <c r="A1085" t="s">
        <v>1084</v>
      </c>
      <c r="B1085" t="s">
        <v>1190</v>
      </c>
      <c r="C1085" t="s">
        <v>1166</v>
      </c>
      <c r="D1085" s="1">
        <v>43471</v>
      </c>
      <c r="E1085" s="1">
        <v>43476</v>
      </c>
      <c r="F1085" s="1">
        <v>43477</v>
      </c>
      <c r="G1085">
        <v>1226</v>
      </c>
      <c r="H1085">
        <v>2.2000000000000002</v>
      </c>
      <c r="I1085">
        <v>195.04</v>
      </c>
      <c r="J1085" s="2" t="s">
        <v>1219</v>
      </c>
      <c r="K1085">
        <v>663</v>
      </c>
      <c r="L1085" s="15" t="s">
        <v>1576</v>
      </c>
    </row>
    <row r="1086" spans="1:12" x14ac:dyDescent="0.3">
      <c r="A1086" t="s">
        <v>1085</v>
      </c>
      <c r="B1086" t="s">
        <v>1167</v>
      </c>
      <c r="C1086" t="s">
        <v>1197</v>
      </c>
      <c r="D1086" s="1">
        <v>43692</v>
      </c>
      <c r="E1086" s="1">
        <v>43703</v>
      </c>
      <c r="F1086" s="1">
        <v>43706</v>
      </c>
      <c r="G1086">
        <v>1109</v>
      </c>
      <c r="H1086">
        <v>2.2999999999999998</v>
      </c>
      <c r="I1086">
        <v>195.45</v>
      </c>
      <c r="J1086" s="2" t="s">
        <v>1219</v>
      </c>
      <c r="K1086">
        <v>101</v>
      </c>
      <c r="L1086" s="15" t="s">
        <v>1576</v>
      </c>
    </row>
    <row r="1087" spans="1:12" x14ac:dyDescent="0.3">
      <c r="A1087" t="s">
        <v>1086</v>
      </c>
      <c r="B1087" t="s">
        <v>1160</v>
      </c>
      <c r="C1087" t="s">
        <v>1174</v>
      </c>
      <c r="D1087" s="1">
        <v>43547</v>
      </c>
      <c r="E1087" s="1">
        <v>43633</v>
      </c>
      <c r="F1087" s="1">
        <v>43639</v>
      </c>
      <c r="G1087">
        <v>882</v>
      </c>
      <c r="H1087">
        <v>2.8</v>
      </c>
      <c r="I1087">
        <v>194.35</v>
      </c>
      <c r="J1087" s="2" t="s">
        <v>1219</v>
      </c>
      <c r="K1087">
        <v>655</v>
      </c>
      <c r="L1087" s="15" t="s">
        <v>1576</v>
      </c>
    </row>
    <row r="1088" spans="1:12" x14ac:dyDescent="0.3">
      <c r="A1088" t="s">
        <v>1087</v>
      </c>
      <c r="B1088" t="s">
        <v>1160</v>
      </c>
      <c r="C1088" t="s">
        <v>1174</v>
      </c>
      <c r="D1088" s="1">
        <v>43203</v>
      </c>
      <c r="E1088" s="1">
        <v>43334</v>
      </c>
      <c r="F1088" s="1">
        <v>43340</v>
      </c>
      <c r="G1088">
        <v>882</v>
      </c>
      <c r="H1088">
        <v>2.8</v>
      </c>
      <c r="I1088">
        <v>194.19</v>
      </c>
      <c r="J1088" s="2" t="s">
        <v>1219</v>
      </c>
      <c r="K1088">
        <v>874</v>
      </c>
      <c r="L1088" s="15" t="s">
        <v>1576</v>
      </c>
    </row>
    <row r="1089" spans="1:12" x14ac:dyDescent="0.3">
      <c r="A1089" t="s">
        <v>1088</v>
      </c>
      <c r="B1089" t="s">
        <v>1160</v>
      </c>
      <c r="C1089" t="s">
        <v>1174</v>
      </c>
      <c r="D1089" s="1">
        <v>43440</v>
      </c>
      <c r="E1089" s="1">
        <v>43660</v>
      </c>
      <c r="F1089" s="1">
        <v>43665</v>
      </c>
      <c r="G1089">
        <v>882</v>
      </c>
      <c r="H1089">
        <v>2.8</v>
      </c>
      <c r="I1089">
        <v>194.17</v>
      </c>
      <c r="J1089" s="2" t="s">
        <v>1219</v>
      </c>
      <c r="K1089">
        <v>436</v>
      </c>
      <c r="L1089" s="15" t="s">
        <v>1576</v>
      </c>
    </row>
    <row r="1090" spans="1:12" x14ac:dyDescent="0.3">
      <c r="A1090" t="s">
        <v>1089</v>
      </c>
      <c r="B1090" t="s">
        <v>1162</v>
      </c>
      <c r="C1090" t="s">
        <v>1210</v>
      </c>
      <c r="D1090" s="1">
        <v>43737</v>
      </c>
      <c r="E1090" s="1">
        <v>43748</v>
      </c>
      <c r="F1090" s="1">
        <v>43752</v>
      </c>
      <c r="G1090">
        <v>370</v>
      </c>
      <c r="H1090">
        <v>1.5</v>
      </c>
      <c r="I1090">
        <v>193.56</v>
      </c>
      <c r="J1090" s="2" t="s">
        <v>1219</v>
      </c>
      <c r="K1090">
        <v>944</v>
      </c>
      <c r="L1090" s="15" t="s">
        <v>1576</v>
      </c>
    </row>
    <row r="1091" spans="1:12" x14ac:dyDescent="0.3">
      <c r="A1091" t="s">
        <v>1090</v>
      </c>
      <c r="B1091" t="s">
        <v>1162</v>
      </c>
      <c r="C1091" t="s">
        <v>1207</v>
      </c>
      <c r="D1091" s="1">
        <v>43347</v>
      </c>
      <c r="E1091" s="1">
        <v>43357</v>
      </c>
      <c r="F1091" s="1">
        <v>43361</v>
      </c>
      <c r="G1091">
        <v>941</v>
      </c>
      <c r="H1091">
        <v>2.1</v>
      </c>
      <c r="I1091">
        <v>193.85</v>
      </c>
      <c r="J1091" s="2" t="s">
        <v>1219</v>
      </c>
      <c r="K1091">
        <v>858</v>
      </c>
      <c r="L1091" s="15" t="s">
        <v>1576</v>
      </c>
    </row>
    <row r="1092" spans="1:12" x14ac:dyDescent="0.3">
      <c r="A1092" t="s">
        <v>1091</v>
      </c>
      <c r="B1092" t="s">
        <v>1190</v>
      </c>
      <c r="C1092" t="s">
        <v>1166</v>
      </c>
      <c r="D1092" s="1">
        <v>42777</v>
      </c>
      <c r="E1092" s="1">
        <v>42781</v>
      </c>
      <c r="F1092" s="1">
        <v>42796</v>
      </c>
      <c r="G1092">
        <v>1226</v>
      </c>
      <c r="H1092">
        <v>2.2000000000000002</v>
      </c>
      <c r="I1092">
        <v>192.19</v>
      </c>
      <c r="J1092" s="2" t="s">
        <v>1219</v>
      </c>
      <c r="K1092">
        <v>840</v>
      </c>
      <c r="L1092" s="15" t="s">
        <v>1576</v>
      </c>
    </row>
    <row r="1093" spans="1:12" x14ac:dyDescent="0.3">
      <c r="A1093" t="s">
        <v>1092</v>
      </c>
      <c r="B1093" t="s">
        <v>1167</v>
      </c>
      <c r="C1093" t="s">
        <v>1179</v>
      </c>
      <c r="D1093" s="1">
        <v>43455</v>
      </c>
      <c r="E1093" s="1">
        <v>43473</v>
      </c>
      <c r="F1093" s="1">
        <v>43482</v>
      </c>
      <c r="G1093">
        <v>1405</v>
      </c>
      <c r="H1093">
        <v>2.6</v>
      </c>
      <c r="I1093">
        <v>192.27</v>
      </c>
      <c r="J1093" s="2" t="s">
        <v>1219</v>
      </c>
      <c r="K1093">
        <v>217</v>
      </c>
      <c r="L1093" s="15" t="s">
        <v>1576</v>
      </c>
    </row>
    <row r="1094" spans="1:12" x14ac:dyDescent="0.3">
      <c r="A1094" t="s">
        <v>1093</v>
      </c>
      <c r="B1094" t="s">
        <v>1190</v>
      </c>
      <c r="C1094" t="s">
        <v>1178</v>
      </c>
      <c r="D1094" s="1">
        <v>43561</v>
      </c>
      <c r="E1094" s="1">
        <v>43574</v>
      </c>
      <c r="F1094" s="1">
        <v>43579</v>
      </c>
      <c r="G1094">
        <v>1180</v>
      </c>
      <c r="H1094">
        <v>2</v>
      </c>
      <c r="I1094">
        <v>191.19</v>
      </c>
      <c r="J1094" s="2" t="s">
        <v>1219</v>
      </c>
      <c r="K1094">
        <v>25</v>
      </c>
      <c r="L1094" s="15" t="s">
        <v>1576</v>
      </c>
    </row>
    <row r="1095" spans="1:12" x14ac:dyDescent="0.3">
      <c r="A1095" t="s">
        <v>1094</v>
      </c>
      <c r="B1095" t="s">
        <v>1162</v>
      </c>
      <c r="C1095" t="s">
        <v>1208</v>
      </c>
      <c r="D1095" s="1">
        <v>42927</v>
      </c>
      <c r="E1095" s="1">
        <v>42946</v>
      </c>
      <c r="F1095" s="1">
        <v>42949</v>
      </c>
      <c r="G1095">
        <v>2508</v>
      </c>
      <c r="H1095">
        <v>3.7</v>
      </c>
      <c r="I1095">
        <v>187.26</v>
      </c>
      <c r="J1095" s="2" t="s">
        <v>1219</v>
      </c>
      <c r="K1095">
        <v>601</v>
      </c>
      <c r="L1095" s="15" t="s">
        <v>1576</v>
      </c>
    </row>
    <row r="1096" spans="1:12" x14ac:dyDescent="0.3">
      <c r="A1096" t="s">
        <v>1095</v>
      </c>
      <c r="B1096" t="s">
        <v>1190</v>
      </c>
      <c r="C1096" t="s">
        <v>1198</v>
      </c>
      <c r="D1096" s="1">
        <v>43071</v>
      </c>
      <c r="E1096" s="1">
        <v>43083</v>
      </c>
      <c r="F1096" s="1">
        <v>43084</v>
      </c>
      <c r="G1096">
        <v>2235</v>
      </c>
      <c r="H1096">
        <v>3.2</v>
      </c>
      <c r="I1096">
        <v>185.05</v>
      </c>
      <c r="J1096" s="2" t="s">
        <v>1219</v>
      </c>
      <c r="K1096">
        <v>641</v>
      </c>
      <c r="L1096" s="15" t="s">
        <v>1576</v>
      </c>
    </row>
    <row r="1097" spans="1:12" x14ac:dyDescent="0.3">
      <c r="A1097" t="s">
        <v>1096</v>
      </c>
      <c r="B1097" t="s">
        <v>1162</v>
      </c>
      <c r="C1097" t="s">
        <v>1194</v>
      </c>
      <c r="D1097" s="1">
        <v>43286</v>
      </c>
      <c r="E1097" s="1">
        <v>43293</v>
      </c>
      <c r="F1097" s="1">
        <v>43301</v>
      </c>
      <c r="G1097">
        <v>654</v>
      </c>
      <c r="H1097">
        <v>1.8</v>
      </c>
      <c r="I1097">
        <v>185.06</v>
      </c>
      <c r="J1097" s="2" t="s">
        <v>1219</v>
      </c>
      <c r="K1097">
        <v>601</v>
      </c>
      <c r="L1097" s="15" t="s">
        <v>1576</v>
      </c>
    </row>
    <row r="1098" spans="1:12" x14ac:dyDescent="0.3">
      <c r="A1098" t="s">
        <v>1097</v>
      </c>
      <c r="B1098" t="s">
        <v>1167</v>
      </c>
      <c r="C1098" t="s">
        <v>1194</v>
      </c>
      <c r="D1098" s="1">
        <v>43195</v>
      </c>
      <c r="E1098" s="1">
        <v>43315</v>
      </c>
      <c r="F1098" s="1">
        <v>43325</v>
      </c>
      <c r="G1098">
        <v>630</v>
      </c>
      <c r="H1098">
        <v>8.8000000000000007</v>
      </c>
      <c r="I1098">
        <v>183.7</v>
      </c>
      <c r="J1098" s="2" t="s">
        <v>1219</v>
      </c>
      <c r="K1098">
        <v>198</v>
      </c>
      <c r="L1098" s="15" t="s">
        <v>1576</v>
      </c>
    </row>
    <row r="1099" spans="1:12" x14ac:dyDescent="0.3">
      <c r="A1099" t="s">
        <v>1098</v>
      </c>
      <c r="B1099" t="s">
        <v>1190</v>
      </c>
      <c r="C1099" t="s">
        <v>1198</v>
      </c>
      <c r="D1099" s="1">
        <v>43268</v>
      </c>
      <c r="E1099" s="1">
        <v>43285</v>
      </c>
      <c r="F1099" s="1">
        <v>43287</v>
      </c>
      <c r="G1099">
        <v>2235</v>
      </c>
      <c r="H1099">
        <v>3.2</v>
      </c>
      <c r="I1099">
        <v>181.3</v>
      </c>
      <c r="J1099" s="2" t="s">
        <v>1219</v>
      </c>
      <c r="K1099">
        <v>641</v>
      </c>
      <c r="L1099" s="15" t="s">
        <v>1576</v>
      </c>
    </row>
    <row r="1100" spans="1:12" x14ac:dyDescent="0.3">
      <c r="A1100" t="s">
        <v>1099</v>
      </c>
      <c r="B1100" t="s">
        <v>1167</v>
      </c>
      <c r="C1100" t="s">
        <v>1179</v>
      </c>
      <c r="D1100" s="1">
        <v>42809</v>
      </c>
      <c r="E1100" s="1">
        <v>42826</v>
      </c>
      <c r="F1100" s="1">
        <v>42834</v>
      </c>
      <c r="G1100">
        <v>1405</v>
      </c>
      <c r="H1100">
        <v>2.6</v>
      </c>
      <c r="I1100">
        <v>179.41</v>
      </c>
      <c r="J1100" s="2" t="s">
        <v>1219</v>
      </c>
      <c r="K1100">
        <v>710</v>
      </c>
      <c r="L1100" s="15" t="s">
        <v>1576</v>
      </c>
    </row>
    <row r="1101" spans="1:12" x14ac:dyDescent="0.3">
      <c r="A1101" t="s">
        <v>1100</v>
      </c>
      <c r="B1101" t="s">
        <v>1190</v>
      </c>
      <c r="C1101" t="s">
        <v>1188</v>
      </c>
      <c r="D1101" s="1">
        <v>43193</v>
      </c>
      <c r="E1101" s="1">
        <v>43199</v>
      </c>
      <c r="F1101" s="1">
        <v>43202</v>
      </c>
      <c r="G1101">
        <v>1529</v>
      </c>
      <c r="H1101">
        <v>2.4</v>
      </c>
      <c r="I1101">
        <v>179.73</v>
      </c>
      <c r="J1101" s="2" t="s">
        <v>1219</v>
      </c>
      <c r="K1101">
        <v>201</v>
      </c>
      <c r="L1101" s="15" t="s">
        <v>1576</v>
      </c>
    </row>
    <row r="1102" spans="1:12" x14ac:dyDescent="0.3">
      <c r="A1102" t="s">
        <v>1101</v>
      </c>
      <c r="B1102" t="s">
        <v>1162</v>
      </c>
      <c r="C1102" t="s">
        <v>1207</v>
      </c>
      <c r="D1102" s="1">
        <v>42930</v>
      </c>
      <c r="E1102" s="1">
        <v>42952</v>
      </c>
      <c r="F1102" s="1">
        <v>42960</v>
      </c>
      <c r="G1102">
        <v>941</v>
      </c>
      <c r="H1102">
        <v>2.1</v>
      </c>
      <c r="I1102">
        <v>179.44</v>
      </c>
      <c r="J1102" s="2" t="s">
        <v>1219</v>
      </c>
      <c r="K1102">
        <v>561</v>
      </c>
      <c r="L1102" s="15" t="s">
        <v>1576</v>
      </c>
    </row>
    <row r="1103" spans="1:12" x14ac:dyDescent="0.3">
      <c r="A1103" t="s">
        <v>1102</v>
      </c>
      <c r="B1103" t="s">
        <v>1167</v>
      </c>
      <c r="C1103" t="s">
        <v>1194</v>
      </c>
      <c r="D1103" s="1">
        <v>43106</v>
      </c>
      <c r="E1103" s="1">
        <v>43108</v>
      </c>
      <c r="F1103" s="1">
        <v>43116</v>
      </c>
      <c r="G1103">
        <v>630</v>
      </c>
      <c r="H1103">
        <v>8.8000000000000007</v>
      </c>
      <c r="I1103">
        <v>178.79</v>
      </c>
      <c r="J1103" s="2" t="s">
        <v>1219</v>
      </c>
      <c r="K1103">
        <v>188</v>
      </c>
      <c r="L1103" s="15" t="s">
        <v>1576</v>
      </c>
    </row>
    <row r="1104" spans="1:12" x14ac:dyDescent="0.3">
      <c r="A1104" t="s">
        <v>1103</v>
      </c>
      <c r="B1104" t="s">
        <v>1190</v>
      </c>
      <c r="C1104" t="s">
        <v>1165</v>
      </c>
      <c r="D1104" s="1">
        <v>43028</v>
      </c>
      <c r="E1104" s="1">
        <v>43115</v>
      </c>
      <c r="F1104" s="1">
        <v>43119</v>
      </c>
      <c r="G1104">
        <v>1765</v>
      </c>
      <c r="H1104">
        <v>2.6</v>
      </c>
      <c r="I1104">
        <v>176.6</v>
      </c>
      <c r="J1104" s="2" t="s">
        <v>1219</v>
      </c>
      <c r="K1104">
        <v>297</v>
      </c>
      <c r="L1104" s="15" t="s">
        <v>1576</v>
      </c>
    </row>
    <row r="1105" spans="1:12" x14ac:dyDescent="0.3">
      <c r="A1105" t="s">
        <v>1104</v>
      </c>
      <c r="B1105" t="s">
        <v>1162</v>
      </c>
      <c r="C1105" t="s">
        <v>1179</v>
      </c>
      <c r="D1105" s="1">
        <v>43384</v>
      </c>
      <c r="E1105" s="1">
        <v>43405</v>
      </c>
      <c r="F1105" s="1">
        <v>43413</v>
      </c>
      <c r="G1105">
        <v>1443</v>
      </c>
      <c r="H1105">
        <v>2.6</v>
      </c>
      <c r="I1105">
        <v>173.57</v>
      </c>
      <c r="J1105" s="2" t="s">
        <v>1219</v>
      </c>
      <c r="K1105">
        <v>996</v>
      </c>
      <c r="L1105" s="15" t="s">
        <v>1576</v>
      </c>
    </row>
    <row r="1106" spans="1:12" x14ac:dyDescent="0.3">
      <c r="A1106" t="s">
        <v>1105</v>
      </c>
      <c r="B1106" t="s">
        <v>1161</v>
      </c>
      <c r="C1106" t="s">
        <v>1211</v>
      </c>
      <c r="D1106" s="1">
        <v>43358</v>
      </c>
      <c r="E1106" s="1">
        <v>43368</v>
      </c>
      <c r="F1106" s="1">
        <v>43373</v>
      </c>
      <c r="G1106">
        <v>589</v>
      </c>
      <c r="H1106">
        <v>1.2</v>
      </c>
      <c r="I1106">
        <v>167.37</v>
      </c>
      <c r="J1106" s="2" t="s">
        <v>1219</v>
      </c>
      <c r="K1106">
        <v>871</v>
      </c>
      <c r="L1106" s="15" t="s">
        <v>1576</v>
      </c>
    </row>
    <row r="1107" spans="1:12" x14ac:dyDescent="0.3">
      <c r="A1107" t="s">
        <v>1106</v>
      </c>
      <c r="B1107" t="s">
        <v>1190</v>
      </c>
      <c r="C1107" t="s">
        <v>1165</v>
      </c>
      <c r="D1107" s="1">
        <v>43702</v>
      </c>
      <c r="E1107" s="1">
        <v>43711</v>
      </c>
      <c r="F1107" s="1">
        <v>43712</v>
      </c>
      <c r="G1107">
        <v>1765</v>
      </c>
      <c r="H1107">
        <v>2.6</v>
      </c>
      <c r="I1107">
        <v>166.76</v>
      </c>
      <c r="J1107" s="2" t="s">
        <v>1219</v>
      </c>
      <c r="K1107">
        <v>940</v>
      </c>
      <c r="L1107" s="15" t="s">
        <v>1576</v>
      </c>
    </row>
    <row r="1108" spans="1:12" x14ac:dyDescent="0.3">
      <c r="A1108" t="s">
        <v>1107</v>
      </c>
      <c r="B1108" t="s">
        <v>1162</v>
      </c>
      <c r="C1108" t="s">
        <v>1194</v>
      </c>
      <c r="D1108" s="1">
        <v>42766</v>
      </c>
      <c r="E1108" s="1">
        <v>42776</v>
      </c>
      <c r="F1108" s="1">
        <v>42780</v>
      </c>
      <c r="G1108">
        <v>654</v>
      </c>
      <c r="H1108">
        <v>1.8</v>
      </c>
      <c r="I1108">
        <v>165.64</v>
      </c>
      <c r="J1108" s="2" t="s">
        <v>1219</v>
      </c>
      <c r="K1108">
        <v>967</v>
      </c>
      <c r="L1108" s="15" t="s">
        <v>1576</v>
      </c>
    </row>
    <row r="1109" spans="1:12" x14ac:dyDescent="0.3">
      <c r="A1109" t="s">
        <v>1108</v>
      </c>
      <c r="B1109" t="s">
        <v>1162</v>
      </c>
      <c r="C1109" t="s">
        <v>1179</v>
      </c>
      <c r="D1109" s="1">
        <v>43725</v>
      </c>
      <c r="E1109" s="1">
        <v>43745</v>
      </c>
      <c r="F1109" s="1">
        <v>43753</v>
      </c>
      <c r="G1109">
        <v>1443</v>
      </c>
      <c r="H1109">
        <v>2.6</v>
      </c>
      <c r="I1109">
        <v>164.54</v>
      </c>
      <c r="J1109" s="2" t="s">
        <v>1219</v>
      </c>
      <c r="K1109">
        <v>858</v>
      </c>
      <c r="L1109" s="15" t="s">
        <v>1576</v>
      </c>
    </row>
    <row r="1110" spans="1:12" x14ac:dyDescent="0.3">
      <c r="A1110" t="s">
        <v>1109</v>
      </c>
      <c r="B1110" t="s">
        <v>1167</v>
      </c>
      <c r="C1110" t="s">
        <v>1207</v>
      </c>
      <c r="D1110" s="1">
        <v>43614</v>
      </c>
      <c r="E1110" s="1">
        <v>43637</v>
      </c>
      <c r="F1110" s="1">
        <v>43640</v>
      </c>
      <c r="G1110">
        <v>913</v>
      </c>
      <c r="H1110">
        <v>2.1</v>
      </c>
      <c r="I1110">
        <v>164.86</v>
      </c>
      <c r="J1110" s="2" t="s">
        <v>1219</v>
      </c>
      <c r="K1110">
        <v>139</v>
      </c>
      <c r="L1110" s="15" t="s">
        <v>1576</v>
      </c>
    </row>
    <row r="1111" spans="1:12" x14ac:dyDescent="0.3">
      <c r="A1111" t="s">
        <v>1110</v>
      </c>
      <c r="B1111" t="s">
        <v>1162</v>
      </c>
      <c r="C1111" t="s">
        <v>1194</v>
      </c>
      <c r="D1111" s="1">
        <v>42611</v>
      </c>
      <c r="E1111" s="1">
        <v>42747</v>
      </c>
      <c r="F1111" s="1">
        <v>42751</v>
      </c>
      <c r="G1111">
        <v>654</v>
      </c>
      <c r="H1111">
        <v>1.8</v>
      </c>
      <c r="I1111">
        <v>163.28</v>
      </c>
      <c r="J1111" s="2" t="s">
        <v>1219</v>
      </c>
      <c r="K1111">
        <v>950</v>
      </c>
      <c r="L1111" s="15" t="s">
        <v>1576</v>
      </c>
    </row>
    <row r="1112" spans="1:12" x14ac:dyDescent="0.3">
      <c r="A1112" t="s">
        <v>1111</v>
      </c>
      <c r="B1112" t="s">
        <v>1167</v>
      </c>
      <c r="C1112" t="s">
        <v>1210</v>
      </c>
      <c r="D1112" s="1">
        <v>43111</v>
      </c>
      <c r="E1112" s="1">
        <v>43135</v>
      </c>
      <c r="F1112" s="1">
        <v>43140</v>
      </c>
      <c r="G1112">
        <v>364</v>
      </c>
      <c r="H1112">
        <v>1.5</v>
      </c>
      <c r="I1112">
        <v>160.08000000000001</v>
      </c>
      <c r="J1112" s="2" t="s">
        <v>1219</v>
      </c>
      <c r="K1112">
        <v>586</v>
      </c>
      <c r="L1112" s="15" t="s">
        <v>1576</v>
      </c>
    </row>
    <row r="1113" spans="1:12" x14ac:dyDescent="0.3">
      <c r="A1113" t="s">
        <v>1112</v>
      </c>
      <c r="B1113" t="s">
        <v>1190</v>
      </c>
      <c r="C1113" t="s">
        <v>1185</v>
      </c>
      <c r="D1113" s="1">
        <v>42891</v>
      </c>
      <c r="E1113" s="1">
        <v>42900</v>
      </c>
      <c r="F1113" s="1">
        <v>42905</v>
      </c>
      <c r="G1113">
        <v>2279</v>
      </c>
      <c r="H1113">
        <v>3.2</v>
      </c>
      <c r="I1113">
        <v>159.34</v>
      </c>
      <c r="J1113" s="2" t="s">
        <v>1219</v>
      </c>
      <c r="K1113">
        <v>711</v>
      </c>
      <c r="L1113" s="15" t="s">
        <v>1576</v>
      </c>
    </row>
    <row r="1114" spans="1:12" x14ac:dyDescent="0.3">
      <c r="A1114" t="s">
        <v>1113</v>
      </c>
      <c r="B1114" t="s">
        <v>1160</v>
      </c>
      <c r="C1114" t="s">
        <v>1173</v>
      </c>
      <c r="D1114" s="1">
        <v>43470</v>
      </c>
      <c r="E1114" s="1">
        <v>43485</v>
      </c>
      <c r="F1114" s="1">
        <v>43490</v>
      </c>
      <c r="G1114">
        <v>1416</v>
      </c>
      <c r="H1114">
        <v>2.6</v>
      </c>
      <c r="I1114">
        <v>158.47</v>
      </c>
      <c r="J1114" s="2" t="s">
        <v>1219</v>
      </c>
      <c r="K1114">
        <v>700</v>
      </c>
      <c r="L1114" s="15" t="s">
        <v>1576</v>
      </c>
    </row>
    <row r="1115" spans="1:12" x14ac:dyDescent="0.3">
      <c r="A1115" t="s">
        <v>1114</v>
      </c>
      <c r="B1115" t="s">
        <v>1167</v>
      </c>
      <c r="C1115" t="s">
        <v>1209</v>
      </c>
      <c r="D1115" s="1">
        <v>43732</v>
      </c>
      <c r="E1115" s="1">
        <v>43748</v>
      </c>
      <c r="F1115" s="1">
        <v>43752</v>
      </c>
      <c r="G1115">
        <v>307</v>
      </c>
      <c r="H1115">
        <v>1.5</v>
      </c>
      <c r="I1115">
        <v>158.16</v>
      </c>
      <c r="J1115" s="2" t="s">
        <v>1218</v>
      </c>
      <c r="K1115">
        <v>460</v>
      </c>
      <c r="L1115" s="15" t="s">
        <v>1576</v>
      </c>
    </row>
    <row r="1116" spans="1:12" x14ac:dyDescent="0.3">
      <c r="A1116" t="s">
        <v>1115</v>
      </c>
      <c r="B1116" t="s">
        <v>1162</v>
      </c>
      <c r="C1116" t="s">
        <v>1207</v>
      </c>
      <c r="D1116" s="1">
        <v>43303</v>
      </c>
      <c r="E1116" s="1">
        <v>43480</v>
      </c>
      <c r="F1116" s="1">
        <v>43488</v>
      </c>
      <c r="G1116">
        <v>941</v>
      </c>
      <c r="H1116">
        <v>2.1</v>
      </c>
      <c r="I1116">
        <v>158.57</v>
      </c>
      <c r="J1116" s="2" t="s">
        <v>1218</v>
      </c>
      <c r="K1116">
        <v>944</v>
      </c>
      <c r="L1116" s="15" t="s">
        <v>1576</v>
      </c>
    </row>
    <row r="1117" spans="1:12" x14ac:dyDescent="0.3">
      <c r="A1117" t="s">
        <v>1116</v>
      </c>
      <c r="B1117" t="s">
        <v>1167</v>
      </c>
      <c r="C1117" t="s">
        <v>1210</v>
      </c>
      <c r="D1117" s="1">
        <v>43338</v>
      </c>
      <c r="E1117" s="1">
        <v>43358</v>
      </c>
      <c r="F1117" s="1">
        <v>43362</v>
      </c>
      <c r="G1117">
        <v>364</v>
      </c>
      <c r="H1117">
        <v>1.5</v>
      </c>
      <c r="I1117">
        <v>156.94</v>
      </c>
      <c r="J1117" s="2" t="s">
        <v>1219</v>
      </c>
      <c r="K1117">
        <v>494</v>
      </c>
      <c r="L1117" s="15" t="s">
        <v>1576</v>
      </c>
    </row>
    <row r="1118" spans="1:12" x14ac:dyDescent="0.3">
      <c r="A1118" t="s">
        <v>1117</v>
      </c>
      <c r="B1118" t="s">
        <v>1190</v>
      </c>
      <c r="C1118" t="s">
        <v>1195</v>
      </c>
      <c r="D1118" s="1">
        <v>42792</v>
      </c>
      <c r="E1118" s="1">
        <v>42814</v>
      </c>
      <c r="F1118" s="1">
        <v>42819</v>
      </c>
      <c r="G1118">
        <v>2606</v>
      </c>
      <c r="H1118">
        <v>3.6</v>
      </c>
      <c r="I1118">
        <v>156.41</v>
      </c>
      <c r="J1118" s="2" t="s">
        <v>1219</v>
      </c>
      <c r="K1118">
        <v>506</v>
      </c>
      <c r="L1118" s="15" t="s">
        <v>1576</v>
      </c>
    </row>
    <row r="1119" spans="1:12" x14ac:dyDescent="0.3">
      <c r="A1119" t="s">
        <v>1118</v>
      </c>
      <c r="B1119" t="s">
        <v>1167</v>
      </c>
      <c r="C1119" t="s">
        <v>1197</v>
      </c>
      <c r="D1119" s="1">
        <v>42944</v>
      </c>
      <c r="E1119" s="1">
        <v>43082</v>
      </c>
      <c r="F1119" s="1">
        <v>43097</v>
      </c>
      <c r="G1119">
        <v>1109</v>
      </c>
      <c r="H1119">
        <v>2.2999999999999998</v>
      </c>
      <c r="I1119">
        <v>155.38999999999999</v>
      </c>
      <c r="J1119" s="2" t="s">
        <v>1219</v>
      </c>
      <c r="K1119">
        <v>422</v>
      </c>
      <c r="L1119" s="15" t="s">
        <v>1576</v>
      </c>
    </row>
    <row r="1120" spans="1:12" x14ac:dyDescent="0.3">
      <c r="A1120" t="s">
        <v>1119</v>
      </c>
      <c r="B1120" t="s">
        <v>1167</v>
      </c>
      <c r="C1120" t="s">
        <v>1194</v>
      </c>
      <c r="D1120" s="1">
        <v>42799</v>
      </c>
      <c r="E1120" s="1">
        <v>42806</v>
      </c>
      <c r="F1120" s="1">
        <v>42813</v>
      </c>
      <c r="G1120">
        <v>630</v>
      </c>
      <c r="H1120">
        <v>8.8000000000000007</v>
      </c>
      <c r="I1120">
        <v>154.44999999999999</v>
      </c>
      <c r="J1120" s="2" t="s">
        <v>1219</v>
      </c>
      <c r="K1120">
        <v>710</v>
      </c>
      <c r="L1120" s="15" t="s">
        <v>1576</v>
      </c>
    </row>
    <row r="1121" spans="1:12" x14ac:dyDescent="0.3">
      <c r="A1121" t="s">
        <v>1120</v>
      </c>
      <c r="B1121" t="s">
        <v>1167</v>
      </c>
      <c r="C1121" t="s">
        <v>1210</v>
      </c>
      <c r="D1121" s="1">
        <v>43652</v>
      </c>
      <c r="E1121" s="1">
        <v>43655</v>
      </c>
      <c r="F1121" s="1">
        <v>43661</v>
      </c>
      <c r="G1121">
        <v>364</v>
      </c>
      <c r="H1121">
        <v>1.5</v>
      </c>
      <c r="I1121">
        <v>151.44999999999999</v>
      </c>
      <c r="J1121" s="2" t="s">
        <v>1219</v>
      </c>
      <c r="K1121">
        <v>560</v>
      </c>
      <c r="L1121" s="15" t="s">
        <v>1576</v>
      </c>
    </row>
    <row r="1122" spans="1:12" x14ac:dyDescent="0.3">
      <c r="A1122" t="s">
        <v>1121</v>
      </c>
      <c r="B1122" t="s">
        <v>1162</v>
      </c>
      <c r="C1122" t="s">
        <v>1194</v>
      </c>
      <c r="D1122" s="1">
        <v>43750</v>
      </c>
      <c r="E1122" s="1">
        <v>43759</v>
      </c>
      <c r="F1122" s="1">
        <v>43763</v>
      </c>
      <c r="G1122">
        <v>654</v>
      </c>
      <c r="H1122">
        <v>1.8</v>
      </c>
      <c r="I1122">
        <v>151.63999999999999</v>
      </c>
      <c r="J1122" s="2" t="s">
        <v>1219</v>
      </c>
      <c r="K1122">
        <v>139</v>
      </c>
      <c r="L1122" s="15" t="s">
        <v>1576</v>
      </c>
    </row>
    <row r="1123" spans="1:12" x14ac:dyDescent="0.3">
      <c r="A1123" t="s">
        <v>1122</v>
      </c>
      <c r="B1123" t="s">
        <v>1167</v>
      </c>
      <c r="C1123" t="s">
        <v>1194</v>
      </c>
      <c r="D1123" s="1">
        <v>43535</v>
      </c>
      <c r="E1123" s="1">
        <v>43547</v>
      </c>
      <c r="F1123" s="1">
        <v>43554</v>
      </c>
      <c r="G1123">
        <v>630</v>
      </c>
      <c r="H1123">
        <v>8.8000000000000007</v>
      </c>
      <c r="I1123">
        <v>146.91</v>
      </c>
      <c r="J1123" s="2" t="s">
        <v>1219</v>
      </c>
      <c r="K1123">
        <v>586</v>
      </c>
      <c r="L1123" s="15" t="s">
        <v>1576</v>
      </c>
    </row>
    <row r="1124" spans="1:12" x14ac:dyDescent="0.3">
      <c r="A1124" t="s">
        <v>1123</v>
      </c>
      <c r="B1124" t="s">
        <v>1162</v>
      </c>
      <c r="C1124" t="s">
        <v>1209</v>
      </c>
      <c r="D1124" s="1">
        <v>43274</v>
      </c>
      <c r="E1124" s="1">
        <v>43289</v>
      </c>
      <c r="F1124" s="1">
        <v>43293</v>
      </c>
      <c r="G1124">
        <v>347</v>
      </c>
      <c r="H1124">
        <v>1.5</v>
      </c>
      <c r="I1124">
        <v>144.66999999999999</v>
      </c>
      <c r="J1124" s="2" t="s">
        <v>1218</v>
      </c>
      <c r="K1124">
        <v>31</v>
      </c>
      <c r="L1124" s="15" t="s">
        <v>1576</v>
      </c>
    </row>
    <row r="1125" spans="1:12" x14ac:dyDescent="0.3">
      <c r="A1125" t="s">
        <v>1124</v>
      </c>
      <c r="B1125" t="s">
        <v>1160</v>
      </c>
      <c r="C1125" t="s">
        <v>1174</v>
      </c>
      <c r="D1125" s="1">
        <v>43449</v>
      </c>
      <c r="E1125" s="1">
        <v>43476</v>
      </c>
      <c r="F1125" s="1">
        <v>43486</v>
      </c>
      <c r="G1125">
        <v>882</v>
      </c>
      <c r="H1125">
        <v>2.8</v>
      </c>
      <c r="I1125">
        <v>143.97999999999999</v>
      </c>
      <c r="J1125" s="2" t="s">
        <v>1218</v>
      </c>
      <c r="K1125">
        <v>912</v>
      </c>
      <c r="L1125" s="15" t="s">
        <v>1576</v>
      </c>
    </row>
    <row r="1126" spans="1:12" x14ac:dyDescent="0.3">
      <c r="A1126" t="s">
        <v>1125</v>
      </c>
      <c r="B1126" t="s">
        <v>1161</v>
      </c>
      <c r="C1126" t="s">
        <v>1211</v>
      </c>
      <c r="D1126" s="1">
        <v>43628</v>
      </c>
      <c r="E1126" s="1">
        <v>43638</v>
      </c>
      <c r="F1126" s="1">
        <v>43649</v>
      </c>
      <c r="G1126">
        <v>589</v>
      </c>
      <c r="H1126">
        <v>1.2</v>
      </c>
      <c r="I1126">
        <v>140.26</v>
      </c>
      <c r="J1126" s="2" t="s">
        <v>1219</v>
      </c>
      <c r="K1126">
        <v>428</v>
      </c>
      <c r="L1126" s="15" t="s">
        <v>1576</v>
      </c>
    </row>
    <row r="1127" spans="1:12" x14ac:dyDescent="0.3">
      <c r="A1127" t="s">
        <v>1126</v>
      </c>
      <c r="B1127" t="s">
        <v>1190</v>
      </c>
      <c r="C1127" t="s">
        <v>1178</v>
      </c>
      <c r="D1127" s="1">
        <v>43269</v>
      </c>
      <c r="E1127" s="1">
        <v>43289</v>
      </c>
      <c r="F1127" s="1">
        <v>43293</v>
      </c>
      <c r="G1127">
        <v>1180</v>
      </c>
      <c r="H1127">
        <v>2</v>
      </c>
      <c r="I1127">
        <v>140.05000000000001</v>
      </c>
      <c r="J1127" s="2" t="s">
        <v>1219</v>
      </c>
      <c r="K1127">
        <v>641</v>
      </c>
      <c r="L1127" s="15" t="s">
        <v>1576</v>
      </c>
    </row>
    <row r="1128" spans="1:12" x14ac:dyDescent="0.3">
      <c r="A1128" t="s">
        <v>1127</v>
      </c>
      <c r="B1128" t="s">
        <v>1167</v>
      </c>
      <c r="C1128" t="s">
        <v>1194</v>
      </c>
      <c r="D1128" s="1">
        <v>43673</v>
      </c>
      <c r="E1128" s="1">
        <v>43679</v>
      </c>
      <c r="F1128" s="1">
        <v>43687</v>
      </c>
      <c r="G1128">
        <v>630</v>
      </c>
      <c r="H1128">
        <v>8.8000000000000007</v>
      </c>
      <c r="I1128">
        <v>131.66999999999999</v>
      </c>
      <c r="J1128" s="2" t="s">
        <v>1219</v>
      </c>
      <c r="K1128">
        <v>566</v>
      </c>
      <c r="L1128" s="15" t="s">
        <v>1576</v>
      </c>
    </row>
    <row r="1129" spans="1:12" x14ac:dyDescent="0.3">
      <c r="A1129" t="s">
        <v>1128</v>
      </c>
      <c r="B1129" t="s">
        <v>1162</v>
      </c>
      <c r="C1129" t="s">
        <v>1191</v>
      </c>
      <c r="D1129" s="1">
        <v>43682</v>
      </c>
      <c r="E1129" s="1">
        <v>43701</v>
      </c>
      <c r="F1129" s="1">
        <v>43708</v>
      </c>
      <c r="G1129">
        <v>1245</v>
      </c>
      <c r="H1129">
        <v>2.4</v>
      </c>
      <c r="I1129">
        <v>131.16</v>
      </c>
      <c r="J1129" s="2" t="s">
        <v>1219</v>
      </c>
      <c r="K1129">
        <v>135</v>
      </c>
      <c r="L1129" s="15" t="s">
        <v>1576</v>
      </c>
    </row>
    <row r="1130" spans="1:12" x14ac:dyDescent="0.3">
      <c r="A1130" t="s">
        <v>1129</v>
      </c>
      <c r="B1130" t="s">
        <v>1190</v>
      </c>
      <c r="C1130" t="s">
        <v>1178</v>
      </c>
      <c r="D1130" s="1">
        <v>43513</v>
      </c>
      <c r="E1130" s="1">
        <v>43559</v>
      </c>
      <c r="F1130" s="1">
        <v>43563</v>
      </c>
      <c r="G1130">
        <v>1180</v>
      </c>
      <c r="H1130">
        <v>2</v>
      </c>
      <c r="I1130">
        <v>129.37</v>
      </c>
      <c r="J1130" s="2" t="s">
        <v>1219</v>
      </c>
      <c r="K1130">
        <v>860</v>
      </c>
      <c r="L1130" s="15" t="s">
        <v>1576</v>
      </c>
    </row>
    <row r="1131" spans="1:12" x14ac:dyDescent="0.3">
      <c r="A1131" t="s">
        <v>1130</v>
      </c>
      <c r="B1131" t="s">
        <v>1167</v>
      </c>
      <c r="C1131" t="s">
        <v>1209</v>
      </c>
      <c r="D1131" s="1">
        <v>43176</v>
      </c>
      <c r="E1131" s="1">
        <v>43196</v>
      </c>
      <c r="F1131" s="1">
        <v>43200</v>
      </c>
      <c r="G1131">
        <v>307</v>
      </c>
      <c r="H1131">
        <v>1.5</v>
      </c>
      <c r="I1131">
        <v>128.21</v>
      </c>
      <c r="J1131" s="2" t="s">
        <v>1218</v>
      </c>
      <c r="K1131">
        <v>31</v>
      </c>
      <c r="L1131" s="15" t="s">
        <v>1576</v>
      </c>
    </row>
    <row r="1132" spans="1:12" x14ac:dyDescent="0.3">
      <c r="A1132" t="s">
        <v>1131</v>
      </c>
      <c r="B1132" t="s">
        <v>1167</v>
      </c>
      <c r="C1132" t="s">
        <v>1210</v>
      </c>
      <c r="D1132" s="1">
        <v>43714</v>
      </c>
      <c r="E1132" s="1">
        <v>43727</v>
      </c>
      <c r="F1132" s="1">
        <v>43733</v>
      </c>
      <c r="G1132">
        <v>364</v>
      </c>
      <c r="H1132">
        <v>1.5</v>
      </c>
      <c r="I1132">
        <v>127.04</v>
      </c>
      <c r="J1132" s="2" t="s">
        <v>1219</v>
      </c>
      <c r="K1132">
        <v>741</v>
      </c>
      <c r="L1132" s="15" t="s">
        <v>1576</v>
      </c>
    </row>
    <row r="1133" spans="1:12" x14ac:dyDescent="0.3">
      <c r="A1133" t="s">
        <v>1132</v>
      </c>
      <c r="B1133" t="s">
        <v>1162</v>
      </c>
      <c r="C1133" t="s">
        <v>1197</v>
      </c>
      <c r="D1133" s="1">
        <v>43525</v>
      </c>
      <c r="E1133" s="1">
        <v>43610</v>
      </c>
      <c r="F1133" s="1">
        <v>43831</v>
      </c>
      <c r="G1133">
        <v>1147</v>
      </c>
      <c r="H1133">
        <v>2.2999999999999998</v>
      </c>
      <c r="I1133">
        <v>123.11</v>
      </c>
      <c r="J1133" s="2" t="s">
        <v>1218</v>
      </c>
      <c r="K1133">
        <v>280</v>
      </c>
      <c r="L1133" s="15" t="s">
        <v>1576</v>
      </c>
    </row>
    <row r="1134" spans="1:12" x14ac:dyDescent="0.3">
      <c r="A1134" t="s">
        <v>1133</v>
      </c>
      <c r="B1134" t="s">
        <v>1167</v>
      </c>
      <c r="C1134" t="s">
        <v>1209</v>
      </c>
      <c r="D1134" s="1">
        <v>42771</v>
      </c>
      <c r="E1134" s="1">
        <v>42784</v>
      </c>
      <c r="F1134" s="1">
        <v>42788</v>
      </c>
      <c r="G1134">
        <v>307</v>
      </c>
      <c r="H1134">
        <v>1.5</v>
      </c>
      <c r="I1134">
        <v>120.65</v>
      </c>
      <c r="J1134" s="2" t="s">
        <v>1219</v>
      </c>
      <c r="K1134">
        <v>713</v>
      </c>
      <c r="L1134" s="15" t="s">
        <v>1576</v>
      </c>
    </row>
    <row r="1135" spans="1:12" x14ac:dyDescent="0.3">
      <c r="A1135" t="s">
        <v>1134</v>
      </c>
      <c r="B1135" t="s">
        <v>1190</v>
      </c>
      <c r="C1135" t="s">
        <v>1178</v>
      </c>
      <c r="D1135" s="1">
        <v>42766</v>
      </c>
      <c r="E1135" s="1">
        <v>42918</v>
      </c>
      <c r="F1135" s="1">
        <v>42922</v>
      </c>
      <c r="G1135">
        <v>1180</v>
      </c>
      <c r="H1135">
        <v>2</v>
      </c>
      <c r="I1135">
        <v>118.38</v>
      </c>
      <c r="J1135" s="2" t="s">
        <v>1219</v>
      </c>
      <c r="K1135">
        <v>728</v>
      </c>
      <c r="L1135" s="15" t="s">
        <v>1576</v>
      </c>
    </row>
    <row r="1136" spans="1:12" x14ac:dyDescent="0.3">
      <c r="A1136" t="s">
        <v>1135</v>
      </c>
      <c r="B1136" t="s">
        <v>1162</v>
      </c>
      <c r="C1136" t="s">
        <v>1210</v>
      </c>
      <c r="D1136" s="1">
        <v>43175</v>
      </c>
      <c r="E1136" s="1">
        <v>43184</v>
      </c>
      <c r="F1136" s="1">
        <v>43188</v>
      </c>
      <c r="G1136">
        <v>370</v>
      </c>
      <c r="H1136">
        <v>1.5</v>
      </c>
      <c r="I1136">
        <v>115.62</v>
      </c>
      <c r="J1136" s="2" t="s">
        <v>1219</v>
      </c>
      <c r="K1136">
        <v>710</v>
      </c>
      <c r="L1136" s="15" t="s">
        <v>1576</v>
      </c>
    </row>
    <row r="1137" spans="1:12" x14ac:dyDescent="0.3">
      <c r="A1137" t="s">
        <v>1136</v>
      </c>
      <c r="B1137" t="s">
        <v>1162</v>
      </c>
      <c r="C1137" t="s">
        <v>1194</v>
      </c>
      <c r="D1137" s="1">
        <v>43791</v>
      </c>
      <c r="E1137" s="1">
        <v>43808</v>
      </c>
      <c r="F1137" s="1">
        <v>43817</v>
      </c>
      <c r="G1137">
        <v>654</v>
      </c>
      <c r="H1137">
        <v>1.8</v>
      </c>
      <c r="I1137">
        <v>111.12</v>
      </c>
      <c r="J1137" s="2" t="s">
        <v>1219</v>
      </c>
      <c r="K1137">
        <v>636</v>
      </c>
      <c r="L1137" s="15" t="s">
        <v>1576</v>
      </c>
    </row>
    <row r="1138" spans="1:12" x14ac:dyDescent="0.3">
      <c r="A1138" t="s">
        <v>1137</v>
      </c>
      <c r="B1138" t="s">
        <v>1190</v>
      </c>
      <c r="C1138" t="s">
        <v>1166</v>
      </c>
      <c r="D1138" s="1">
        <v>43083</v>
      </c>
      <c r="E1138" s="1">
        <v>43107</v>
      </c>
      <c r="F1138" s="1">
        <v>43108</v>
      </c>
      <c r="G1138">
        <v>1226</v>
      </c>
      <c r="H1138">
        <v>2.2000000000000002</v>
      </c>
      <c r="I1138">
        <v>110.93</v>
      </c>
      <c r="J1138" s="2" t="s">
        <v>1219</v>
      </c>
      <c r="K1138">
        <v>506</v>
      </c>
      <c r="L1138" s="15" t="s">
        <v>1576</v>
      </c>
    </row>
    <row r="1139" spans="1:12" x14ac:dyDescent="0.3">
      <c r="A1139" t="s">
        <v>1138</v>
      </c>
      <c r="B1139" t="s">
        <v>1190</v>
      </c>
      <c r="C1139" t="s">
        <v>1166</v>
      </c>
      <c r="D1139" s="1">
        <v>43017</v>
      </c>
      <c r="E1139" s="1">
        <v>43077</v>
      </c>
      <c r="F1139" s="1">
        <v>43081</v>
      </c>
      <c r="G1139">
        <v>1226</v>
      </c>
      <c r="H1139">
        <v>2.2000000000000002</v>
      </c>
      <c r="I1139">
        <v>110.71</v>
      </c>
      <c r="J1139" s="2" t="s">
        <v>1219</v>
      </c>
      <c r="K1139">
        <v>496</v>
      </c>
      <c r="L1139" s="15" t="s">
        <v>1576</v>
      </c>
    </row>
    <row r="1140" spans="1:12" x14ac:dyDescent="0.3">
      <c r="A1140" t="s">
        <v>1139</v>
      </c>
      <c r="B1140" t="s">
        <v>1167</v>
      </c>
      <c r="C1140" t="s">
        <v>1210</v>
      </c>
      <c r="D1140" s="1">
        <v>43252</v>
      </c>
      <c r="E1140" s="1">
        <v>43389</v>
      </c>
      <c r="F1140" s="1">
        <v>43392</v>
      </c>
      <c r="G1140">
        <v>364</v>
      </c>
      <c r="H1140">
        <v>1.5</v>
      </c>
      <c r="I1140">
        <v>109.98</v>
      </c>
      <c r="J1140" s="2" t="s">
        <v>1219</v>
      </c>
      <c r="K1140">
        <v>549</v>
      </c>
      <c r="L1140" s="15" t="s">
        <v>1576</v>
      </c>
    </row>
    <row r="1141" spans="1:12" x14ac:dyDescent="0.3">
      <c r="A1141" t="s">
        <v>1140</v>
      </c>
      <c r="B1141" t="s">
        <v>1190</v>
      </c>
      <c r="C1141" t="s">
        <v>1198</v>
      </c>
      <c r="D1141" s="1">
        <v>42977</v>
      </c>
      <c r="E1141" s="1">
        <v>42996</v>
      </c>
      <c r="F1141" s="1">
        <v>43001</v>
      </c>
      <c r="G1141">
        <v>2235</v>
      </c>
      <c r="H1141">
        <v>3.2</v>
      </c>
      <c r="I1141">
        <v>109.97</v>
      </c>
      <c r="J1141" s="2" t="s">
        <v>1219</v>
      </c>
      <c r="K1141">
        <v>479</v>
      </c>
      <c r="L1141" s="15" t="s">
        <v>1576</v>
      </c>
    </row>
    <row r="1142" spans="1:12" x14ac:dyDescent="0.3">
      <c r="A1142" t="s">
        <v>1141</v>
      </c>
      <c r="B1142" t="s">
        <v>1162</v>
      </c>
      <c r="C1142" t="s">
        <v>1210</v>
      </c>
      <c r="D1142" s="1">
        <v>43441</v>
      </c>
      <c r="E1142" s="1">
        <v>43498</v>
      </c>
      <c r="F1142" s="1">
        <v>43502</v>
      </c>
      <c r="G1142">
        <v>370</v>
      </c>
      <c r="H1142">
        <v>1.5</v>
      </c>
      <c r="I1142">
        <v>107.76</v>
      </c>
      <c r="J1142" s="2" t="s">
        <v>1219</v>
      </c>
      <c r="K1142">
        <v>810</v>
      </c>
      <c r="L1142" s="15" t="s">
        <v>1576</v>
      </c>
    </row>
    <row r="1143" spans="1:12" x14ac:dyDescent="0.3">
      <c r="A1143" t="s">
        <v>1142</v>
      </c>
      <c r="B1143" t="s">
        <v>1162</v>
      </c>
      <c r="C1143" t="s">
        <v>1210</v>
      </c>
      <c r="D1143" s="1">
        <v>43559</v>
      </c>
      <c r="E1143" s="1">
        <v>43632</v>
      </c>
      <c r="F1143" s="1">
        <v>43639</v>
      </c>
      <c r="G1143">
        <v>370</v>
      </c>
      <c r="H1143">
        <v>1.5</v>
      </c>
      <c r="I1143">
        <v>107.73</v>
      </c>
      <c r="J1143" s="2" t="s">
        <v>1219</v>
      </c>
      <c r="K1143">
        <v>710</v>
      </c>
      <c r="L1143" s="15" t="s">
        <v>1576</v>
      </c>
    </row>
    <row r="1144" spans="1:12" x14ac:dyDescent="0.3">
      <c r="A1144" t="s">
        <v>1143</v>
      </c>
      <c r="B1144" t="s">
        <v>1167</v>
      </c>
      <c r="C1144" t="s">
        <v>1210</v>
      </c>
      <c r="D1144" s="1">
        <v>43497</v>
      </c>
      <c r="E1144" s="1">
        <v>43515</v>
      </c>
      <c r="F1144" s="1">
        <v>43519</v>
      </c>
      <c r="G1144">
        <v>364</v>
      </c>
      <c r="H1144">
        <v>1.5</v>
      </c>
      <c r="I1144">
        <v>102.4</v>
      </c>
      <c r="J1144" s="2" t="s">
        <v>1219</v>
      </c>
      <c r="K1144">
        <v>52</v>
      </c>
      <c r="L1144" s="15" t="s">
        <v>1576</v>
      </c>
    </row>
    <row r="1145" spans="1:12" x14ac:dyDescent="0.3">
      <c r="A1145" t="s">
        <v>1144</v>
      </c>
      <c r="B1145" t="s">
        <v>1162</v>
      </c>
      <c r="C1145" t="s">
        <v>1194</v>
      </c>
      <c r="D1145" s="1">
        <v>43427</v>
      </c>
      <c r="E1145" s="1">
        <v>43445</v>
      </c>
      <c r="F1145" s="1">
        <v>43451</v>
      </c>
      <c r="G1145">
        <v>654</v>
      </c>
      <c r="H1145">
        <v>1.8</v>
      </c>
      <c r="I1145">
        <v>100.22</v>
      </c>
      <c r="J1145" s="2" t="s">
        <v>1219</v>
      </c>
      <c r="K1145">
        <v>741</v>
      </c>
      <c r="L1145" s="15" t="s">
        <v>1576</v>
      </c>
    </row>
    <row r="1146" spans="1:12" x14ac:dyDescent="0.3">
      <c r="A1146" t="s">
        <v>1145</v>
      </c>
      <c r="B1146" t="s">
        <v>1162</v>
      </c>
      <c r="C1146" t="s">
        <v>1209</v>
      </c>
      <c r="D1146" s="1">
        <v>43438</v>
      </c>
      <c r="E1146" s="1">
        <v>43573</v>
      </c>
      <c r="F1146" s="1">
        <v>43580</v>
      </c>
      <c r="G1146">
        <v>347</v>
      </c>
      <c r="H1146">
        <v>1.5</v>
      </c>
      <c r="I1146">
        <v>100.86</v>
      </c>
      <c r="J1146" s="2" t="s">
        <v>1219</v>
      </c>
      <c r="K1146">
        <v>102</v>
      </c>
      <c r="L1146" s="15" t="s">
        <v>1576</v>
      </c>
    </row>
    <row r="1147" spans="1:12" x14ac:dyDescent="0.3">
      <c r="A1147" t="s">
        <v>1146</v>
      </c>
      <c r="B1147" t="s">
        <v>1162</v>
      </c>
      <c r="C1147" t="s">
        <v>1209</v>
      </c>
      <c r="D1147" s="1">
        <v>43224</v>
      </c>
      <c r="E1147" s="1">
        <v>43234</v>
      </c>
      <c r="F1147" s="1">
        <v>43237</v>
      </c>
      <c r="G1147">
        <v>347</v>
      </c>
      <c r="H1147">
        <v>1.5</v>
      </c>
      <c r="I1147">
        <v>91.44</v>
      </c>
      <c r="J1147" s="2" t="s">
        <v>1219</v>
      </c>
      <c r="K1147">
        <v>171</v>
      </c>
      <c r="L1147" s="15" t="s">
        <v>1576</v>
      </c>
    </row>
    <row r="1148" spans="1:12" x14ac:dyDescent="0.3">
      <c r="A1148" t="s">
        <v>1147</v>
      </c>
      <c r="B1148" t="s">
        <v>1167</v>
      </c>
      <c r="C1148" t="s">
        <v>1209</v>
      </c>
      <c r="D1148" s="1">
        <v>43701</v>
      </c>
      <c r="E1148" s="1">
        <v>43815</v>
      </c>
      <c r="F1148" s="1">
        <v>43823</v>
      </c>
      <c r="G1148">
        <v>307</v>
      </c>
      <c r="H1148">
        <v>1.5</v>
      </c>
      <c r="I1148">
        <v>89.76</v>
      </c>
      <c r="J1148" s="2" t="s">
        <v>1219</v>
      </c>
      <c r="K1148">
        <v>586</v>
      </c>
      <c r="L1148" s="15" t="s">
        <v>1576</v>
      </c>
    </row>
    <row r="1149" spans="1:12" x14ac:dyDescent="0.3">
      <c r="A1149" t="s">
        <v>1148</v>
      </c>
      <c r="B1149" t="s">
        <v>1162</v>
      </c>
      <c r="C1149" t="s">
        <v>1209</v>
      </c>
      <c r="D1149" s="1">
        <v>43536</v>
      </c>
      <c r="E1149" s="1">
        <v>43570</v>
      </c>
      <c r="F1149" s="1">
        <v>43578</v>
      </c>
      <c r="G1149">
        <v>347</v>
      </c>
      <c r="H1149">
        <v>1.5</v>
      </c>
      <c r="I1149">
        <v>86.41</v>
      </c>
      <c r="J1149" s="2" t="s">
        <v>1219</v>
      </c>
      <c r="K1149">
        <v>31</v>
      </c>
      <c r="L1149" s="15" t="s">
        <v>1576</v>
      </c>
    </row>
    <row r="1150" spans="1:12" x14ac:dyDescent="0.3">
      <c r="A1150" t="s">
        <v>1149</v>
      </c>
      <c r="B1150" t="s">
        <v>1190</v>
      </c>
      <c r="C1150" t="s">
        <v>1166</v>
      </c>
      <c r="D1150" s="1">
        <v>43793</v>
      </c>
      <c r="E1150" s="1">
        <v>43809</v>
      </c>
      <c r="F1150" s="1">
        <v>43814</v>
      </c>
      <c r="G1150">
        <v>1226</v>
      </c>
      <c r="H1150">
        <v>2.2000000000000002</v>
      </c>
      <c r="I1150">
        <v>82.12</v>
      </c>
      <c r="J1150" s="2" t="s">
        <v>1219</v>
      </c>
      <c r="K1150">
        <v>252</v>
      </c>
      <c r="L1150" s="15" t="s">
        <v>1576</v>
      </c>
    </row>
    <row r="1151" spans="1:12" x14ac:dyDescent="0.3">
      <c r="A1151" t="s">
        <v>1150</v>
      </c>
      <c r="B1151" t="s">
        <v>1190</v>
      </c>
      <c r="C1151" t="s">
        <v>1178</v>
      </c>
      <c r="D1151" s="1">
        <v>42908</v>
      </c>
      <c r="E1151" s="1">
        <v>42923</v>
      </c>
      <c r="F1151" s="1">
        <v>42926</v>
      </c>
      <c r="G1151">
        <v>1180</v>
      </c>
      <c r="H1151">
        <v>2</v>
      </c>
      <c r="I1151">
        <v>82.15</v>
      </c>
      <c r="J1151" s="2" t="s">
        <v>1219</v>
      </c>
      <c r="K1151">
        <v>284</v>
      </c>
      <c r="L1151" s="15" t="s">
        <v>1576</v>
      </c>
    </row>
    <row r="1152" spans="1:12" x14ac:dyDescent="0.3">
      <c r="A1152" t="s">
        <v>1151</v>
      </c>
      <c r="B1152" t="s">
        <v>1167</v>
      </c>
      <c r="C1152" t="s">
        <v>1207</v>
      </c>
      <c r="D1152" s="1">
        <v>43046</v>
      </c>
      <c r="E1152" s="1">
        <v>43054</v>
      </c>
      <c r="F1152" s="1">
        <v>43063</v>
      </c>
      <c r="G1152">
        <v>913</v>
      </c>
      <c r="H1152">
        <v>2.1</v>
      </c>
      <c r="I1152">
        <v>76.67</v>
      </c>
      <c r="J1152" s="2" t="s">
        <v>1219</v>
      </c>
      <c r="K1152">
        <v>120</v>
      </c>
      <c r="L1152" s="15" t="s">
        <v>1576</v>
      </c>
    </row>
    <row r="1153" spans="1:12" x14ac:dyDescent="0.3">
      <c r="A1153" t="s">
        <v>1152</v>
      </c>
      <c r="B1153" t="s">
        <v>1162</v>
      </c>
      <c r="C1153" t="s">
        <v>1210</v>
      </c>
      <c r="D1153" s="1">
        <v>43574</v>
      </c>
      <c r="E1153" s="1">
        <v>43608</v>
      </c>
      <c r="F1153" s="1">
        <v>43617</v>
      </c>
      <c r="G1153">
        <v>370</v>
      </c>
      <c r="H1153">
        <v>1.5</v>
      </c>
      <c r="I1153">
        <v>75.39</v>
      </c>
      <c r="J1153" s="2" t="s">
        <v>1218</v>
      </c>
      <c r="K1153">
        <v>810</v>
      </c>
      <c r="L1153" s="15" t="s">
        <v>1576</v>
      </c>
    </row>
    <row r="1154" spans="1:12" x14ac:dyDescent="0.3">
      <c r="A1154" t="s">
        <v>1153</v>
      </c>
      <c r="B1154" t="s">
        <v>1162</v>
      </c>
      <c r="C1154" t="s">
        <v>1210</v>
      </c>
      <c r="D1154" s="1">
        <v>43234</v>
      </c>
      <c r="E1154" s="1">
        <v>43256</v>
      </c>
      <c r="F1154" s="1">
        <v>43264</v>
      </c>
      <c r="G1154">
        <v>370</v>
      </c>
      <c r="H1154">
        <v>1.5</v>
      </c>
      <c r="I1154">
        <v>67.63</v>
      </c>
      <c r="J1154" s="2" t="s">
        <v>1218</v>
      </c>
      <c r="K1154">
        <v>31</v>
      </c>
      <c r="L1154" s="15" t="s">
        <v>1576</v>
      </c>
    </row>
    <row r="1155" spans="1:12" x14ac:dyDescent="0.3">
      <c r="A1155" t="s">
        <v>1154</v>
      </c>
      <c r="B1155" t="s">
        <v>1167</v>
      </c>
      <c r="C1155" t="s">
        <v>1209</v>
      </c>
      <c r="D1155" s="1">
        <v>42995</v>
      </c>
      <c r="E1155" s="1">
        <v>43010</v>
      </c>
      <c r="F1155" s="1">
        <v>43020</v>
      </c>
      <c r="G1155">
        <v>307</v>
      </c>
      <c r="H1155">
        <v>1.5</v>
      </c>
      <c r="I1155">
        <v>51.44</v>
      </c>
      <c r="J1155" s="2" t="s">
        <v>1219</v>
      </c>
      <c r="K1155">
        <v>31</v>
      </c>
      <c r="L1155" s="15" t="s">
        <v>1576</v>
      </c>
    </row>
    <row r="1156" spans="1:12" x14ac:dyDescent="0.3">
      <c r="A1156" t="s">
        <v>1155</v>
      </c>
      <c r="B1156" t="s">
        <v>1162</v>
      </c>
      <c r="C1156" t="s">
        <v>1210</v>
      </c>
      <c r="D1156" s="1">
        <v>43341</v>
      </c>
      <c r="E1156" s="1">
        <v>43355</v>
      </c>
      <c r="F1156" s="1">
        <v>43359</v>
      </c>
      <c r="G1156">
        <v>370</v>
      </c>
      <c r="H1156">
        <v>1.5</v>
      </c>
      <c r="I1156">
        <v>47.76</v>
      </c>
      <c r="J1156" s="2" t="s">
        <v>1219</v>
      </c>
      <c r="K1156">
        <v>705</v>
      </c>
      <c r="L1156" s="15" t="s">
        <v>1576</v>
      </c>
    </row>
    <row r="1157" spans="1:12" x14ac:dyDescent="0.3">
      <c r="A1157" t="s">
        <v>1156</v>
      </c>
      <c r="B1157" t="s">
        <v>1162</v>
      </c>
      <c r="C1157" t="s">
        <v>1210</v>
      </c>
      <c r="D1157" s="1">
        <v>43612</v>
      </c>
      <c r="E1157" s="1">
        <v>43626</v>
      </c>
      <c r="F1157" s="1">
        <v>43630</v>
      </c>
      <c r="G1157">
        <v>370</v>
      </c>
      <c r="H1157">
        <v>1.5</v>
      </c>
      <c r="I1157">
        <v>44.16</v>
      </c>
      <c r="J1157" s="2" t="s">
        <v>1218</v>
      </c>
      <c r="K1157">
        <v>139</v>
      </c>
      <c r="L1157" s="15" t="s">
        <v>1576</v>
      </c>
    </row>
    <row r="1158" spans="1:12" x14ac:dyDescent="0.3">
      <c r="A1158" t="s">
        <v>1157</v>
      </c>
      <c r="B1158" t="s">
        <v>1167</v>
      </c>
      <c r="C1158" t="s">
        <v>1209</v>
      </c>
      <c r="D1158" s="1">
        <v>43378</v>
      </c>
      <c r="E1158" s="1">
        <v>43457</v>
      </c>
      <c r="F1158" s="1">
        <v>43460</v>
      </c>
      <c r="G1158">
        <v>307</v>
      </c>
      <c r="H1158">
        <v>1.5</v>
      </c>
      <c r="I1158">
        <v>43.2</v>
      </c>
      <c r="J1158" s="2" t="s">
        <v>1219</v>
      </c>
      <c r="K1158">
        <v>549</v>
      </c>
      <c r="L1158" s="15" t="s">
        <v>1576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BF75F-6692-4957-8043-79808A45A7B1}">
  <sheetPr>
    <tabColor theme="1"/>
  </sheetPr>
  <dimension ref="A1:H171"/>
  <sheetViews>
    <sheetView topLeftCell="A145" workbookViewId="0">
      <selection activeCell="A2" sqref="A2:A171"/>
    </sheetView>
  </sheetViews>
  <sheetFormatPr defaultRowHeight="14.4" x14ac:dyDescent="0.3"/>
  <cols>
    <col min="3" max="3" width="11.33203125" customWidth="1"/>
    <col min="4" max="4" width="11" customWidth="1"/>
    <col min="6" max="6" width="12.44140625" customWidth="1"/>
    <col min="7" max="7" width="10" customWidth="1"/>
    <col min="8" max="8" width="9.44140625" customWidth="1"/>
  </cols>
  <sheetData>
    <row r="1" spans="1:8" x14ac:dyDescent="0.3">
      <c r="A1" s="6" t="s">
        <v>1222</v>
      </c>
      <c r="B1" s="7" t="s">
        <v>1223</v>
      </c>
      <c r="C1" s="7" t="s">
        <v>1224</v>
      </c>
      <c r="D1" s="7" t="s">
        <v>1225</v>
      </c>
      <c r="E1" s="7" t="s">
        <v>1226</v>
      </c>
      <c r="F1" s="7" t="s">
        <v>1227</v>
      </c>
      <c r="G1" s="7" t="s">
        <v>1228</v>
      </c>
      <c r="H1" s="8" t="s">
        <v>1229</v>
      </c>
    </row>
    <row r="2" spans="1:8" x14ac:dyDescent="0.3">
      <c r="A2" s="9">
        <v>7</v>
      </c>
      <c r="B2" s="10" t="s">
        <v>1230</v>
      </c>
      <c r="C2" s="10" t="s">
        <v>1231</v>
      </c>
      <c r="D2" s="10" t="s">
        <v>1232</v>
      </c>
      <c r="E2" s="10" t="s">
        <v>1233</v>
      </c>
      <c r="F2" s="10">
        <v>3</v>
      </c>
      <c r="G2" s="10" t="s">
        <v>1234</v>
      </c>
      <c r="H2" s="11">
        <v>78</v>
      </c>
    </row>
    <row r="3" spans="1:8" x14ac:dyDescent="0.3">
      <c r="A3" s="12">
        <v>11</v>
      </c>
      <c r="B3" s="13" t="s">
        <v>1235</v>
      </c>
      <c r="C3" s="13" t="s">
        <v>1236</v>
      </c>
      <c r="D3" s="13" t="s">
        <v>1237</v>
      </c>
      <c r="E3" s="13" t="s">
        <v>1238</v>
      </c>
      <c r="F3" s="13">
        <v>3</v>
      </c>
      <c r="G3" s="13" t="s">
        <v>1239</v>
      </c>
      <c r="H3" s="14">
        <v>93</v>
      </c>
    </row>
    <row r="4" spans="1:8" x14ac:dyDescent="0.3">
      <c r="A4" s="9">
        <v>12</v>
      </c>
      <c r="B4" s="10" t="s">
        <v>1240</v>
      </c>
      <c r="C4" s="10" t="s">
        <v>1241</v>
      </c>
      <c r="D4" s="10" t="s">
        <v>1232</v>
      </c>
      <c r="E4" s="10" t="s">
        <v>1238</v>
      </c>
      <c r="F4" s="10">
        <v>2</v>
      </c>
      <c r="G4" s="10" t="s">
        <v>1234</v>
      </c>
      <c r="H4" s="11">
        <v>1</v>
      </c>
    </row>
    <row r="5" spans="1:8" x14ac:dyDescent="0.3">
      <c r="A5" s="12">
        <v>13</v>
      </c>
      <c r="B5" s="13" t="s">
        <v>1242</v>
      </c>
      <c r="C5" s="13" t="s">
        <v>1243</v>
      </c>
      <c r="D5" s="13" t="s">
        <v>1232</v>
      </c>
      <c r="E5" s="13" t="s">
        <v>1238</v>
      </c>
      <c r="F5" s="13">
        <v>2</v>
      </c>
      <c r="G5" s="13" t="s">
        <v>1234</v>
      </c>
      <c r="H5" s="14">
        <v>2</v>
      </c>
    </row>
    <row r="6" spans="1:8" x14ac:dyDescent="0.3">
      <c r="A6" s="9">
        <v>15</v>
      </c>
      <c r="B6" s="10" t="s">
        <v>1244</v>
      </c>
      <c r="C6" s="10" t="s">
        <v>1245</v>
      </c>
      <c r="D6" s="10" t="s">
        <v>1237</v>
      </c>
      <c r="E6" s="10" t="s">
        <v>1238</v>
      </c>
      <c r="F6" s="10">
        <v>4</v>
      </c>
      <c r="G6" s="10" t="s">
        <v>1239</v>
      </c>
      <c r="H6" s="11">
        <v>94</v>
      </c>
    </row>
    <row r="7" spans="1:8" x14ac:dyDescent="0.3">
      <c r="A7" s="12">
        <v>16</v>
      </c>
      <c r="B7" s="13" t="s">
        <v>1246</v>
      </c>
      <c r="C7" s="13" t="s">
        <v>1247</v>
      </c>
      <c r="D7" s="13" t="s">
        <v>1237</v>
      </c>
      <c r="E7" s="13" t="s">
        <v>1238</v>
      </c>
      <c r="F7" s="13">
        <v>4</v>
      </c>
      <c r="G7" s="13" t="s">
        <v>1234</v>
      </c>
      <c r="H7" s="14">
        <v>3</v>
      </c>
    </row>
    <row r="8" spans="1:8" x14ac:dyDescent="0.3">
      <c r="A8" s="9">
        <v>18</v>
      </c>
      <c r="B8" s="10" t="s">
        <v>1248</v>
      </c>
      <c r="C8" s="10" t="s">
        <v>1249</v>
      </c>
      <c r="D8" s="10" t="s">
        <v>1237</v>
      </c>
      <c r="E8" s="10" t="s">
        <v>1238</v>
      </c>
      <c r="F8" s="10">
        <v>2</v>
      </c>
      <c r="G8" s="10" t="s">
        <v>1234</v>
      </c>
      <c r="H8" s="11">
        <v>4</v>
      </c>
    </row>
    <row r="9" spans="1:8" x14ac:dyDescent="0.3">
      <c r="A9" s="12">
        <v>25</v>
      </c>
      <c r="B9" s="13" t="s">
        <v>1250</v>
      </c>
      <c r="C9" s="13" t="s">
        <v>1251</v>
      </c>
      <c r="D9" s="13" t="s">
        <v>1237</v>
      </c>
      <c r="E9" s="13" t="s">
        <v>1238</v>
      </c>
      <c r="F9" s="13">
        <v>4</v>
      </c>
      <c r="G9" s="13" t="s">
        <v>1234</v>
      </c>
      <c r="H9" s="14">
        <v>5</v>
      </c>
    </row>
    <row r="10" spans="1:8" x14ac:dyDescent="0.3">
      <c r="A10" s="9">
        <v>31</v>
      </c>
      <c r="B10" s="10" t="s">
        <v>1252</v>
      </c>
      <c r="C10" s="10" t="s">
        <v>1253</v>
      </c>
      <c r="D10" s="10" t="s">
        <v>1232</v>
      </c>
      <c r="E10" s="10" t="s">
        <v>1254</v>
      </c>
      <c r="F10" s="10">
        <v>4</v>
      </c>
      <c r="G10" s="10" t="s">
        <v>1239</v>
      </c>
      <c r="H10" s="11">
        <v>147</v>
      </c>
    </row>
    <row r="11" spans="1:8" x14ac:dyDescent="0.3">
      <c r="A11" s="12">
        <v>39</v>
      </c>
      <c r="B11" s="13" t="s">
        <v>1255</v>
      </c>
      <c r="C11" s="13" t="s">
        <v>1256</v>
      </c>
      <c r="D11" s="13" t="s">
        <v>1232</v>
      </c>
      <c r="E11" s="13" t="s">
        <v>1238</v>
      </c>
      <c r="F11" s="13">
        <v>4</v>
      </c>
      <c r="G11" s="13" t="s">
        <v>1234</v>
      </c>
      <c r="H11" s="14">
        <v>6</v>
      </c>
    </row>
    <row r="12" spans="1:8" x14ac:dyDescent="0.3">
      <c r="A12" s="9">
        <v>41</v>
      </c>
      <c r="B12" s="10" t="s">
        <v>1257</v>
      </c>
      <c r="C12" s="10" t="s">
        <v>1258</v>
      </c>
      <c r="D12" s="10" t="s">
        <v>1232</v>
      </c>
      <c r="E12" s="10" t="s">
        <v>1233</v>
      </c>
      <c r="F12" s="10">
        <v>4</v>
      </c>
      <c r="G12" s="10" t="s">
        <v>1239</v>
      </c>
      <c r="H12" s="11">
        <v>144</v>
      </c>
    </row>
    <row r="13" spans="1:8" x14ac:dyDescent="0.3">
      <c r="A13" s="12">
        <v>52</v>
      </c>
      <c r="B13" s="13" t="s">
        <v>1259</v>
      </c>
      <c r="C13" s="13" t="s">
        <v>1260</v>
      </c>
      <c r="D13" s="13" t="s">
        <v>1232</v>
      </c>
      <c r="E13" s="13" t="s">
        <v>1238</v>
      </c>
      <c r="F13" s="13">
        <v>3</v>
      </c>
      <c r="G13" s="13" t="s">
        <v>1239</v>
      </c>
      <c r="H13" s="14">
        <v>95</v>
      </c>
    </row>
    <row r="14" spans="1:8" x14ac:dyDescent="0.3">
      <c r="A14" s="9">
        <v>60</v>
      </c>
      <c r="B14" s="10" t="s">
        <v>1261</v>
      </c>
      <c r="C14" s="10" t="s">
        <v>1262</v>
      </c>
      <c r="D14" s="10" t="s">
        <v>1237</v>
      </c>
      <c r="E14" s="10" t="s">
        <v>1238</v>
      </c>
      <c r="F14" s="10">
        <v>4</v>
      </c>
      <c r="G14" s="10" t="s">
        <v>1234</v>
      </c>
      <c r="H14" s="11">
        <v>7</v>
      </c>
    </row>
    <row r="15" spans="1:8" x14ac:dyDescent="0.3">
      <c r="A15" s="12">
        <v>62</v>
      </c>
      <c r="B15" s="13" t="s">
        <v>1263</v>
      </c>
      <c r="C15" s="13" t="s">
        <v>1264</v>
      </c>
      <c r="D15" s="13" t="s">
        <v>1232</v>
      </c>
      <c r="E15" s="13" t="s">
        <v>1238</v>
      </c>
      <c r="F15" s="13">
        <v>3</v>
      </c>
      <c r="G15" s="13" t="s">
        <v>1234</v>
      </c>
      <c r="H15" s="14">
        <v>8</v>
      </c>
    </row>
    <row r="16" spans="1:8" x14ac:dyDescent="0.3">
      <c r="A16" s="9">
        <v>63</v>
      </c>
      <c r="B16" s="10" t="s">
        <v>1265</v>
      </c>
      <c r="C16" s="10" t="s">
        <v>1266</v>
      </c>
      <c r="D16" s="10" t="s">
        <v>1237</v>
      </c>
      <c r="E16" s="10" t="s">
        <v>1238</v>
      </c>
      <c r="F16" s="10">
        <v>3</v>
      </c>
      <c r="G16" s="10" t="s">
        <v>1234</v>
      </c>
      <c r="H16" s="11">
        <v>9</v>
      </c>
    </row>
    <row r="17" spans="1:8" x14ac:dyDescent="0.3">
      <c r="A17" s="12">
        <v>77</v>
      </c>
      <c r="B17" s="13" t="s">
        <v>1267</v>
      </c>
      <c r="C17" s="13" t="s">
        <v>1268</v>
      </c>
      <c r="D17" s="13" t="s">
        <v>1232</v>
      </c>
      <c r="E17" s="13" t="s">
        <v>1238</v>
      </c>
      <c r="F17" s="13">
        <v>4</v>
      </c>
      <c r="G17" s="13" t="s">
        <v>1269</v>
      </c>
      <c r="H17" s="14">
        <v>154</v>
      </c>
    </row>
    <row r="18" spans="1:8" x14ac:dyDescent="0.3">
      <c r="A18" s="9">
        <v>89</v>
      </c>
      <c r="B18" s="10" t="s">
        <v>1270</v>
      </c>
      <c r="C18" s="10" t="s">
        <v>1271</v>
      </c>
      <c r="D18" s="10" t="s">
        <v>1232</v>
      </c>
      <c r="E18" s="10" t="s">
        <v>1238</v>
      </c>
      <c r="F18" s="10">
        <v>4</v>
      </c>
      <c r="G18" s="10" t="s">
        <v>1239</v>
      </c>
      <c r="H18" s="11">
        <v>96</v>
      </c>
    </row>
    <row r="19" spans="1:8" x14ac:dyDescent="0.3">
      <c r="A19" s="12">
        <v>101</v>
      </c>
      <c r="B19" s="13" t="s">
        <v>1272</v>
      </c>
      <c r="C19" s="13" t="s">
        <v>1273</v>
      </c>
      <c r="D19" s="13" t="s">
        <v>1237</v>
      </c>
      <c r="E19" s="13" t="s">
        <v>1238</v>
      </c>
      <c r="F19" s="13">
        <v>4</v>
      </c>
      <c r="G19" s="13" t="s">
        <v>1239</v>
      </c>
      <c r="H19" s="14">
        <v>97</v>
      </c>
    </row>
    <row r="20" spans="1:8" x14ac:dyDescent="0.3">
      <c r="A20" s="9">
        <v>102</v>
      </c>
      <c r="B20" s="10" t="s">
        <v>1274</v>
      </c>
      <c r="C20" s="10" t="s">
        <v>1275</v>
      </c>
      <c r="D20" s="10" t="s">
        <v>1232</v>
      </c>
      <c r="E20" s="10" t="s">
        <v>1238</v>
      </c>
      <c r="F20" s="10">
        <v>4</v>
      </c>
      <c r="G20" s="10" t="s">
        <v>1239</v>
      </c>
      <c r="H20" s="11">
        <v>98</v>
      </c>
    </row>
    <row r="21" spans="1:8" x14ac:dyDescent="0.3">
      <c r="A21" s="12">
        <v>105</v>
      </c>
      <c r="B21" s="13" t="s">
        <v>1276</v>
      </c>
      <c r="C21" s="13" t="s">
        <v>1277</v>
      </c>
      <c r="D21" s="13" t="s">
        <v>1232</v>
      </c>
      <c r="E21" s="13" t="s">
        <v>1254</v>
      </c>
      <c r="F21" s="13">
        <v>4</v>
      </c>
      <c r="G21" s="13" t="s">
        <v>1239</v>
      </c>
      <c r="H21" s="14">
        <v>148</v>
      </c>
    </row>
    <row r="22" spans="1:8" x14ac:dyDescent="0.3">
      <c r="A22" s="9">
        <v>109</v>
      </c>
      <c r="B22" s="10" t="s">
        <v>1278</v>
      </c>
      <c r="C22" s="10" t="s">
        <v>1279</v>
      </c>
      <c r="D22" s="10" t="s">
        <v>1232</v>
      </c>
      <c r="E22" s="10" t="s">
        <v>1254</v>
      </c>
      <c r="F22" s="10">
        <v>2</v>
      </c>
      <c r="G22" s="10" t="s">
        <v>1234</v>
      </c>
      <c r="H22" s="11">
        <v>81</v>
      </c>
    </row>
    <row r="23" spans="1:8" x14ac:dyDescent="0.3">
      <c r="A23" s="12">
        <v>114</v>
      </c>
      <c r="B23" s="13" t="s">
        <v>1280</v>
      </c>
      <c r="C23" s="13" t="s">
        <v>1281</v>
      </c>
      <c r="D23" s="13" t="s">
        <v>1237</v>
      </c>
      <c r="E23" s="13" t="s">
        <v>1282</v>
      </c>
      <c r="F23" s="13">
        <v>4</v>
      </c>
      <c r="G23" s="13" t="s">
        <v>1239</v>
      </c>
      <c r="H23" s="14">
        <v>151</v>
      </c>
    </row>
    <row r="24" spans="1:8" x14ac:dyDescent="0.3">
      <c r="A24" s="9">
        <v>120</v>
      </c>
      <c r="B24" s="10" t="s">
        <v>1283</v>
      </c>
      <c r="C24" s="10" t="s">
        <v>1284</v>
      </c>
      <c r="D24" s="10" t="s">
        <v>1232</v>
      </c>
      <c r="E24" s="10" t="s">
        <v>1238</v>
      </c>
      <c r="F24" s="10">
        <v>2</v>
      </c>
      <c r="G24" s="10" t="s">
        <v>1239</v>
      </c>
      <c r="H24" s="11">
        <v>99</v>
      </c>
    </row>
    <row r="25" spans="1:8" x14ac:dyDescent="0.3">
      <c r="A25" s="12">
        <v>131</v>
      </c>
      <c r="B25" s="13" t="s">
        <v>1285</v>
      </c>
      <c r="C25" s="13" t="s">
        <v>1286</v>
      </c>
      <c r="D25" s="13" t="s">
        <v>1237</v>
      </c>
      <c r="E25" s="13" t="s">
        <v>1254</v>
      </c>
      <c r="F25" s="13">
        <v>3</v>
      </c>
      <c r="G25" s="13" t="s">
        <v>1234</v>
      </c>
      <c r="H25" s="14">
        <v>82</v>
      </c>
    </row>
    <row r="26" spans="1:8" x14ac:dyDescent="0.3">
      <c r="A26" s="9">
        <v>135</v>
      </c>
      <c r="B26" s="10" t="s">
        <v>1287</v>
      </c>
      <c r="C26" s="10" t="s">
        <v>1288</v>
      </c>
      <c r="D26" s="10" t="s">
        <v>1237</v>
      </c>
      <c r="E26" s="10" t="s">
        <v>1289</v>
      </c>
      <c r="F26" s="10">
        <v>2</v>
      </c>
      <c r="G26" s="10" t="s">
        <v>1239</v>
      </c>
      <c r="H26" s="11">
        <v>138</v>
      </c>
    </row>
    <row r="27" spans="1:8" x14ac:dyDescent="0.3">
      <c r="A27" s="12">
        <v>139</v>
      </c>
      <c r="B27" s="13" t="s">
        <v>1290</v>
      </c>
      <c r="C27" s="13" t="s">
        <v>1291</v>
      </c>
      <c r="D27" s="13" t="s">
        <v>1237</v>
      </c>
      <c r="E27" s="13" t="s">
        <v>1238</v>
      </c>
      <c r="F27" s="13">
        <v>4</v>
      </c>
      <c r="G27" s="13" t="s">
        <v>1239</v>
      </c>
      <c r="H27" s="14">
        <v>100</v>
      </c>
    </row>
    <row r="28" spans="1:8" x14ac:dyDescent="0.3">
      <c r="A28" s="9">
        <v>141</v>
      </c>
      <c r="B28" s="10" t="s">
        <v>1292</v>
      </c>
      <c r="C28" s="10" t="s">
        <v>1293</v>
      </c>
      <c r="D28" s="10" t="s">
        <v>1232</v>
      </c>
      <c r="E28" s="10" t="s">
        <v>1238</v>
      </c>
      <c r="F28" s="10">
        <v>2</v>
      </c>
      <c r="G28" s="10" t="s">
        <v>1234</v>
      </c>
      <c r="H28" s="11">
        <v>10</v>
      </c>
    </row>
    <row r="29" spans="1:8" x14ac:dyDescent="0.3">
      <c r="A29" s="12">
        <v>144</v>
      </c>
      <c r="B29" s="13" t="s">
        <v>1294</v>
      </c>
      <c r="C29" s="13" t="s">
        <v>1295</v>
      </c>
      <c r="D29" s="13" t="s">
        <v>1237</v>
      </c>
      <c r="E29" s="13" t="s">
        <v>1238</v>
      </c>
      <c r="F29" s="13">
        <v>4</v>
      </c>
      <c r="G29" s="13" t="s">
        <v>1234</v>
      </c>
      <c r="H29" s="14">
        <v>11</v>
      </c>
    </row>
    <row r="30" spans="1:8" x14ac:dyDescent="0.3">
      <c r="A30" s="9">
        <v>158</v>
      </c>
      <c r="B30" s="10" t="s">
        <v>1296</v>
      </c>
      <c r="C30" s="10" t="s">
        <v>1297</v>
      </c>
      <c r="D30" s="10" t="s">
        <v>1237</v>
      </c>
      <c r="E30" s="10" t="s">
        <v>1238</v>
      </c>
      <c r="F30" s="10">
        <v>2</v>
      </c>
      <c r="G30" s="10" t="s">
        <v>1234</v>
      </c>
      <c r="H30" s="11">
        <v>12</v>
      </c>
    </row>
    <row r="31" spans="1:8" x14ac:dyDescent="0.3">
      <c r="A31" s="12">
        <v>159</v>
      </c>
      <c r="B31" s="13" t="s">
        <v>1298</v>
      </c>
      <c r="C31" s="13" t="s">
        <v>1299</v>
      </c>
      <c r="D31" s="13" t="s">
        <v>1237</v>
      </c>
      <c r="E31" s="13" t="s">
        <v>1238</v>
      </c>
      <c r="F31" s="13">
        <v>4</v>
      </c>
      <c r="G31" s="13" t="s">
        <v>1234</v>
      </c>
      <c r="H31" s="14">
        <v>13</v>
      </c>
    </row>
    <row r="32" spans="1:8" x14ac:dyDescent="0.3">
      <c r="A32" s="9">
        <v>161</v>
      </c>
      <c r="B32" s="10" t="s">
        <v>1300</v>
      </c>
      <c r="C32" s="10" t="s">
        <v>1301</v>
      </c>
      <c r="D32" s="10" t="s">
        <v>1237</v>
      </c>
      <c r="E32" s="10" t="s">
        <v>1238</v>
      </c>
      <c r="F32" s="10">
        <v>4</v>
      </c>
      <c r="G32" s="10" t="s">
        <v>1234</v>
      </c>
      <c r="H32" s="11">
        <v>14</v>
      </c>
    </row>
    <row r="33" spans="1:8" x14ac:dyDescent="0.3">
      <c r="A33" s="12">
        <v>165</v>
      </c>
      <c r="B33" s="13" t="s">
        <v>1302</v>
      </c>
      <c r="C33" s="13" t="s">
        <v>1303</v>
      </c>
      <c r="D33" s="13" t="s">
        <v>1237</v>
      </c>
      <c r="E33" s="13" t="s">
        <v>1233</v>
      </c>
      <c r="F33" s="13">
        <v>2</v>
      </c>
      <c r="G33" s="13" t="s">
        <v>1239</v>
      </c>
      <c r="H33" s="14">
        <v>145</v>
      </c>
    </row>
    <row r="34" spans="1:8" x14ac:dyDescent="0.3">
      <c r="A34" s="9">
        <v>171</v>
      </c>
      <c r="B34" s="10" t="s">
        <v>1304</v>
      </c>
      <c r="C34" s="10" t="s">
        <v>1305</v>
      </c>
      <c r="D34" s="10" t="s">
        <v>1237</v>
      </c>
      <c r="E34" s="10" t="s">
        <v>1238</v>
      </c>
      <c r="F34" s="10">
        <v>3</v>
      </c>
      <c r="G34" s="10" t="s">
        <v>1239</v>
      </c>
      <c r="H34" s="11">
        <v>101</v>
      </c>
    </row>
    <row r="35" spans="1:8" x14ac:dyDescent="0.3">
      <c r="A35" s="12">
        <v>177</v>
      </c>
      <c r="B35" s="13" t="s">
        <v>1306</v>
      </c>
      <c r="C35" s="13" t="s">
        <v>1307</v>
      </c>
      <c r="D35" s="13" t="s">
        <v>1237</v>
      </c>
      <c r="E35" s="13" t="s">
        <v>1238</v>
      </c>
      <c r="F35" s="13">
        <v>4</v>
      </c>
      <c r="G35" s="13" t="s">
        <v>1234</v>
      </c>
      <c r="H35" s="14">
        <v>15</v>
      </c>
    </row>
    <row r="36" spans="1:8" x14ac:dyDescent="0.3">
      <c r="A36" s="9">
        <v>188</v>
      </c>
      <c r="B36" s="10" t="s">
        <v>1308</v>
      </c>
      <c r="C36" s="10" t="s">
        <v>1309</v>
      </c>
      <c r="D36" s="10" t="s">
        <v>1237</v>
      </c>
      <c r="E36" s="10" t="s">
        <v>1238</v>
      </c>
      <c r="F36" s="10">
        <v>2</v>
      </c>
      <c r="G36" s="10" t="s">
        <v>1239</v>
      </c>
      <c r="H36" s="11">
        <v>102</v>
      </c>
    </row>
    <row r="37" spans="1:8" x14ac:dyDescent="0.3">
      <c r="A37" s="12">
        <v>195</v>
      </c>
      <c r="B37" s="13" t="s">
        <v>1310</v>
      </c>
      <c r="C37" s="13" t="s">
        <v>1311</v>
      </c>
      <c r="D37" s="13" t="s">
        <v>1237</v>
      </c>
      <c r="E37" s="13" t="s">
        <v>1282</v>
      </c>
      <c r="F37" s="13">
        <v>4</v>
      </c>
      <c r="G37" s="13" t="s">
        <v>1234</v>
      </c>
      <c r="H37" s="14">
        <v>90</v>
      </c>
    </row>
    <row r="38" spans="1:8" x14ac:dyDescent="0.3">
      <c r="A38" s="9">
        <v>197</v>
      </c>
      <c r="B38" s="10" t="s">
        <v>1312</v>
      </c>
      <c r="C38" s="10" t="s">
        <v>1313</v>
      </c>
      <c r="D38" s="10" t="s">
        <v>1232</v>
      </c>
      <c r="E38" s="10" t="s">
        <v>1238</v>
      </c>
      <c r="F38" s="10">
        <v>4</v>
      </c>
      <c r="G38" s="10" t="s">
        <v>1234</v>
      </c>
      <c r="H38" s="11">
        <v>16</v>
      </c>
    </row>
    <row r="39" spans="1:8" x14ac:dyDescent="0.3">
      <c r="A39" s="12">
        <v>198</v>
      </c>
      <c r="B39" s="13" t="s">
        <v>1314</v>
      </c>
      <c r="C39" s="13" t="s">
        <v>1315</v>
      </c>
      <c r="D39" s="13" t="s">
        <v>1232</v>
      </c>
      <c r="E39" s="13" t="s">
        <v>1238</v>
      </c>
      <c r="F39" s="13">
        <v>4</v>
      </c>
      <c r="G39" s="13" t="s">
        <v>1239</v>
      </c>
      <c r="H39" s="14">
        <v>103</v>
      </c>
    </row>
    <row r="40" spans="1:8" x14ac:dyDescent="0.3">
      <c r="A40" s="9">
        <v>200</v>
      </c>
      <c r="B40" s="10" t="s">
        <v>1316</v>
      </c>
      <c r="C40" s="10" t="s">
        <v>1317</v>
      </c>
      <c r="D40" s="10" t="s">
        <v>1232</v>
      </c>
      <c r="E40" s="10" t="s">
        <v>1238</v>
      </c>
      <c r="F40" s="10">
        <v>4</v>
      </c>
      <c r="G40" s="10" t="s">
        <v>1234</v>
      </c>
      <c r="H40" s="11">
        <v>17</v>
      </c>
    </row>
    <row r="41" spans="1:8" x14ac:dyDescent="0.3">
      <c r="A41" s="12">
        <v>201</v>
      </c>
      <c r="B41" s="13" t="s">
        <v>1318</v>
      </c>
      <c r="C41" s="13" t="s">
        <v>1319</v>
      </c>
      <c r="D41" s="13" t="s">
        <v>1237</v>
      </c>
      <c r="E41" s="13" t="s">
        <v>1254</v>
      </c>
      <c r="F41" s="13">
        <v>2</v>
      </c>
      <c r="G41" s="13" t="s">
        <v>1234</v>
      </c>
      <c r="H41" s="14">
        <v>83</v>
      </c>
    </row>
    <row r="42" spans="1:8" x14ac:dyDescent="0.3">
      <c r="A42" s="9">
        <v>202</v>
      </c>
      <c r="B42" s="10" t="s">
        <v>1320</v>
      </c>
      <c r="C42" s="10" t="s">
        <v>1321</v>
      </c>
      <c r="D42" s="10" t="s">
        <v>1237</v>
      </c>
      <c r="E42" s="10" t="s">
        <v>1238</v>
      </c>
      <c r="F42" s="10">
        <v>2</v>
      </c>
      <c r="G42" s="10" t="s">
        <v>1234</v>
      </c>
      <c r="H42" s="11">
        <v>18</v>
      </c>
    </row>
    <row r="43" spans="1:8" x14ac:dyDescent="0.3">
      <c r="A43" s="12">
        <v>204</v>
      </c>
      <c r="B43" s="13" t="s">
        <v>1322</v>
      </c>
      <c r="C43" s="13" t="s">
        <v>1323</v>
      </c>
      <c r="D43" s="13" t="s">
        <v>1232</v>
      </c>
      <c r="E43" s="13" t="s">
        <v>1238</v>
      </c>
      <c r="F43" s="13">
        <v>4</v>
      </c>
      <c r="G43" s="13" t="s">
        <v>1234</v>
      </c>
      <c r="H43" s="14">
        <v>19</v>
      </c>
    </row>
    <row r="44" spans="1:8" x14ac:dyDescent="0.3">
      <c r="A44" s="9">
        <v>211</v>
      </c>
      <c r="B44" s="10" t="s">
        <v>1324</v>
      </c>
      <c r="C44" s="10" t="s">
        <v>1325</v>
      </c>
      <c r="D44" s="10" t="s">
        <v>1237</v>
      </c>
      <c r="E44" s="10" t="s">
        <v>1289</v>
      </c>
      <c r="F44" s="10">
        <v>4</v>
      </c>
      <c r="G44" s="10" t="s">
        <v>1234</v>
      </c>
      <c r="H44" s="11">
        <v>70</v>
      </c>
    </row>
    <row r="45" spans="1:8" x14ac:dyDescent="0.3">
      <c r="A45" s="12">
        <v>212</v>
      </c>
      <c r="B45" s="13" t="s">
        <v>1326</v>
      </c>
      <c r="C45" s="13" t="s">
        <v>1327</v>
      </c>
      <c r="D45" s="13" t="s">
        <v>1232</v>
      </c>
      <c r="E45" s="13" t="s">
        <v>1238</v>
      </c>
      <c r="F45" s="13">
        <v>3</v>
      </c>
      <c r="G45" s="13" t="s">
        <v>1239</v>
      </c>
      <c r="H45" s="14">
        <v>104</v>
      </c>
    </row>
    <row r="46" spans="1:8" x14ac:dyDescent="0.3">
      <c r="A46" s="9">
        <v>213</v>
      </c>
      <c r="B46" s="10" t="s">
        <v>1328</v>
      </c>
      <c r="C46" s="10" t="s">
        <v>1329</v>
      </c>
      <c r="D46" s="10" t="s">
        <v>1237</v>
      </c>
      <c r="E46" s="10" t="s">
        <v>1238</v>
      </c>
      <c r="F46" s="10">
        <v>3</v>
      </c>
      <c r="G46" s="10" t="s">
        <v>1234</v>
      </c>
      <c r="H46" s="11">
        <v>20</v>
      </c>
    </row>
    <row r="47" spans="1:8" x14ac:dyDescent="0.3">
      <c r="A47" s="12">
        <v>217</v>
      </c>
      <c r="B47" s="13" t="s">
        <v>1330</v>
      </c>
      <c r="C47" s="13" t="s">
        <v>1331</v>
      </c>
      <c r="D47" s="13" t="s">
        <v>1232</v>
      </c>
      <c r="E47" s="13" t="s">
        <v>1238</v>
      </c>
      <c r="F47" s="13">
        <v>3</v>
      </c>
      <c r="G47" s="13" t="s">
        <v>1239</v>
      </c>
      <c r="H47" s="14">
        <v>105</v>
      </c>
    </row>
    <row r="48" spans="1:8" x14ac:dyDescent="0.3">
      <c r="A48" s="9">
        <v>224</v>
      </c>
      <c r="B48" s="10" t="s">
        <v>1332</v>
      </c>
      <c r="C48" s="10" t="s">
        <v>1333</v>
      </c>
      <c r="D48" s="10" t="s">
        <v>1237</v>
      </c>
      <c r="E48" s="10" t="s">
        <v>1289</v>
      </c>
      <c r="F48" s="10">
        <v>4</v>
      </c>
      <c r="G48" s="10" t="s">
        <v>1269</v>
      </c>
      <c r="H48" s="11">
        <v>167</v>
      </c>
    </row>
    <row r="49" spans="1:8" x14ac:dyDescent="0.3">
      <c r="A49" s="12">
        <v>225</v>
      </c>
      <c r="B49" s="13" t="s">
        <v>1334</v>
      </c>
      <c r="C49" s="13" t="s">
        <v>1335</v>
      </c>
      <c r="D49" s="13" t="s">
        <v>1237</v>
      </c>
      <c r="E49" s="13" t="s">
        <v>1233</v>
      </c>
      <c r="F49" s="13">
        <v>1</v>
      </c>
      <c r="G49" s="13" t="s">
        <v>1239</v>
      </c>
      <c r="H49" s="14">
        <v>146</v>
      </c>
    </row>
    <row r="50" spans="1:8" x14ac:dyDescent="0.3">
      <c r="A50" s="9">
        <v>226</v>
      </c>
      <c r="B50" s="10" t="s">
        <v>1336</v>
      </c>
      <c r="C50" s="10" t="s">
        <v>1337</v>
      </c>
      <c r="D50" s="10" t="s">
        <v>1232</v>
      </c>
      <c r="E50" s="10" t="s">
        <v>1238</v>
      </c>
      <c r="F50" s="10">
        <v>4</v>
      </c>
      <c r="G50" s="10" t="s">
        <v>1234</v>
      </c>
      <c r="H50" s="11">
        <v>21</v>
      </c>
    </row>
    <row r="51" spans="1:8" x14ac:dyDescent="0.3">
      <c r="A51" s="12">
        <v>228</v>
      </c>
      <c r="B51" s="13" t="s">
        <v>1338</v>
      </c>
      <c r="C51" s="13" t="s">
        <v>1339</v>
      </c>
      <c r="D51" s="13" t="s">
        <v>1237</v>
      </c>
      <c r="E51" s="13" t="s">
        <v>1233</v>
      </c>
      <c r="F51" s="13">
        <v>3</v>
      </c>
      <c r="G51" s="13" t="s">
        <v>1234</v>
      </c>
      <c r="H51" s="14">
        <v>79</v>
      </c>
    </row>
    <row r="52" spans="1:8" x14ac:dyDescent="0.3">
      <c r="A52" s="9">
        <v>235</v>
      </c>
      <c r="B52" s="10" t="s">
        <v>1340</v>
      </c>
      <c r="C52" s="10" t="s">
        <v>1341</v>
      </c>
      <c r="D52" s="10" t="s">
        <v>1232</v>
      </c>
      <c r="E52" s="10" t="s">
        <v>1289</v>
      </c>
      <c r="F52" s="10">
        <v>2</v>
      </c>
      <c r="G52" s="10" t="s">
        <v>1239</v>
      </c>
      <c r="H52" s="11">
        <v>139</v>
      </c>
    </row>
    <row r="53" spans="1:8" x14ac:dyDescent="0.3">
      <c r="A53" s="12">
        <v>239</v>
      </c>
      <c r="B53" s="13" t="s">
        <v>1342</v>
      </c>
      <c r="C53" s="13" t="s">
        <v>1343</v>
      </c>
      <c r="D53" s="13" t="s">
        <v>1237</v>
      </c>
      <c r="E53" s="13" t="s">
        <v>1238</v>
      </c>
      <c r="F53" s="13">
        <v>2</v>
      </c>
      <c r="G53" s="13" t="s">
        <v>1234</v>
      </c>
      <c r="H53" s="14">
        <v>22</v>
      </c>
    </row>
    <row r="54" spans="1:8" x14ac:dyDescent="0.3">
      <c r="A54" s="9">
        <v>252</v>
      </c>
      <c r="B54" s="10" t="s">
        <v>1344</v>
      </c>
      <c r="C54" s="10" t="s">
        <v>1345</v>
      </c>
      <c r="D54" s="10" t="s">
        <v>1232</v>
      </c>
      <c r="E54" s="10" t="s">
        <v>1238</v>
      </c>
      <c r="F54" s="10">
        <v>4</v>
      </c>
      <c r="G54" s="10" t="s">
        <v>1234</v>
      </c>
      <c r="H54" s="11">
        <v>23</v>
      </c>
    </row>
    <row r="55" spans="1:8" x14ac:dyDescent="0.3">
      <c r="A55" s="12">
        <v>255</v>
      </c>
      <c r="B55" s="13" t="s">
        <v>1346</v>
      </c>
      <c r="C55" s="13" t="s">
        <v>1347</v>
      </c>
      <c r="D55" s="13" t="s">
        <v>1232</v>
      </c>
      <c r="E55" s="13" t="s">
        <v>1282</v>
      </c>
      <c r="F55" s="13">
        <v>4</v>
      </c>
      <c r="G55" s="13" t="s">
        <v>1239</v>
      </c>
      <c r="H55" s="14">
        <v>152</v>
      </c>
    </row>
    <row r="56" spans="1:8" x14ac:dyDescent="0.3">
      <c r="A56" s="9">
        <v>266</v>
      </c>
      <c r="B56" s="10" t="s">
        <v>1348</v>
      </c>
      <c r="C56" s="10" t="s">
        <v>1349</v>
      </c>
      <c r="D56" s="10" t="s">
        <v>1237</v>
      </c>
      <c r="E56" s="10" t="s">
        <v>1238</v>
      </c>
      <c r="F56" s="10">
        <v>4</v>
      </c>
      <c r="G56" s="10" t="s">
        <v>1234</v>
      </c>
      <c r="H56" s="11">
        <v>24</v>
      </c>
    </row>
    <row r="57" spans="1:8" x14ac:dyDescent="0.3">
      <c r="A57" s="12">
        <v>267</v>
      </c>
      <c r="B57" s="13" t="s">
        <v>1350</v>
      </c>
      <c r="C57" s="13" t="s">
        <v>1351</v>
      </c>
      <c r="D57" s="13" t="s">
        <v>1232</v>
      </c>
      <c r="E57" s="13" t="s">
        <v>1289</v>
      </c>
      <c r="F57" s="13">
        <v>4</v>
      </c>
      <c r="G57" s="13" t="s">
        <v>1239</v>
      </c>
      <c r="H57" s="14">
        <v>140</v>
      </c>
    </row>
    <row r="58" spans="1:8" x14ac:dyDescent="0.3">
      <c r="A58" s="9">
        <v>269</v>
      </c>
      <c r="B58" s="10" t="s">
        <v>1352</v>
      </c>
      <c r="C58" s="10" t="s">
        <v>1353</v>
      </c>
      <c r="D58" s="10" t="s">
        <v>1237</v>
      </c>
      <c r="E58" s="10" t="s">
        <v>1238</v>
      </c>
      <c r="F58" s="10">
        <v>4</v>
      </c>
      <c r="G58" s="10" t="s">
        <v>1239</v>
      </c>
      <c r="H58" s="11">
        <v>106</v>
      </c>
    </row>
    <row r="59" spans="1:8" x14ac:dyDescent="0.3">
      <c r="A59" s="12">
        <v>272</v>
      </c>
      <c r="B59" s="13" t="s">
        <v>1354</v>
      </c>
      <c r="C59" s="13" t="s">
        <v>1355</v>
      </c>
      <c r="D59" s="13" t="s">
        <v>1232</v>
      </c>
      <c r="E59" s="13" t="s">
        <v>1238</v>
      </c>
      <c r="F59" s="13">
        <v>4</v>
      </c>
      <c r="G59" s="13" t="s">
        <v>1234</v>
      </c>
      <c r="H59" s="14">
        <v>25</v>
      </c>
    </row>
    <row r="60" spans="1:8" x14ac:dyDescent="0.3">
      <c r="A60" s="9">
        <v>279</v>
      </c>
      <c r="B60" s="10" t="s">
        <v>1356</v>
      </c>
      <c r="C60" s="10" t="s">
        <v>1357</v>
      </c>
      <c r="D60" s="10" t="s">
        <v>1232</v>
      </c>
      <c r="E60" s="10" t="s">
        <v>1238</v>
      </c>
      <c r="F60" s="10">
        <v>3</v>
      </c>
      <c r="G60" s="10" t="s">
        <v>1234</v>
      </c>
      <c r="H60" s="11">
        <v>26</v>
      </c>
    </row>
    <row r="61" spans="1:8" x14ac:dyDescent="0.3">
      <c r="A61" s="12">
        <v>280</v>
      </c>
      <c r="B61" s="13" t="s">
        <v>1358</v>
      </c>
      <c r="C61" s="13" t="s">
        <v>1359</v>
      </c>
      <c r="D61" s="13" t="s">
        <v>1232</v>
      </c>
      <c r="E61" s="13" t="s">
        <v>1238</v>
      </c>
      <c r="F61" s="13">
        <v>4</v>
      </c>
      <c r="G61" s="13" t="s">
        <v>1239</v>
      </c>
      <c r="H61" s="14">
        <v>107</v>
      </c>
    </row>
    <row r="62" spans="1:8" x14ac:dyDescent="0.3">
      <c r="A62" s="9">
        <v>284</v>
      </c>
      <c r="B62" s="10" t="s">
        <v>1360</v>
      </c>
      <c r="C62" s="10" t="s">
        <v>1361</v>
      </c>
      <c r="D62" s="10" t="s">
        <v>1237</v>
      </c>
      <c r="E62" s="10" t="s">
        <v>1238</v>
      </c>
      <c r="F62" s="10">
        <v>4</v>
      </c>
      <c r="G62" s="10" t="s">
        <v>1234</v>
      </c>
      <c r="H62" s="11">
        <v>27</v>
      </c>
    </row>
    <row r="63" spans="1:8" x14ac:dyDescent="0.3">
      <c r="A63" s="12">
        <v>297</v>
      </c>
      <c r="B63" s="13" t="s">
        <v>1362</v>
      </c>
      <c r="C63" s="13" t="s">
        <v>1363</v>
      </c>
      <c r="D63" s="13" t="s">
        <v>1237</v>
      </c>
      <c r="E63" s="13" t="s">
        <v>1238</v>
      </c>
      <c r="F63" s="13">
        <v>4</v>
      </c>
      <c r="G63" s="13" t="s">
        <v>1234</v>
      </c>
      <c r="H63" s="14">
        <v>28</v>
      </c>
    </row>
    <row r="64" spans="1:8" x14ac:dyDescent="0.3">
      <c r="A64" s="9">
        <v>301</v>
      </c>
      <c r="B64" s="10" t="s">
        <v>1364</v>
      </c>
      <c r="C64" s="10" t="s">
        <v>1365</v>
      </c>
      <c r="D64" s="10" t="s">
        <v>1232</v>
      </c>
      <c r="E64" s="10" t="s">
        <v>1282</v>
      </c>
      <c r="F64" s="10">
        <v>2</v>
      </c>
      <c r="G64" s="10" t="s">
        <v>1234</v>
      </c>
      <c r="H64" s="11">
        <v>91</v>
      </c>
    </row>
    <row r="65" spans="1:8" x14ac:dyDescent="0.3">
      <c r="A65" s="12">
        <v>321</v>
      </c>
      <c r="B65" s="13" t="s">
        <v>1366</v>
      </c>
      <c r="C65" s="13" t="s">
        <v>1367</v>
      </c>
      <c r="D65" s="13" t="s">
        <v>1237</v>
      </c>
      <c r="E65" s="13" t="s">
        <v>1254</v>
      </c>
      <c r="F65" s="13">
        <v>3</v>
      </c>
      <c r="G65" s="13" t="s">
        <v>1234</v>
      </c>
      <c r="H65" s="14">
        <v>84</v>
      </c>
    </row>
    <row r="66" spans="1:8" x14ac:dyDescent="0.3">
      <c r="A66" s="9">
        <v>325</v>
      </c>
      <c r="B66" s="10" t="s">
        <v>1368</v>
      </c>
      <c r="C66" s="10" t="s">
        <v>1369</v>
      </c>
      <c r="D66" s="10" t="s">
        <v>1237</v>
      </c>
      <c r="E66" s="10" t="s">
        <v>1238</v>
      </c>
      <c r="F66" s="10">
        <v>4</v>
      </c>
      <c r="G66" s="10" t="s">
        <v>1234</v>
      </c>
      <c r="H66" s="11">
        <v>29</v>
      </c>
    </row>
    <row r="67" spans="1:8" x14ac:dyDescent="0.3">
      <c r="A67" s="12">
        <v>343</v>
      </c>
      <c r="B67" s="13" t="s">
        <v>1370</v>
      </c>
      <c r="C67" s="13" t="s">
        <v>1371</v>
      </c>
      <c r="D67" s="13" t="s">
        <v>1232</v>
      </c>
      <c r="E67" s="13" t="s">
        <v>1233</v>
      </c>
      <c r="F67" s="13">
        <v>4</v>
      </c>
      <c r="G67" s="13" t="s">
        <v>1234</v>
      </c>
      <c r="H67" s="14">
        <v>80</v>
      </c>
    </row>
    <row r="68" spans="1:8" x14ac:dyDescent="0.3">
      <c r="A68" s="9">
        <v>352</v>
      </c>
      <c r="B68" s="10" t="s">
        <v>1372</v>
      </c>
      <c r="C68" s="10" t="s">
        <v>1371</v>
      </c>
      <c r="D68" s="10" t="s">
        <v>1237</v>
      </c>
      <c r="E68" s="10" t="s">
        <v>1238</v>
      </c>
      <c r="F68" s="10">
        <v>2</v>
      </c>
      <c r="G68" s="10" t="s">
        <v>1234</v>
      </c>
      <c r="H68" s="11">
        <v>30</v>
      </c>
    </row>
    <row r="69" spans="1:8" x14ac:dyDescent="0.3">
      <c r="A69" s="12">
        <v>363</v>
      </c>
      <c r="B69" s="13" t="s">
        <v>1373</v>
      </c>
      <c r="C69" s="13" t="s">
        <v>1374</v>
      </c>
      <c r="D69" s="13" t="s">
        <v>1237</v>
      </c>
      <c r="E69" s="13" t="s">
        <v>1238</v>
      </c>
      <c r="F69" s="13">
        <v>3</v>
      </c>
      <c r="G69" s="13" t="s">
        <v>1234</v>
      </c>
      <c r="H69" s="14">
        <v>31</v>
      </c>
    </row>
    <row r="70" spans="1:8" x14ac:dyDescent="0.3">
      <c r="A70" s="9">
        <v>382</v>
      </c>
      <c r="B70" s="10" t="s">
        <v>1375</v>
      </c>
      <c r="C70" s="10" t="s">
        <v>1376</v>
      </c>
      <c r="D70" s="10" t="s">
        <v>1232</v>
      </c>
      <c r="E70" s="10" t="s">
        <v>1289</v>
      </c>
      <c r="F70" s="10">
        <v>4</v>
      </c>
      <c r="G70" s="10" t="s">
        <v>1234</v>
      </c>
      <c r="H70" s="11">
        <v>71</v>
      </c>
    </row>
    <row r="71" spans="1:8" x14ac:dyDescent="0.3">
      <c r="A71" s="12">
        <v>384</v>
      </c>
      <c r="B71" s="13" t="s">
        <v>1377</v>
      </c>
      <c r="C71" s="13" t="s">
        <v>1378</v>
      </c>
      <c r="D71" s="13" t="s">
        <v>1232</v>
      </c>
      <c r="E71" s="13" t="s">
        <v>1254</v>
      </c>
      <c r="F71" s="13">
        <v>4</v>
      </c>
      <c r="G71" s="13" t="s">
        <v>1234</v>
      </c>
      <c r="H71" s="14">
        <v>85</v>
      </c>
    </row>
    <row r="72" spans="1:8" x14ac:dyDescent="0.3">
      <c r="A72" s="9">
        <v>388</v>
      </c>
      <c r="B72" s="10" t="s">
        <v>1379</v>
      </c>
      <c r="C72" s="10" t="s">
        <v>1380</v>
      </c>
      <c r="D72" s="10" t="s">
        <v>1232</v>
      </c>
      <c r="E72" s="10" t="s">
        <v>1238</v>
      </c>
      <c r="F72" s="10">
        <v>4</v>
      </c>
      <c r="G72" s="10" t="s">
        <v>1239</v>
      </c>
      <c r="H72" s="11">
        <v>108</v>
      </c>
    </row>
    <row r="73" spans="1:8" x14ac:dyDescent="0.3">
      <c r="A73" s="12">
        <v>393</v>
      </c>
      <c r="B73" s="13" t="s">
        <v>1381</v>
      </c>
      <c r="C73" s="13" t="s">
        <v>1382</v>
      </c>
      <c r="D73" s="13" t="s">
        <v>1232</v>
      </c>
      <c r="E73" s="13" t="s">
        <v>1238</v>
      </c>
      <c r="F73" s="13">
        <v>4</v>
      </c>
      <c r="G73" s="13" t="s">
        <v>1239</v>
      </c>
      <c r="H73" s="14">
        <v>109</v>
      </c>
    </row>
    <row r="74" spans="1:8" x14ac:dyDescent="0.3">
      <c r="A74" s="9">
        <v>403</v>
      </c>
      <c r="B74" s="10" t="s">
        <v>1383</v>
      </c>
      <c r="C74" s="10" t="s">
        <v>1384</v>
      </c>
      <c r="D74" s="10" t="s">
        <v>1232</v>
      </c>
      <c r="E74" s="10" t="s">
        <v>1238</v>
      </c>
      <c r="F74" s="10">
        <v>1</v>
      </c>
      <c r="G74" s="10" t="s">
        <v>1269</v>
      </c>
      <c r="H74" s="11">
        <v>155</v>
      </c>
    </row>
    <row r="75" spans="1:8" x14ac:dyDescent="0.3">
      <c r="A75" s="12">
        <v>417</v>
      </c>
      <c r="B75" s="13" t="s">
        <v>1385</v>
      </c>
      <c r="C75" s="13" t="s">
        <v>1386</v>
      </c>
      <c r="D75" s="13" t="s">
        <v>1232</v>
      </c>
      <c r="E75" s="13" t="s">
        <v>1238</v>
      </c>
      <c r="F75" s="13">
        <v>2</v>
      </c>
      <c r="G75" s="13" t="s">
        <v>1239</v>
      </c>
      <c r="H75" s="14">
        <v>110</v>
      </c>
    </row>
    <row r="76" spans="1:8" x14ac:dyDescent="0.3">
      <c r="A76" s="9">
        <v>420</v>
      </c>
      <c r="B76" s="10" t="s">
        <v>1387</v>
      </c>
      <c r="C76" s="10" t="s">
        <v>1388</v>
      </c>
      <c r="D76" s="10" t="s">
        <v>1237</v>
      </c>
      <c r="E76" s="10" t="s">
        <v>1238</v>
      </c>
      <c r="F76" s="10">
        <v>2</v>
      </c>
      <c r="G76" s="10" t="s">
        <v>1234</v>
      </c>
      <c r="H76" s="11">
        <v>32</v>
      </c>
    </row>
    <row r="77" spans="1:8" x14ac:dyDescent="0.3">
      <c r="A77" s="12">
        <v>422</v>
      </c>
      <c r="B77" s="13" t="s">
        <v>1389</v>
      </c>
      <c r="C77" s="13" t="s">
        <v>1390</v>
      </c>
      <c r="D77" s="13" t="s">
        <v>1237</v>
      </c>
      <c r="E77" s="13" t="s">
        <v>1238</v>
      </c>
      <c r="F77" s="13">
        <v>3</v>
      </c>
      <c r="G77" s="13" t="s">
        <v>1239</v>
      </c>
      <c r="H77" s="14">
        <v>111</v>
      </c>
    </row>
    <row r="78" spans="1:8" x14ac:dyDescent="0.3">
      <c r="A78" s="9">
        <v>423</v>
      </c>
      <c r="B78" s="10" t="s">
        <v>1391</v>
      </c>
      <c r="C78" s="10" t="s">
        <v>1392</v>
      </c>
      <c r="D78" s="10" t="s">
        <v>1237</v>
      </c>
      <c r="E78" s="10" t="s">
        <v>1289</v>
      </c>
      <c r="F78" s="10">
        <v>3</v>
      </c>
      <c r="G78" s="10" t="s">
        <v>1269</v>
      </c>
      <c r="H78" s="11">
        <v>168</v>
      </c>
    </row>
    <row r="79" spans="1:8" x14ac:dyDescent="0.3">
      <c r="A79" s="12">
        <v>425</v>
      </c>
      <c r="B79" s="13" t="s">
        <v>1393</v>
      </c>
      <c r="C79" s="13" t="s">
        <v>1394</v>
      </c>
      <c r="D79" s="13" t="s">
        <v>1237</v>
      </c>
      <c r="E79" s="13" t="s">
        <v>1238</v>
      </c>
      <c r="F79" s="13">
        <v>4</v>
      </c>
      <c r="G79" s="13" t="s">
        <v>1269</v>
      </c>
      <c r="H79" s="14">
        <v>156</v>
      </c>
    </row>
    <row r="80" spans="1:8" x14ac:dyDescent="0.3">
      <c r="A80" s="9">
        <v>428</v>
      </c>
      <c r="B80" s="10" t="s">
        <v>1395</v>
      </c>
      <c r="C80" s="10" t="s">
        <v>1396</v>
      </c>
      <c r="D80" s="10" t="s">
        <v>1232</v>
      </c>
      <c r="E80" s="10" t="s">
        <v>1238</v>
      </c>
      <c r="F80" s="10">
        <v>2</v>
      </c>
      <c r="G80" s="10" t="s">
        <v>1234</v>
      </c>
      <c r="H80" s="11">
        <v>33</v>
      </c>
    </row>
    <row r="81" spans="1:8" x14ac:dyDescent="0.3">
      <c r="A81" s="12">
        <v>431</v>
      </c>
      <c r="B81" s="13" t="s">
        <v>1397</v>
      </c>
      <c r="C81" s="13" t="s">
        <v>1398</v>
      </c>
      <c r="D81" s="13" t="s">
        <v>1232</v>
      </c>
      <c r="E81" s="13" t="s">
        <v>1238</v>
      </c>
      <c r="F81" s="13">
        <v>1</v>
      </c>
      <c r="G81" s="13" t="s">
        <v>1239</v>
      </c>
      <c r="H81" s="14">
        <v>112</v>
      </c>
    </row>
    <row r="82" spans="1:8" x14ac:dyDescent="0.3">
      <c r="A82" s="9">
        <v>435</v>
      </c>
      <c r="B82" s="10" t="s">
        <v>1399</v>
      </c>
      <c r="C82" s="10" t="s">
        <v>1400</v>
      </c>
      <c r="D82" s="10" t="s">
        <v>1232</v>
      </c>
      <c r="E82" s="10" t="s">
        <v>1238</v>
      </c>
      <c r="F82" s="10">
        <v>4</v>
      </c>
      <c r="G82" s="10" t="s">
        <v>1239</v>
      </c>
      <c r="H82" s="11">
        <v>113</v>
      </c>
    </row>
    <row r="83" spans="1:8" x14ac:dyDescent="0.3">
      <c r="A83" s="12">
        <v>436</v>
      </c>
      <c r="B83" s="13" t="s">
        <v>1401</v>
      </c>
      <c r="C83" s="13" t="s">
        <v>1402</v>
      </c>
      <c r="D83" s="13" t="s">
        <v>1232</v>
      </c>
      <c r="E83" s="13" t="s">
        <v>1238</v>
      </c>
      <c r="F83" s="13">
        <v>2</v>
      </c>
      <c r="G83" s="13" t="s">
        <v>1269</v>
      </c>
      <c r="H83" s="14">
        <v>157</v>
      </c>
    </row>
    <row r="84" spans="1:8" x14ac:dyDescent="0.3">
      <c r="A84" s="9">
        <v>442</v>
      </c>
      <c r="B84" s="10" t="s">
        <v>1403</v>
      </c>
      <c r="C84" s="10" t="s">
        <v>1404</v>
      </c>
      <c r="D84" s="10" t="s">
        <v>1237</v>
      </c>
      <c r="E84" s="10" t="s">
        <v>1238</v>
      </c>
      <c r="F84" s="10">
        <v>2</v>
      </c>
      <c r="G84" s="10" t="s">
        <v>1234</v>
      </c>
      <c r="H84" s="11">
        <v>34</v>
      </c>
    </row>
    <row r="85" spans="1:8" x14ac:dyDescent="0.3">
      <c r="A85" s="12">
        <v>448</v>
      </c>
      <c r="B85" s="13" t="s">
        <v>1405</v>
      </c>
      <c r="C85" s="13" t="s">
        <v>1406</v>
      </c>
      <c r="D85" s="13" t="s">
        <v>1237</v>
      </c>
      <c r="E85" s="13" t="s">
        <v>1289</v>
      </c>
      <c r="F85" s="13">
        <v>4</v>
      </c>
      <c r="G85" s="13" t="s">
        <v>1234</v>
      </c>
      <c r="H85" s="14">
        <v>72</v>
      </c>
    </row>
    <row r="86" spans="1:8" x14ac:dyDescent="0.3">
      <c r="A86" s="9">
        <v>451</v>
      </c>
      <c r="B86" s="10" t="s">
        <v>1407</v>
      </c>
      <c r="C86" s="10" t="s">
        <v>1408</v>
      </c>
      <c r="D86" s="10" t="s">
        <v>1232</v>
      </c>
      <c r="E86" s="10" t="s">
        <v>1238</v>
      </c>
      <c r="F86" s="10">
        <v>2</v>
      </c>
      <c r="G86" s="10" t="s">
        <v>1234</v>
      </c>
      <c r="H86" s="11">
        <v>35</v>
      </c>
    </row>
    <row r="87" spans="1:8" x14ac:dyDescent="0.3">
      <c r="A87" s="12">
        <v>454</v>
      </c>
      <c r="B87" s="13" t="s">
        <v>1409</v>
      </c>
      <c r="C87" s="13" t="s">
        <v>1410</v>
      </c>
      <c r="D87" s="13" t="s">
        <v>1232</v>
      </c>
      <c r="E87" s="13" t="s">
        <v>1289</v>
      </c>
      <c r="F87" s="13">
        <v>2</v>
      </c>
      <c r="G87" s="13" t="s">
        <v>1239</v>
      </c>
      <c r="H87" s="14">
        <v>141</v>
      </c>
    </row>
    <row r="88" spans="1:8" x14ac:dyDescent="0.3">
      <c r="A88" s="9">
        <v>456</v>
      </c>
      <c r="B88" s="10" t="s">
        <v>1411</v>
      </c>
      <c r="C88" s="10" t="s">
        <v>1412</v>
      </c>
      <c r="D88" s="10" t="s">
        <v>1232</v>
      </c>
      <c r="E88" s="10" t="s">
        <v>1282</v>
      </c>
      <c r="F88" s="10">
        <v>4</v>
      </c>
      <c r="G88" s="10" t="s">
        <v>1269</v>
      </c>
      <c r="H88" s="11">
        <v>169</v>
      </c>
    </row>
    <row r="89" spans="1:8" x14ac:dyDescent="0.3">
      <c r="A89" s="12">
        <v>459</v>
      </c>
      <c r="B89" s="13" t="s">
        <v>1413</v>
      </c>
      <c r="C89" s="13" t="s">
        <v>1414</v>
      </c>
      <c r="D89" s="13" t="s">
        <v>1232</v>
      </c>
      <c r="E89" s="13" t="s">
        <v>1238</v>
      </c>
      <c r="F89" s="13">
        <v>2</v>
      </c>
      <c r="G89" s="13" t="s">
        <v>1234</v>
      </c>
      <c r="H89" s="14">
        <v>36</v>
      </c>
    </row>
    <row r="90" spans="1:8" x14ac:dyDescent="0.3">
      <c r="A90" s="9">
        <v>460</v>
      </c>
      <c r="B90" s="10" t="s">
        <v>1415</v>
      </c>
      <c r="C90" s="10" t="s">
        <v>1416</v>
      </c>
      <c r="D90" s="10" t="s">
        <v>1237</v>
      </c>
      <c r="E90" s="10" t="s">
        <v>1238</v>
      </c>
      <c r="F90" s="10">
        <v>4</v>
      </c>
      <c r="G90" s="10" t="s">
        <v>1239</v>
      </c>
      <c r="H90" s="11">
        <v>114</v>
      </c>
    </row>
    <row r="91" spans="1:8" x14ac:dyDescent="0.3">
      <c r="A91" s="12">
        <v>463</v>
      </c>
      <c r="B91" s="13" t="s">
        <v>1417</v>
      </c>
      <c r="C91" s="13" t="s">
        <v>1418</v>
      </c>
      <c r="D91" s="13" t="s">
        <v>1237</v>
      </c>
      <c r="E91" s="13" t="s">
        <v>1289</v>
      </c>
      <c r="F91" s="13">
        <v>4</v>
      </c>
      <c r="G91" s="13" t="s">
        <v>1234</v>
      </c>
      <c r="H91" s="14">
        <v>73</v>
      </c>
    </row>
    <row r="92" spans="1:8" x14ac:dyDescent="0.3">
      <c r="A92" s="9">
        <v>465</v>
      </c>
      <c r="B92" s="10" t="s">
        <v>1419</v>
      </c>
      <c r="C92" s="10" t="s">
        <v>1420</v>
      </c>
      <c r="D92" s="10" t="s">
        <v>1232</v>
      </c>
      <c r="E92" s="10" t="s">
        <v>1238</v>
      </c>
      <c r="F92" s="10">
        <v>4</v>
      </c>
      <c r="G92" s="10" t="s">
        <v>1269</v>
      </c>
      <c r="H92" s="11">
        <v>158</v>
      </c>
    </row>
    <row r="93" spans="1:8" x14ac:dyDescent="0.3">
      <c r="A93" s="12">
        <v>467</v>
      </c>
      <c r="B93" s="13" t="s">
        <v>1421</v>
      </c>
      <c r="C93" s="13" t="s">
        <v>1422</v>
      </c>
      <c r="D93" s="13" t="s">
        <v>1232</v>
      </c>
      <c r="E93" s="13" t="s">
        <v>1238</v>
      </c>
      <c r="F93" s="13">
        <v>2</v>
      </c>
      <c r="G93" s="13" t="s">
        <v>1239</v>
      </c>
      <c r="H93" s="14">
        <v>115</v>
      </c>
    </row>
    <row r="94" spans="1:8" x14ac:dyDescent="0.3">
      <c r="A94" s="9">
        <v>473</v>
      </c>
      <c r="B94" s="10" t="s">
        <v>1423</v>
      </c>
      <c r="C94" s="10" t="s">
        <v>1424</v>
      </c>
      <c r="D94" s="10" t="s">
        <v>1237</v>
      </c>
      <c r="E94" s="10" t="s">
        <v>1282</v>
      </c>
      <c r="F94" s="10">
        <v>1</v>
      </c>
      <c r="G94" s="10" t="s">
        <v>1269</v>
      </c>
      <c r="H94" s="11">
        <v>170</v>
      </c>
    </row>
    <row r="95" spans="1:8" x14ac:dyDescent="0.3">
      <c r="A95" s="12">
        <v>478</v>
      </c>
      <c r="B95" s="13" t="s">
        <v>1425</v>
      </c>
      <c r="C95" s="13" t="s">
        <v>1426</v>
      </c>
      <c r="D95" s="13" t="s">
        <v>1237</v>
      </c>
      <c r="E95" s="13" t="s">
        <v>1238</v>
      </c>
      <c r="F95" s="13">
        <v>3</v>
      </c>
      <c r="G95" s="13" t="s">
        <v>1234</v>
      </c>
      <c r="H95" s="14">
        <v>37</v>
      </c>
    </row>
    <row r="96" spans="1:8" x14ac:dyDescent="0.3">
      <c r="A96" s="9">
        <v>479</v>
      </c>
      <c r="B96" s="10" t="s">
        <v>1427</v>
      </c>
      <c r="C96" s="10" t="s">
        <v>1428</v>
      </c>
      <c r="D96" s="10" t="s">
        <v>1232</v>
      </c>
      <c r="E96" s="10" t="s">
        <v>1238</v>
      </c>
      <c r="F96" s="10">
        <v>4</v>
      </c>
      <c r="G96" s="10" t="s">
        <v>1234</v>
      </c>
      <c r="H96" s="11">
        <v>38</v>
      </c>
    </row>
    <row r="97" spans="1:8" x14ac:dyDescent="0.3">
      <c r="A97" s="12">
        <v>494</v>
      </c>
      <c r="B97" s="13" t="s">
        <v>1429</v>
      </c>
      <c r="C97" s="13" t="s">
        <v>1430</v>
      </c>
      <c r="D97" s="13" t="s">
        <v>1237</v>
      </c>
      <c r="E97" s="13" t="s">
        <v>1238</v>
      </c>
      <c r="F97" s="13">
        <v>3</v>
      </c>
      <c r="G97" s="13" t="s">
        <v>1239</v>
      </c>
      <c r="H97" s="14">
        <v>116</v>
      </c>
    </row>
    <row r="98" spans="1:8" x14ac:dyDescent="0.3">
      <c r="A98" s="9">
        <v>496</v>
      </c>
      <c r="B98" s="10" t="s">
        <v>1431</v>
      </c>
      <c r="C98" s="10" t="s">
        <v>1432</v>
      </c>
      <c r="D98" s="10" t="s">
        <v>1237</v>
      </c>
      <c r="E98" s="10" t="s">
        <v>1238</v>
      </c>
      <c r="F98" s="10">
        <v>2</v>
      </c>
      <c r="G98" s="10" t="s">
        <v>1234</v>
      </c>
      <c r="H98" s="11">
        <v>39</v>
      </c>
    </row>
    <row r="99" spans="1:8" x14ac:dyDescent="0.3">
      <c r="A99" s="12">
        <v>499</v>
      </c>
      <c r="B99" s="13" t="s">
        <v>1433</v>
      </c>
      <c r="C99" s="13" t="s">
        <v>1434</v>
      </c>
      <c r="D99" s="13" t="s">
        <v>1237</v>
      </c>
      <c r="E99" s="13" t="s">
        <v>1254</v>
      </c>
      <c r="F99" s="13">
        <v>4</v>
      </c>
      <c r="G99" s="13" t="s">
        <v>1234</v>
      </c>
      <c r="H99" s="14">
        <v>86</v>
      </c>
    </row>
    <row r="100" spans="1:8" x14ac:dyDescent="0.3">
      <c r="A100" s="9">
        <v>506</v>
      </c>
      <c r="B100" s="10" t="s">
        <v>1435</v>
      </c>
      <c r="C100" s="10" t="s">
        <v>1436</v>
      </c>
      <c r="D100" s="10" t="s">
        <v>1232</v>
      </c>
      <c r="E100" s="10" t="s">
        <v>1238</v>
      </c>
      <c r="F100" s="10">
        <v>3</v>
      </c>
      <c r="G100" s="10" t="s">
        <v>1234</v>
      </c>
      <c r="H100" s="11">
        <v>40</v>
      </c>
    </row>
    <row r="101" spans="1:8" x14ac:dyDescent="0.3">
      <c r="A101" s="12">
        <v>512</v>
      </c>
      <c r="B101" s="13" t="s">
        <v>1437</v>
      </c>
      <c r="C101" s="13" t="s">
        <v>1438</v>
      </c>
      <c r="D101" s="13" t="s">
        <v>1237</v>
      </c>
      <c r="E101" s="13" t="s">
        <v>1254</v>
      </c>
      <c r="F101" s="13">
        <v>2</v>
      </c>
      <c r="G101" s="13" t="s">
        <v>1239</v>
      </c>
      <c r="H101" s="14">
        <v>149</v>
      </c>
    </row>
    <row r="102" spans="1:8" x14ac:dyDescent="0.3">
      <c r="A102" s="9">
        <v>513</v>
      </c>
      <c r="B102" s="10" t="s">
        <v>1439</v>
      </c>
      <c r="C102" s="10" t="s">
        <v>1440</v>
      </c>
      <c r="D102" s="10" t="s">
        <v>1237</v>
      </c>
      <c r="E102" s="10" t="s">
        <v>1238</v>
      </c>
      <c r="F102" s="10">
        <v>4</v>
      </c>
      <c r="G102" s="10" t="s">
        <v>1234</v>
      </c>
      <c r="H102" s="11">
        <v>41</v>
      </c>
    </row>
    <row r="103" spans="1:8" x14ac:dyDescent="0.3">
      <c r="A103" s="12">
        <v>530</v>
      </c>
      <c r="B103" s="13" t="s">
        <v>1441</v>
      </c>
      <c r="C103" s="13" t="s">
        <v>1442</v>
      </c>
      <c r="D103" s="13" t="s">
        <v>1232</v>
      </c>
      <c r="E103" s="13" t="s">
        <v>1238</v>
      </c>
      <c r="F103" s="13">
        <v>3</v>
      </c>
      <c r="G103" s="13" t="s">
        <v>1234</v>
      </c>
      <c r="H103" s="14">
        <v>42</v>
      </c>
    </row>
    <row r="104" spans="1:8" x14ac:dyDescent="0.3">
      <c r="A104" s="9">
        <v>549</v>
      </c>
      <c r="B104" s="10" t="s">
        <v>1443</v>
      </c>
      <c r="C104" s="10" t="s">
        <v>1444</v>
      </c>
      <c r="D104" s="10" t="s">
        <v>1237</v>
      </c>
      <c r="E104" s="10" t="s">
        <v>1238</v>
      </c>
      <c r="F104" s="10">
        <v>4</v>
      </c>
      <c r="G104" s="10" t="s">
        <v>1239</v>
      </c>
      <c r="H104" s="11">
        <v>117</v>
      </c>
    </row>
    <row r="105" spans="1:8" x14ac:dyDescent="0.3">
      <c r="A105" s="12">
        <v>560</v>
      </c>
      <c r="B105" s="13" t="s">
        <v>1445</v>
      </c>
      <c r="C105" s="13" t="s">
        <v>1446</v>
      </c>
      <c r="D105" s="13" t="s">
        <v>1237</v>
      </c>
      <c r="E105" s="13" t="s">
        <v>1238</v>
      </c>
      <c r="F105" s="13">
        <v>2</v>
      </c>
      <c r="G105" s="13" t="s">
        <v>1239</v>
      </c>
      <c r="H105" s="14">
        <v>118</v>
      </c>
    </row>
    <row r="106" spans="1:8" x14ac:dyDescent="0.3">
      <c r="A106" s="9">
        <v>561</v>
      </c>
      <c r="B106" s="10" t="s">
        <v>1447</v>
      </c>
      <c r="C106" s="10" t="s">
        <v>1448</v>
      </c>
      <c r="D106" s="10" t="s">
        <v>1232</v>
      </c>
      <c r="E106" s="10" t="s">
        <v>1238</v>
      </c>
      <c r="F106" s="10">
        <v>4</v>
      </c>
      <c r="G106" s="10" t="s">
        <v>1239</v>
      </c>
      <c r="H106" s="11">
        <v>119</v>
      </c>
    </row>
    <row r="107" spans="1:8" x14ac:dyDescent="0.3">
      <c r="A107" s="12">
        <v>563</v>
      </c>
      <c r="B107" s="13" t="s">
        <v>1443</v>
      </c>
      <c r="C107" s="13" t="s">
        <v>1449</v>
      </c>
      <c r="D107" s="13" t="s">
        <v>1237</v>
      </c>
      <c r="E107" s="13" t="s">
        <v>1289</v>
      </c>
      <c r="F107" s="13">
        <v>2</v>
      </c>
      <c r="G107" s="13" t="s">
        <v>1234</v>
      </c>
      <c r="H107" s="14">
        <v>74</v>
      </c>
    </row>
    <row r="108" spans="1:8" x14ac:dyDescent="0.3">
      <c r="A108" s="9">
        <v>566</v>
      </c>
      <c r="B108" s="10" t="s">
        <v>1450</v>
      </c>
      <c r="C108" s="10" t="s">
        <v>1451</v>
      </c>
      <c r="D108" s="10" t="s">
        <v>1237</v>
      </c>
      <c r="E108" s="10" t="s">
        <v>1238</v>
      </c>
      <c r="F108" s="10">
        <v>4</v>
      </c>
      <c r="G108" s="10" t="s">
        <v>1239</v>
      </c>
      <c r="H108" s="11">
        <v>120</v>
      </c>
    </row>
    <row r="109" spans="1:8" x14ac:dyDescent="0.3">
      <c r="A109" s="12">
        <v>586</v>
      </c>
      <c r="B109" s="13" t="s">
        <v>1452</v>
      </c>
      <c r="C109" s="13" t="s">
        <v>1453</v>
      </c>
      <c r="D109" s="13" t="s">
        <v>1237</v>
      </c>
      <c r="E109" s="13" t="s">
        <v>1238</v>
      </c>
      <c r="F109" s="13">
        <v>4</v>
      </c>
      <c r="G109" s="13" t="s">
        <v>1239</v>
      </c>
      <c r="H109" s="14">
        <v>121</v>
      </c>
    </row>
    <row r="110" spans="1:8" x14ac:dyDescent="0.3">
      <c r="A110" s="9">
        <v>596</v>
      </c>
      <c r="B110" s="10" t="s">
        <v>1454</v>
      </c>
      <c r="C110" s="10" t="s">
        <v>1455</v>
      </c>
      <c r="D110" s="10" t="s">
        <v>1237</v>
      </c>
      <c r="E110" s="10" t="s">
        <v>1238</v>
      </c>
      <c r="F110" s="10">
        <v>2</v>
      </c>
      <c r="G110" s="10" t="s">
        <v>1234</v>
      </c>
      <c r="H110" s="11">
        <v>43</v>
      </c>
    </row>
    <row r="111" spans="1:8" x14ac:dyDescent="0.3">
      <c r="A111" s="12">
        <v>601</v>
      </c>
      <c r="B111" s="13" t="s">
        <v>1456</v>
      </c>
      <c r="C111" s="13" t="s">
        <v>1457</v>
      </c>
      <c r="D111" s="13" t="s">
        <v>1232</v>
      </c>
      <c r="E111" s="13" t="s">
        <v>1238</v>
      </c>
      <c r="F111" s="13">
        <v>2</v>
      </c>
      <c r="G111" s="13" t="s">
        <v>1239</v>
      </c>
      <c r="H111" s="14">
        <v>122</v>
      </c>
    </row>
    <row r="112" spans="1:8" x14ac:dyDescent="0.3">
      <c r="A112" s="9">
        <v>621</v>
      </c>
      <c r="B112" s="10" t="s">
        <v>1458</v>
      </c>
      <c r="C112" s="10" t="s">
        <v>1459</v>
      </c>
      <c r="D112" s="10" t="s">
        <v>1237</v>
      </c>
      <c r="E112" s="10" t="s">
        <v>1238</v>
      </c>
      <c r="F112" s="10">
        <v>4</v>
      </c>
      <c r="G112" s="10" t="s">
        <v>1234</v>
      </c>
      <c r="H112" s="11">
        <v>44</v>
      </c>
    </row>
    <row r="113" spans="1:8" x14ac:dyDescent="0.3">
      <c r="A113" s="12">
        <v>636</v>
      </c>
      <c r="B113" s="13" t="s">
        <v>1389</v>
      </c>
      <c r="C113" s="13" t="s">
        <v>1460</v>
      </c>
      <c r="D113" s="13" t="s">
        <v>1237</v>
      </c>
      <c r="E113" s="13" t="s">
        <v>1254</v>
      </c>
      <c r="F113" s="13">
        <v>2</v>
      </c>
      <c r="G113" s="13" t="s">
        <v>1239</v>
      </c>
      <c r="H113" s="14">
        <v>150</v>
      </c>
    </row>
    <row r="114" spans="1:8" x14ac:dyDescent="0.3">
      <c r="A114" s="9">
        <v>638</v>
      </c>
      <c r="B114" s="10" t="s">
        <v>1461</v>
      </c>
      <c r="C114" s="10" t="s">
        <v>1462</v>
      </c>
      <c r="D114" s="10" t="s">
        <v>1237</v>
      </c>
      <c r="E114" s="10" t="s">
        <v>1238</v>
      </c>
      <c r="F114" s="10">
        <v>3</v>
      </c>
      <c r="G114" s="10" t="s">
        <v>1234</v>
      </c>
      <c r="H114" s="11">
        <v>45</v>
      </c>
    </row>
    <row r="115" spans="1:8" x14ac:dyDescent="0.3">
      <c r="A115" s="12">
        <v>641</v>
      </c>
      <c r="B115" s="13" t="s">
        <v>1463</v>
      </c>
      <c r="C115" s="13" t="s">
        <v>1464</v>
      </c>
      <c r="D115" s="13" t="s">
        <v>1237</v>
      </c>
      <c r="E115" s="13" t="s">
        <v>1238</v>
      </c>
      <c r="F115" s="13">
        <v>4</v>
      </c>
      <c r="G115" s="13" t="s">
        <v>1234</v>
      </c>
      <c r="H115" s="14">
        <v>46</v>
      </c>
    </row>
    <row r="116" spans="1:8" x14ac:dyDescent="0.3">
      <c r="A116" s="9">
        <v>650</v>
      </c>
      <c r="B116" s="10" t="s">
        <v>1465</v>
      </c>
      <c r="C116" s="10" t="s">
        <v>1466</v>
      </c>
      <c r="D116" s="10" t="s">
        <v>1232</v>
      </c>
      <c r="E116" s="10" t="s">
        <v>1238</v>
      </c>
      <c r="F116" s="10">
        <v>2</v>
      </c>
      <c r="G116" s="10" t="s">
        <v>1234</v>
      </c>
      <c r="H116" s="11">
        <v>47</v>
      </c>
    </row>
    <row r="117" spans="1:8" x14ac:dyDescent="0.3">
      <c r="A117" s="12">
        <v>655</v>
      </c>
      <c r="B117" s="13" t="s">
        <v>1467</v>
      </c>
      <c r="C117" s="13" t="s">
        <v>1468</v>
      </c>
      <c r="D117" s="13" t="s">
        <v>1237</v>
      </c>
      <c r="E117" s="13" t="s">
        <v>1238</v>
      </c>
      <c r="F117" s="13">
        <v>1</v>
      </c>
      <c r="G117" s="13" t="s">
        <v>1269</v>
      </c>
      <c r="H117" s="14">
        <v>159</v>
      </c>
    </row>
    <row r="118" spans="1:8" x14ac:dyDescent="0.3">
      <c r="A118" s="9">
        <v>659</v>
      </c>
      <c r="B118" s="10" t="s">
        <v>1469</v>
      </c>
      <c r="C118" s="10" t="s">
        <v>1470</v>
      </c>
      <c r="D118" s="10" t="s">
        <v>1237</v>
      </c>
      <c r="E118" s="10" t="s">
        <v>1238</v>
      </c>
      <c r="F118" s="10">
        <v>3</v>
      </c>
      <c r="G118" s="10" t="s">
        <v>1269</v>
      </c>
      <c r="H118" s="11">
        <v>160</v>
      </c>
    </row>
    <row r="119" spans="1:8" x14ac:dyDescent="0.3">
      <c r="A119" s="12">
        <v>663</v>
      </c>
      <c r="B119" s="13" t="s">
        <v>1471</v>
      </c>
      <c r="C119" s="13" t="s">
        <v>1472</v>
      </c>
      <c r="D119" s="13" t="s">
        <v>1232</v>
      </c>
      <c r="E119" s="13" t="s">
        <v>1238</v>
      </c>
      <c r="F119" s="13">
        <v>4</v>
      </c>
      <c r="G119" s="13" t="s">
        <v>1234</v>
      </c>
      <c r="H119" s="14">
        <v>48</v>
      </c>
    </row>
    <row r="120" spans="1:8" x14ac:dyDescent="0.3">
      <c r="A120" s="9">
        <v>666</v>
      </c>
      <c r="B120" s="10" t="s">
        <v>1473</v>
      </c>
      <c r="C120" s="10" t="s">
        <v>1474</v>
      </c>
      <c r="D120" s="10" t="s">
        <v>1232</v>
      </c>
      <c r="E120" s="10" t="s">
        <v>1238</v>
      </c>
      <c r="F120" s="10">
        <v>4</v>
      </c>
      <c r="G120" s="10" t="s">
        <v>1234</v>
      </c>
      <c r="H120" s="11">
        <v>49</v>
      </c>
    </row>
    <row r="121" spans="1:8" x14ac:dyDescent="0.3">
      <c r="A121" s="12">
        <v>677</v>
      </c>
      <c r="B121" s="13" t="s">
        <v>1475</v>
      </c>
      <c r="C121" s="13" t="s">
        <v>1476</v>
      </c>
      <c r="D121" s="13" t="s">
        <v>1232</v>
      </c>
      <c r="E121" s="13" t="s">
        <v>1238</v>
      </c>
      <c r="F121" s="13">
        <v>4</v>
      </c>
      <c r="G121" s="13" t="s">
        <v>1234</v>
      </c>
      <c r="H121" s="14">
        <v>50</v>
      </c>
    </row>
    <row r="122" spans="1:8" x14ac:dyDescent="0.3">
      <c r="A122" s="9">
        <v>689</v>
      </c>
      <c r="B122" s="10" t="s">
        <v>1477</v>
      </c>
      <c r="C122" s="10" t="s">
        <v>1478</v>
      </c>
      <c r="D122" s="10" t="s">
        <v>1237</v>
      </c>
      <c r="E122" s="10" t="s">
        <v>1289</v>
      </c>
      <c r="F122" s="10">
        <v>1</v>
      </c>
      <c r="G122" s="10" t="s">
        <v>1239</v>
      </c>
      <c r="H122" s="11">
        <v>142</v>
      </c>
    </row>
    <row r="123" spans="1:8" x14ac:dyDescent="0.3">
      <c r="A123" s="12">
        <v>700</v>
      </c>
      <c r="B123" s="13" t="s">
        <v>1479</v>
      </c>
      <c r="C123" s="13" t="s">
        <v>1480</v>
      </c>
      <c r="D123" s="13" t="s">
        <v>1232</v>
      </c>
      <c r="E123" s="13" t="s">
        <v>1238</v>
      </c>
      <c r="F123" s="13">
        <v>4</v>
      </c>
      <c r="G123" s="13" t="s">
        <v>1269</v>
      </c>
      <c r="H123" s="14">
        <v>161</v>
      </c>
    </row>
    <row r="124" spans="1:8" x14ac:dyDescent="0.3">
      <c r="A124" s="9">
        <v>703</v>
      </c>
      <c r="B124" s="10" t="s">
        <v>1481</v>
      </c>
      <c r="C124" s="10" t="s">
        <v>1482</v>
      </c>
      <c r="D124" s="10" t="s">
        <v>1232</v>
      </c>
      <c r="E124" s="10" t="s">
        <v>1238</v>
      </c>
      <c r="F124" s="10">
        <v>4</v>
      </c>
      <c r="G124" s="10" t="s">
        <v>1239</v>
      </c>
      <c r="H124" s="11">
        <v>123</v>
      </c>
    </row>
    <row r="125" spans="1:8" x14ac:dyDescent="0.3">
      <c r="A125" s="12">
        <v>705</v>
      </c>
      <c r="B125" s="13" t="s">
        <v>1483</v>
      </c>
      <c r="C125" s="13" t="s">
        <v>1484</v>
      </c>
      <c r="D125" s="13" t="s">
        <v>1232</v>
      </c>
      <c r="E125" s="13" t="s">
        <v>1238</v>
      </c>
      <c r="F125" s="13">
        <v>4</v>
      </c>
      <c r="G125" s="13" t="s">
        <v>1239</v>
      </c>
      <c r="H125" s="14">
        <v>124</v>
      </c>
    </row>
    <row r="126" spans="1:8" x14ac:dyDescent="0.3">
      <c r="A126" s="9">
        <v>707</v>
      </c>
      <c r="B126" s="10" t="s">
        <v>1485</v>
      </c>
      <c r="C126" s="10" t="s">
        <v>1486</v>
      </c>
      <c r="D126" s="10" t="s">
        <v>1232</v>
      </c>
      <c r="E126" s="10" t="s">
        <v>1289</v>
      </c>
      <c r="F126" s="10">
        <v>2</v>
      </c>
      <c r="G126" s="10" t="s">
        <v>1239</v>
      </c>
      <c r="H126" s="11">
        <v>143</v>
      </c>
    </row>
    <row r="127" spans="1:8" x14ac:dyDescent="0.3">
      <c r="A127" s="12">
        <v>708</v>
      </c>
      <c r="B127" s="13" t="s">
        <v>1487</v>
      </c>
      <c r="C127" s="13" t="s">
        <v>1488</v>
      </c>
      <c r="D127" s="13" t="s">
        <v>1237</v>
      </c>
      <c r="E127" s="13" t="s">
        <v>1238</v>
      </c>
      <c r="F127" s="13">
        <v>4</v>
      </c>
      <c r="G127" s="13" t="s">
        <v>1234</v>
      </c>
      <c r="H127" s="14">
        <v>51</v>
      </c>
    </row>
    <row r="128" spans="1:8" x14ac:dyDescent="0.3">
      <c r="A128" s="9">
        <v>710</v>
      </c>
      <c r="B128" s="10" t="s">
        <v>1489</v>
      </c>
      <c r="C128" s="10" t="s">
        <v>1490</v>
      </c>
      <c r="D128" s="10" t="s">
        <v>1232</v>
      </c>
      <c r="E128" s="10" t="s">
        <v>1238</v>
      </c>
      <c r="F128" s="10">
        <v>3</v>
      </c>
      <c r="G128" s="10" t="s">
        <v>1239</v>
      </c>
      <c r="H128" s="11">
        <v>125</v>
      </c>
    </row>
    <row r="129" spans="1:8" x14ac:dyDescent="0.3">
      <c r="A129" s="12">
        <v>711</v>
      </c>
      <c r="B129" s="13" t="s">
        <v>1338</v>
      </c>
      <c r="C129" s="13" t="s">
        <v>1491</v>
      </c>
      <c r="D129" s="13" t="s">
        <v>1237</v>
      </c>
      <c r="E129" s="13" t="s">
        <v>1238</v>
      </c>
      <c r="F129" s="13">
        <v>4</v>
      </c>
      <c r="G129" s="13" t="s">
        <v>1234</v>
      </c>
      <c r="H129" s="14">
        <v>52</v>
      </c>
    </row>
    <row r="130" spans="1:8" x14ac:dyDescent="0.3">
      <c r="A130" s="9">
        <v>713</v>
      </c>
      <c r="B130" s="10" t="s">
        <v>1492</v>
      </c>
      <c r="C130" s="10" t="s">
        <v>1493</v>
      </c>
      <c r="D130" s="10" t="s">
        <v>1232</v>
      </c>
      <c r="E130" s="10" t="s">
        <v>1238</v>
      </c>
      <c r="F130" s="10">
        <v>1</v>
      </c>
      <c r="G130" s="10" t="s">
        <v>1239</v>
      </c>
      <c r="H130" s="11">
        <v>126</v>
      </c>
    </row>
    <row r="131" spans="1:8" x14ac:dyDescent="0.3">
      <c r="A131" s="12">
        <v>725</v>
      </c>
      <c r="B131" s="13" t="s">
        <v>1494</v>
      </c>
      <c r="C131" s="13" t="s">
        <v>1495</v>
      </c>
      <c r="D131" s="13" t="s">
        <v>1237</v>
      </c>
      <c r="E131" s="13" t="s">
        <v>1238</v>
      </c>
      <c r="F131" s="13">
        <v>4</v>
      </c>
      <c r="G131" s="13" t="s">
        <v>1239</v>
      </c>
      <c r="H131" s="14">
        <v>127</v>
      </c>
    </row>
    <row r="132" spans="1:8" x14ac:dyDescent="0.3">
      <c r="A132" s="9">
        <v>728</v>
      </c>
      <c r="B132" s="10" t="s">
        <v>1496</v>
      </c>
      <c r="C132" s="10" t="s">
        <v>1497</v>
      </c>
      <c r="D132" s="10" t="s">
        <v>1237</v>
      </c>
      <c r="E132" s="10" t="s">
        <v>1238</v>
      </c>
      <c r="F132" s="10">
        <v>4</v>
      </c>
      <c r="G132" s="10" t="s">
        <v>1234</v>
      </c>
      <c r="H132" s="11">
        <v>53</v>
      </c>
    </row>
    <row r="133" spans="1:8" x14ac:dyDescent="0.3">
      <c r="A133" s="12">
        <v>732</v>
      </c>
      <c r="B133" s="13" t="s">
        <v>1498</v>
      </c>
      <c r="C133" s="13" t="s">
        <v>1499</v>
      </c>
      <c r="D133" s="13" t="s">
        <v>1237</v>
      </c>
      <c r="E133" s="13" t="s">
        <v>1238</v>
      </c>
      <c r="F133" s="13">
        <v>3</v>
      </c>
      <c r="G133" s="13" t="s">
        <v>1234</v>
      </c>
      <c r="H133" s="14">
        <v>54</v>
      </c>
    </row>
    <row r="134" spans="1:8" x14ac:dyDescent="0.3">
      <c r="A134" s="9">
        <v>739</v>
      </c>
      <c r="B134" s="10" t="s">
        <v>1500</v>
      </c>
      <c r="C134" s="10" t="s">
        <v>1501</v>
      </c>
      <c r="D134" s="10" t="s">
        <v>1237</v>
      </c>
      <c r="E134" s="10" t="s">
        <v>1238</v>
      </c>
      <c r="F134" s="10">
        <v>4</v>
      </c>
      <c r="G134" s="10" t="s">
        <v>1234</v>
      </c>
      <c r="H134" s="11">
        <v>55</v>
      </c>
    </row>
    <row r="135" spans="1:8" x14ac:dyDescent="0.3">
      <c r="A135" s="12">
        <v>741</v>
      </c>
      <c r="B135" s="13" t="s">
        <v>1502</v>
      </c>
      <c r="C135" s="13" t="s">
        <v>1503</v>
      </c>
      <c r="D135" s="13" t="s">
        <v>1237</v>
      </c>
      <c r="E135" s="13" t="s">
        <v>1238</v>
      </c>
      <c r="F135" s="13">
        <v>4</v>
      </c>
      <c r="G135" s="13" t="s">
        <v>1239</v>
      </c>
      <c r="H135" s="14">
        <v>128</v>
      </c>
    </row>
    <row r="136" spans="1:8" x14ac:dyDescent="0.3">
      <c r="A136" s="9">
        <v>749</v>
      </c>
      <c r="B136" s="10" t="s">
        <v>1504</v>
      </c>
      <c r="C136" s="10" t="s">
        <v>1505</v>
      </c>
      <c r="D136" s="10" t="s">
        <v>1237</v>
      </c>
      <c r="E136" s="10" t="s">
        <v>1254</v>
      </c>
      <c r="F136" s="10">
        <v>4</v>
      </c>
      <c r="G136" s="10" t="s">
        <v>1234</v>
      </c>
      <c r="H136" s="11">
        <v>87</v>
      </c>
    </row>
    <row r="137" spans="1:8" x14ac:dyDescent="0.3">
      <c r="A137" s="12">
        <v>751</v>
      </c>
      <c r="B137" s="13" t="s">
        <v>1506</v>
      </c>
      <c r="C137" s="13" t="s">
        <v>1507</v>
      </c>
      <c r="D137" s="13" t="s">
        <v>1237</v>
      </c>
      <c r="E137" s="13" t="s">
        <v>1282</v>
      </c>
      <c r="F137" s="13">
        <v>4</v>
      </c>
      <c r="G137" s="13" t="s">
        <v>1239</v>
      </c>
      <c r="H137" s="14">
        <v>153</v>
      </c>
    </row>
    <row r="138" spans="1:8" x14ac:dyDescent="0.3">
      <c r="A138" s="9">
        <v>752</v>
      </c>
      <c r="B138" s="10" t="s">
        <v>1508</v>
      </c>
      <c r="C138" s="10" t="s">
        <v>1509</v>
      </c>
      <c r="D138" s="10" t="s">
        <v>1232</v>
      </c>
      <c r="E138" s="10" t="s">
        <v>1238</v>
      </c>
      <c r="F138" s="10">
        <v>4</v>
      </c>
      <c r="G138" s="10" t="s">
        <v>1234</v>
      </c>
      <c r="H138" s="11">
        <v>56</v>
      </c>
    </row>
    <row r="139" spans="1:8" x14ac:dyDescent="0.3">
      <c r="A139" s="12">
        <v>760</v>
      </c>
      <c r="B139" s="13" t="s">
        <v>1510</v>
      </c>
      <c r="C139" s="13" t="s">
        <v>1511</v>
      </c>
      <c r="D139" s="13" t="s">
        <v>1232</v>
      </c>
      <c r="E139" s="13" t="s">
        <v>1238</v>
      </c>
      <c r="F139" s="13">
        <v>4</v>
      </c>
      <c r="G139" s="13" t="s">
        <v>1234</v>
      </c>
      <c r="H139" s="14">
        <v>57</v>
      </c>
    </row>
    <row r="140" spans="1:8" x14ac:dyDescent="0.3">
      <c r="A140" s="9">
        <v>770</v>
      </c>
      <c r="B140" s="10" t="s">
        <v>1512</v>
      </c>
      <c r="C140" s="10" t="s">
        <v>1513</v>
      </c>
      <c r="D140" s="10" t="s">
        <v>1237</v>
      </c>
      <c r="E140" s="10" t="s">
        <v>1254</v>
      </c>
      <c r="F140" s="10">
        <v>4</v>
      </c>
      <c r="G140" s="10" t="s">
        <v>1234</v>
      </c>
      <c r="H140" s="11">
        <v>88</v>
      </c>
    </row>
    <row r="141" spans="1:8" x14ac:dyDescent="0.3">
      <c r="A141" s="12">
        <v>792</v>
      </c>
      <c r="B141" s="13" t="s">
        <v>1514</v>
      </c>
      <c r="C141" s="13" t="s">
        <v>1515</v>
      </c>
      <c r="D141" s="13" t="s">
        <v>1232</v>
      </c>
      <c r="E141" s="13" t="s">
        <v>1289</v>
      </c>
      <c r="F141" s="13">
        <v>4</v>
      </c>
      <c r="G141" s="13" t="s">
        <v>1234</v>
      </c>
      <c r="H141" s="14">
        <v>75</v>
      </c>
    </row>
    <row r="142" spans="1:8" x14ac:dyDescent="0.3">
      <c r="A142" s="9">
        <v>805</v>
      </c>
      <c r="B142" s="10" t="s">
        <v>1516</v>
      </c>
      <c r="C142" s="10" t="s">
        <v>1517</v>
      </c>
      <c r="D142" s="10" t="s">
        <v>1237</v>
      </c>
      <c r="E142" s="10" t="s">
        <v>1238</v>
      </c>
      <c r="F142" s="10">
        <v>3</v>
      </c>
      <c r="G142" s="10" t="s">
        <v>1234</v>
      </c>
      <c r="H142" s="11">
        <v>58</v>
      </c>
    </row>
    <row r="143" spans="1:8" x14ac:dyDescent="0.3">
      <c r="A143" s="12">
        <v>808</v>
      </c>
      <c r="B143" s="13" t="s">
        <v>1518</v>
      </c>
      <c r="C143" s="13" t="s">
        <v>1519</v>
      </c>
      <c r="D143" s="13" t="s">
        <v>1237</v>
      </c>
      <c r="E143" s="13" t="s">
        <v>1238</v>
      </c>
      <c r="F143" s="13">
        <v>2</v>
      </c>
      <c r="G143" s="13" t="s">
        <v>1234</v>
      </c>
      <c r="H143" s="14">
        <v>59</v>
      </c>
    </row>
    <row r="144" spans="1:8" x14ac:dyDescent="0.3">
      <c r="A144" s="9">
        <v>810</v>
      </c>
      <c r="B144" s="10" t="s">
        <v>1520</v>
      </c>
      <c r="C144" s="10" t="s">
        <v>1521</v>
      </c>
      <c r="D144" s="10" t="s">
        <v>1237</v>
      </c>
      <c r="E144" s="10" t="s">
        <v>1238</v>
      </c>
      <c r="F144" s="10">
        <v>4</v>
      </c>
      <c r="G144" s="10" t="s">
        <v>1239</v>
      </c>
      <c r="H144" s="11">
        <v>129</v>
      </c>
    </row>
    <row r="145" spans="1:8" x14ac:dyDescent="0.3">
      <c r="A145" s="12">
        <v>840</v>
      </c>
      <c r="B145" s="13" t="s">
        <v>1522</v>
      </c>
      <c r="C145" s="13" t="s">
        <v>1523</v>
      </c>
      <c r="D145" s="13" t="s">
        <v>1232</v>
      </c>
      <c r="E145" s="13" t="s">
        <v>1238</v>
      </c>
      <c r="F145" s="13">
        <v>4</v>
      </c>
      <c r="G145" s="13" t="s">
        <v>1234</v>
      </c>
      <c r="H145" s="14">
        <v>60</v>
      </c>
    </row>
    <row r="146" spans="1:8" x14ac:dyDescent="0.3">
      <c r="A146" s="9">
        <v>845</v>
      </c>
      <c r="B146" s="10" t="s">
        <v>1524</v>
      </c>
      <c r="C146" s="10" t="s">
        <v>1525</v>
      </c>
      <c r="D146" s="10" t="s">
        <v>1237</v>
      </c>
      <c r="E146" s="10" t="s">
        <v>1238</v>
      </c>
      <c r="F146" s="10">
        <v>4</v>
      </c>
      <c r="G146" s="10" t="s">
        <v>1239</v>
      </c>
      <c r="H146" s="11">
        <v>130</v>
      </c>
    </row>
    <row r="147" spans="1:8" x14ac:dyDescent="0.3">
      <c r="A147" s="12">
        <v>854</v>
      </c>
      <c r="B147" s="13" t="s">
        <v>1526</v>
      </c>
      <c r="C147" s="13" t="s">
        <v>1527</v>
      </c>
      <c r="D147" s="13" t="s">
        <v>1237</v>
      </c>
      <c r="E147" s="13" t="s">
        <v>1282</v>
      </c>
      <c r="F147" s="13">
        <v>4</v>
      </c>
      <c r="G147" s="13" t="s">
        <v>1234</v>
      </c>
      <c r="H147" s="14">
        <v>92</v>
      </c>
    </row>
    <row r="148" spans="1:8" x14ac:dyDescent="0.3">
      <c r="A148" s="9">
        <v>855</v>
      </c>
      <c r="B148" s="10" t="s">
        <v>1528</v>
      </c>
      <c r="C148" s="10" t="s">
        <v>1529</v>
      </c>
      <c r="D148" s="10" t="s">
        <v>1237</v>
      </c>
      <c r="E148" s="10" t="s">
        <v>1238</v>
      </c>
      <c r="F148" s="10">
        <v>1</v>
      </c>
      <c r="G148" s="10" t="s">
        <v>1234</v>
      </c>
      <c r="H148" s="11">
        <v>61</v>
      </c>
    </row>
    <row r="149" spans="1:8" x14ac:dyDescent="0.3">
      <c r="A149" s="12">
        <v>858</v>
      </c>
      <c r="B149" s="13" t="s">
        <v>1530</v>
      </c>
      <c r="C149" s="13" t="s">
        <v>1531</v>
      </c>
      <c r="D149" s="13" t="s">
        <v>1237</v>
      </c>
      <c r="E149" s="13" t="s">
        <v>1238</v>
      </c>
      <c r="F149" s="13">
        <v>4</v>
      </c>
      <c r="G149" s="13" t="s">
        <v>1239</v>
      </c>
      <c r="H149" s="14">
        <v>131</v>
      </c>
    </row>
    <row r="150" spans="1:8" x14ac:dyDescent="0.3">
      <c r="A150" s="9">
        <v>860</v>
      </c>
      <c r="B150" s="10" t="s">
        <v>1532</v>
      </c>
      <c r="C150" s="10" t="s">
        <v>1533</v>
      </c>
      <c r="D150" s="10" t="s">
        <v>1232</v>
      </c>
      <c r="E150" s="10" t="s">
        <v>1238</v>
      </c>
      <c r="F150" s="10">
        <v>2</v>
      </c>
      <c r="G150" s="10" t="s">
        <v>1234</v>
      </c>
      <c r="H150" s="11">
        <v>62</v>
      </c>
    </row>
    <row r="151" spans="1:8" x14ac:dyDescent="0.3">
      <c r="A151" s="12">
        <v>865</v>
      </c>
      <c r="B151" s="13" t="s">
        <v>1534</v>
      </c>
      <c r="C151" s="13" t="s">
        <v>1535</v>
      </c>
      <c r="D151" s="13" t="s">
        <v>1237</v>
      </c>
      <c r="E151" s="13" t="s">
        <v>1289</v>
      </c>
      <c r="F151" s="13">
        <v>4</v>
      </c>
      <c r="G151" s="13" t="s">
        <v>1234</v>
      </c>
      <c r="H151" s="14">
        <v>76</v>
      </c>
    </row>
    <row r="152" spans="1:8" x14ac:dyDescent="0.3">
      <c r="A152" s="9">
        <v>871</v>
      </c>
      <c r="B152" s="10" t="s">
        <v>1536</v>
      </c>
      <c r="C152" s="10" t="s">
        <v>1537</v>
      </c>
      <c r="D152" s="10" t="s">
        <v>1232</v>
      </c>
      <c r="E152" s="10" t="s">
        <v>1238</v>
      </c>
      <c r="F152" s="10">
        <v>3</v>
      </c>
      <c r="G152" s="10" t="s">
        <v>1234</v>
      </c>
      <c r="H152" s="11">
        <v>63</v>
      </c>
    </row>
    <row r="153" spans="1:8" x14ac:dyDescent="0.3">
      <c r="A153" s="12">
        <v>874</v>
      </c>
      <c r="B153" s="13" t="s">
        <v>1538</v>
      </c>
      <c r="C153" s="13" t="s">
        <v>1539</v>
      </c>
      <c r="D153" s="13" t="s">
        <v>1232</v>
      </c>
      <c r="E153" s="13" t="s">
        <v>1238</v>
      </c>
      <c r="F153" s="13">
        <v>4</v>
      </c>
      <c r="G153" s="13" t="s">
        <v>1269</v>
      </c>
      <c r="H153" s="14">
        <v>162</v>
      </c>
    </row>
    <row r="154" spans="1:8" x14ac:dyDescent="0.3">
      <c r="A154" s="9">
        <v>884</v>
      </c>
      <c r="B154" s="10" t="s">
        <v>1540</v>
      </c>
      <c r="C154" s="10" t="s">
        <v>1541</v>
      </c>
      <c r="D154" s="10" t="s">
        <v>1232</v>
      </c>
      <c r="E154" s="10" t="s">
        <v>1238</v>
      </c>
      <c r="F154" s="10">
        <v>3</v>
      </c>
      <c r="G154" s="10" t="s">
        <v>1239</v>
      </c>
      <c r="H154" s="11">
        <v>132</v>
      </c>
    </row>
    <row r="155" spans="1:8" x14ac:dyDescent="0.3">
      <c r="A155" s="12">
        <v>885</v>
      </c>
      <c r="B155" s="13" t="s">
        <v>1542</v>
      </c>
      <c r="C155" s="13" t="s">
        <v>1543</v>
      </c>
      <c r="D155" s="13" t="s">
        <v>1237</v>
      </c>
      <c r="E155" s="13" t="s">
        <v>1254</v>
      </c>
      <c r="F155" s="13">
        <v>4</v>
      </c>
      <c r="G155" s="13" t="s">
        <v>1234</v>
      </c>
      <c r="H155" s="14">
        <v>89</v>
      </c>
    </row>
    <row r="156" spans="1:8" x14ac:dyDescent="0.3">
      <c r="A156" s="9">
        <v>895</v>
      </c>
      <c r="B156" s="10" t="s">
        <v>1544</v>
      </c>
      <c r="C156" s="10" t="s">
        <v>1545</v>
      </c>
      <c r="D156" s="10" t="s">
        <v>1232</v>
      </c>
      <c r="E156" s="10" t="s">
        <v>1238</v>
      </c>
      <c r="F156" s="10">
        <v>2</v>
      </c>
      <c r="G156" s="10" t="s">
        <v>1234</v>
      </c>
      <c r="H156" s="11">
        <v>64</v>
      </c>
    </row>
    <row r="157" spans="1:8" x14ac:dyDescent="0.3">
      <c r="A157" s="12">
        <v>900</v>
      </c>
      <c r="B157" s="13" t="s">
        <v>1546</v>
      </c>
      <c r="C157" s="13" t="s">
        <v>1547</v>
      </c>
      <c r="D157" s="13" t="s">
        <v>1232</v>
      </c>
      <c r="E157" s="13" t="s">
        <v>1289</v>
      </c>
      <c r="F157" s="13">
        <v>4</v>
      </c>
      <c r="G157" s="13" t="s">
        <v>1234</v>
      </c>
      <c r="H157" s="14">
        <v>77</v>
      </c>
    </row>
    <row r="158" spans="1:8" x14ac:dyDescent="0.3">
      <c r="A158" s="9">
        <v>905</v>
      </c>
      <c r="B158" s="10" t="s">
        <v>1548</v>
      </c>
      <c r="C158" s="10" t="s">
        <v>1549</v>
      </c>
      <c r="D158" s="10" t="s">
        <v>1237</v>
      </c>
      <c r="E158" s="10" t="s">
        <v>1238</v>
      </c>
      <c r="F158" s="10">
        <v>3</v>
      </c>
      <c r="G158" s="10" t="s">
        <v>1239</v>
      </c>
      <c r="H158" s="11">
        <v>133</v>
      </c>
    </row>
    <row r="159" spans="1:8" x14ac:dyDescent="0.3">
      <c r="A159" s="12">
        <v>912</v>
      </c>
      <c r="B159" s="13" t="s">
        <v>1550</v>
      </c>
      <c r="C159" s="13" t="s">
        <v>1551</v>
      </c>
      <c r="D159" s="13" t="s">
        <v>1232</v>
      </c>
      <c r="E159" s="13" t="s">
        <v>1238</v>
      </c>
      <c r="F159" s="13">
        <v>3</v>
      </c>
      <c r="G159" s="13" t="s">
        <v>1269</v>
      </c>
      <c r="H159" s="14">
        <v>163</v>
      </c>
    </row>
    <row r="160" spans="1:8" x14ac:dyDescent="0.3">
      <c r="A160" s="9">
        <v>916</v>
      </c>
      <c r="B160" s="10" t="s">
        <v>1283</v>
      </c>
      <c r="C160" s="10" t="s">
        <v>1552</v>
      </c>
      <c r="D160" s="10" t="s">
        <v>1232</v>
      </c>
      <c r="E160" s="10" t="s">
        <v>1238</v>
      </c>
      <c r="F160" s="10">
        <v>4</v>
      </c>
      <c r="G160" s="10" t="s">
        <v>1234</v>
      </c>
      <c r="H160" s="11">
        <v>65</v>
      </c>
    </row>
    <row r="161" spans="1:8" x14ac:dyDescent="0.3">
      <c r="A161" s="12">
        <v>917</v>
      </c>
      <c r="B161" s="13" t="s">
        <v>1553</v>
      </c>
      <c r="C161" s="13" t="s">
        <v>1554</v>
      </c>
      <c r="D161" s="13" t="s">
        <v>1237</v>
      </c>
      <c r="E161" s="13" t="s">
        <v>1238</v>
      </c>
      <c r="F161" s="13">
        <v>4</v>
      </c>
      <c r="G161" s="13" t="s">
        <v>1234</v>
      </c>
      <c r="H161" s="14">
        <v>66</v>
      </c>
    </row>
    <row r="162" spans="1:8" x14ac:dyDescent="0.3">
      <c r="A162" s="9">
        <v>919</v>
      </c>
      <c r="B162" s="10" t="s">
        <v>1555</v>
      </c>
      <c r="C162" s="10" t="s">
        <v>1556</v>
      </c>
      <c r="D162" s="10" t="s">
        <v>1232</v>
      </c>
      <c r="E162" s="10" t="s">
        <v>1238</v>
      </c>
      <c r="F162" s="10">
        <v>4</v>
      </c>
      <c r="G162" s="10" t="s">
        <v>1269</v>
      </c>
      <c r="H162" s="11">
        <v>164</v>
      </c>
    </row>
    <row r="163" spans="1:8" x14ac:dyDescent="0.3">
      <c r="A163" s="12">
        <v>940</v>
      </c>
      <c r="B163" s="13" t="s">
        <v>1557</v>
      </c>
      <c r="C163" s="13" t="s">
        <v>1558</v>
      </c>
      <c r="D163" s="13" t="s">
        <v>1232</v>
      </c>
      <c r="E163" s="13" t="s">
        <v>1238</v>
      </c>
      <c r="F163" s="13">
        <v>4</v>
      </c>
      <c r="G163" s="13" t="s">
        <v>1234</v>
      </c>
      <c r="H163" s="14">
        <v>67</v>
      </c>
    </row>
    <row r="164" spans="1:8" x14ac:dyDescent="0.3">
      <c r="A164" s="9">
        <v>942</v>
      </c>
      <c r="B164" s="10" t="s">
        <v>1559</v>
      </c>
      <c r="C164" s="10" t="s">
        <v>1560</v>
      </c>
      <c r="D164" s="10" t="s">
        <v>1237</v>
      </c>
      <c r="E164" s="10" t="s">
        <v>1238</v>
      </c>
      <c r="F164" s="10">
        <v>3</v>
      </c>
      <c r="G164" s="10" t="s">
        <v>1234</v>
      </c>
      <c r="H164" s="11">
        <v>68</v>
      </c>
    </row>
    <row r="165" spans="1:8" x14ac:dyDescent="0.3">
      <c r="A165" s="12">
        <v>944</v>
      </c>
      <c r="B165" s="13" t="s">
        <v>1561</v>
      </c>
      <c r="C165" s="13" t="s">
        <v>1562</v>
      </c>
      <c r="D165" s="13" t="s">
        <v>1232</v>
      </c>
      <c r="E165" s="13" t="s">
        <v>1238</v>
      </c>
      <c r="F165" s="13">
        <v>3</v>
      </c>
      <c r="G165" s="13" t="s">
        <v>1239</v>
      </c>
      <c r="H165" s="14">
        <v>134</v>
      </c>
    </row>
    <row r="166" spans="1:8" x14ac:dyDescent="0.3">
      <c r="A166" s="9">
        <v>950</v>
      </c>
      <c r="B166" s="10" t="s">
        <v>1563</v>
      </c>
      <c r="C166" s="10" t="s">
        <v>1564</v>
      </c>
      <c r="D166" s="10" t="s">
        <v>1237</v>
      </c>
      <c r="E166" s="10" t="s">
        <v>1238</v>
      </c>
      <c r="F166" s="10">
        <v>3</v>
      </c>
      <c r="G166" s="10" t="s">
        <v>1239</v>
      </c>
      <c r="H166" s="11">
        <v>135</v>
      </c>
    </row>
    <row r="167" spans="1:8" x14ac:dyDescent="0.3">
      <c r="A167" s="12">
        <v>952</v>
      </c>
      <c r="B167" s="13" t="s">
        <v>1565</v>
      </c>
      <c r="C167" s="13" t="s">
        <v>1566</v>
      </c>
      <c r="D167" s="13" t="s">
        <v>1232</v>
      </c>
      <c r="E167" s="13" t="s">
        <v>1238</v>
      </c>
      <c r="F167" s="13">
        <v>4</v>
      </c>
      <c r="G167" s="13" t="s">
        <v>1269</v>
      </c>
      <c r="H167" s="14">
        <v>165</v>
      </c>
    </row>
    <row r="168" spans="1:8" x14ac:dyDescent="0.3">
      <c r="A168" s="9">
        <v>958</v>
      </c>
      <c r="B168" s="10" t="s">
        <v>1567</v>
      </c>
      <c r="C168" s="10" t="s">
        <v>1568</v>
      </c>
      <c r="D168" s="10" t="s">
        <v>1237</v>
      </c>
      <c r="E168" s="10" t="s">
        <v>1238</v>
      </c>
      <c r="F168" s="10">
        <v>4</v>
      </c>
      <c r="G168" s="10" t="s">
        <v>1269</v>
      </c>
      <c r="H168" s="11">
        <v>166</v>
      </c>
    </row>
    <row r="169" spans="1:8" x14ac:dyDescent="0.3">
      <c r="A169" s="12">
        <v>962</v>
      </c>
      <c r="B169" s="13" t="s">
        <v>1569</v>
      </c>
      <c r="C169" s="13" t="s">
        <v>1570</v>
      </c>
      <c r="D169" s="13" t="s">
        <v>1232</v>
      </c>
      <c r="E169" s="13" t="s">
        <v>1238</v>
      </c>
      <c r="F169" s="13">
        <v>4</v>
      </c>
      <c r="G169" s="13" t="s">
        <v>1234</v>
      </c>
      <c r="H169" s="14">
        <v>69</v>
      </c>
    </row>
    <row r="170" spans="1:8" x14ac:dyDescent="0.3">
      <c r="A170" s="9">
        <v>967</v>
      </c>
      <c r="B170" s="10" t="s">
        <v>1571</v>
      </c>
      <c r="C170" s="10" t="s">
        <v>1572</v>
      </c>
      <c r="D170" s="10" t="s">
        <v>1237</v>
      </c>
      <c r="E170" s="10" t="s">
        <v>1238</v>
      </c>
      <c r="F170" s="10">
        <v>2</v>
      </c>
      <c r="G170" s="10" t="s">
        <v>1239</v>
      </c>
      <c r="H170" s="11">
        <v>136</v>
      </c>
    </row>
    <row r="171" spans="1:8" x14ac:dyDescent="0.3">
      <c r="A171" s="3">
        <v>996</v>
      </c>
      <c r="B171" s="4" t="s">
        <v>1573</v>
      </c>
      <c r="C171" s="4" t="s">
        <v>1574</v>
      </c>
      <c r="D171" s="4" t="s">
        <v>1232</v>
      </c>
      <c r="E171" s="4" t="s">
        <v>1238</v>
      </c>
      <c r="F171" s="4">
        <v>2</v>
      </c>
      <c r="G171" s="4" t="s">
        <v>1239</v>
      </c>
      <c r="H171" s="5">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5E399-B501-45CA-BF8E-F8DC1A0257A4}">
  <sheetPr>
    <tabColor theme="1"/>
  </sheetPr>
  <dimension ref="A3:E14"/>
  <sheetViews>
    <sheetView tabSelected="1" workbookViewId="0">
      <selection activeCell="D5" sqref="A5:D13"/>
    </sheetView>
  </sheetViews>
  <sheetFormatPr defaultRowHeight="14.4" x14ac:dyDescent="0.3"/>
  <cols>
    <col min="1" max="1" width="18.109375" bestFit="1" customWidth="1"/>
    <col min="2" max="2" width="15.5546875" bestFit="1" customWidth="1"/>
    <col min="3" max="3" width="10" bestFit="1" customWidth="1"/>
    <col min="4" max="5" width="11" bestFit="1" customWidth="1"/>
  </cols>
  <sheetData>
    <row r="3" spans="1:5" x14ac:dyDescent="0.3">
      <c r="A3" s="20" t="s">
        <v>1599</v>
      </c>
      <c r="B3" s="20" t="s">
        <v>1594</v>
      </c>
    </row>
    <row r="4" spans="1:5" x14ac:dyDescent="0.3">
      <c r="A4" s="20" t="s">
        <v>1592</v>
      </c>
      <c r="B4">
        <v>2017</v>
      </c>
      <c r="C4">
        <v>2018</v>
      </c>
      <c r="D4">
        <v>2019</v>
      </c>
      <c r="E4" t="s">
        <v>1593</v>
      </c>
    </row>
    <row r="5" spans="1:5" x14ac:dyDescent="0.3">
      <c r="A5" s="21" t="s">
        <v>1585</v>
      </c>
      <c r="B5" s="23">
        <v>347528.37</v>
      </c>
      <c r="C5" s="23">
        <v>573632.92000000004</v>
      </c>
      <c r="D5" s="23">
        <v>1049744.24</v>
      </c>
      <c r="E5" s="23">
        <v>1970905.53</v>
      </c>
    </row>
    <row r="6" spans="1:5" x14ac:dyDescent="0.3">
      <c r="A6" s="21" t="s">
        <v>1581</v>
      </c>
      <c r="B6" s="23">
        <v>98858.97</v>
      </c>
      <c r="C6" s="23">
        <v>165465.62</v>
      </c>
      <c r="D6" s="23">
        <v>278039.43</v>
      </c>
      <c r="E6" s="23">
        <v>542364.02</v>
      </c>
    </row>
    <row r="7" spans="1:5" x14ac:dyDescent="0.3">
      <c r="A7" s="21" t="s">
        <v>1584</v>
      </c>
      <c r="B7" s="23">
        <v>26872.379999999997</v>
      </c>
      <c r="C7" s="23">
        <v>41554.799999999996</v>
      </c>
      <c r="D7" s="23">
        <v>75407.22</v>
      </c>
      <c r="E7" s="23">
        <v>143834.4</v>
      </c>
    </row>
    <row r="8" spans="1:5" x14ac:dyDescent="0.3">
      <c r="A8" s="21" t="s">
        <v>1583</v>
      </c>
      <c r="B8" s="23">
        <v>20753.740000000002</v>
      </c>
      <c r="C8" s="23">
        <v>33626.880000000005</v>
      </c>
      <c r="D8" s="23">
        <v>61139.26</v>
      </c>
      <c r="E8" s="23">
        <v>115519.88</v>
      </c>
    </row>
    <row r="9" spans="1:5" x14ac:dyDescent="0.3">
      <c r="A9" s="21" t="s">
        <v>1586</v>
      </c>
      <c r="B9" s="23">
        <v>8696.58</v>
      </c>
      <c r="C9" s="23">
        <v>14078.400000000001</v>
      </c>
      <c r="D9" s="23">
        <v>26984.46</v>
      </c>
      <c r="E9" s="23">
        <v>49759.44</v>
      </c>
    </row>
    <row r="10" spans="1:5" x14ac:dyDescent="0.3">
      <c r="A10" s="21" t="s">
        <v>1582</v>
      </c>
      <c r="B10" s="23">
        <v>5935.68</v>
      </c>
      <c r="C10" s="23">
        <v>8785.36</v>
      </c>
      <c r="D10" s="23">
        <v>17961.080000000002</v>
      </c>
      <c r="E10" s="23">
        <v>32682.120000000003</v>
      </c>
    </row>
    <row r="11" spans="1:5" x14ac:dyDescent="0.3">
      <c r="A11" s="21" t="s">
        <v>1589</v>
      </c>
      <c r="B11" s="23">
        <v>5854.3600000000006</v>
      </c>
      <c r="C11" s="23">
        <v>10200.880000000001</v>
      </c>
      <c r="D11" s="23">
        <v>16580.2</v>
      </c>
      <c r="E11" s="23">
        <v>32635.440000000002</v>
      </c>
    </row>
    <row r="12" spans="1:5" x14ac:dyDescent="0.3">
      <c r="A12" s="21" t="s">
        <v>1587</v>
      </c>
      <c r="B12" s="23">
        <v>4353.6600000000008</v>
      </c>
      <c r="C12" s="23">
        <v>6976.17</v>
      </c>
      <c r="D12" s="23">
        <v>12313.890000000001</v>
      </c>
      <c r="E12" s="23">
        <v>23643.72</v>
      </c>
    </row>
    <row r="13" spans="1:5" x14ac:dyDescent="0.3">
      <c r="A13" s="21" t="s">
        <v>1588</v>
      </c>
      <c r="B13" s="23">
        <v>2974.7000000000003</v>
      </c>
      <c r="C13" s="23">
        <v>4847.8400000000011</v>
      </c>
      <c r="D13" s="23">
        <v>8479</v>
      </c>
      <c r="E13" s="23">
        <v>16301.54</v>
      </c>
    </row>
    <row r="14" spans="1:5" x14ac:dyDescent="0.3">
      <c r="A14" s="21" t="s">
        <v>1593</v>
      </c>
      <c r="B14" s="23">
        <v>521828.43999999994</v>
      </c>
      <c r="C14" s="23">
        <v>859168.87000000011</v>
      </c>
      <c r="D14" s="23">
        <v>1546648.7799999998</v>
      </c>
      <c r="E14" s="23">
        <v>2927646.0900000003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3E9C-750A-453D-A7CE-BB860E9CE39D}">
  <sheetPr>
    <tabColor theme="1"/>
  </sheetPr>
  <dimension ref="A1:J136"/>
  <sheetViews>
    <sheetView topLeftCell="A91" workbookViewId="0">
      <selection activeCell="D80" sqref="D80"/>
    </sheetView>
  </sheetViews>
  <sheetFormatPr defaultRowHeight="14.4" x14ac:dyDescent="0.3"/>
  <cols>
    <col min="1" max="1" width="16.88671875" customWidth="1"/>
    <col min="2" max="2" width="9" bestFit="1" customWidth="1"/>
    <col min="3" max="3" width="11.109375" customWidth="1"/>
    <col min="4" max="4" width="13.5546875" bestFit="1" customWidth="1"/>
  </cols>
  <sheetData>
    <row r="1" spans="1:4" x14ac:dyDescent="0.3">
      <c r="A1" s="16" t="s">
        <v>1226</v>
      </c>
      <c r="B1" s="16" t="s">
        <v>1578</v>
      </c>
      <c r="C1" s="16" t="s">
        <v>1579</v>
      </c>
      <c r="D1" s="16" t="s">
        <v>1580</v>
      </c>
    </row>
    <row r="2" spans="1:4" x14ac:dyDescent="0.3">
      <c r="A2" s="17" t="s">
        <v>1238</v>
      </c>
      <c r="B2" s="17">
        <v>2017</v>
      </c>
      <c r="C2" s="17" t="s">
        <v>1581</v>
      </c>
      <c r="D2" s="18">
        <v>68665</v>
      </c>
    </row>
    <row r="3" spans="1:4" x14ac:dyDescent="0.3">
      <c r="A3" s="17" t="s">
        <v>1238</v>
      </c>
      <c r="B3" s="17">
        <v>2018</v>
      </c>
      <c r="C3" s="17" t="s">
        <v>1581</v>
      </c>
      <c r="D3" s="18">
        <v>122327.34</v>
      </c>
    </row>
    <row r="4" spans="1:4" x14ac:dyDescent="0.3">
      <c r="A4" s="17" t="s">
        <v>1238</v>
      </c>
      <c r="B4" s="17">
        <v>2019</v>
      </c>
      <c r="C4" s="17" t="s">
        <v>1581</v>
      </c>
      <c r="D4" s="18">
        <v>177653.04</v>
      </c>
    </row>
    <row r="5" spans="1:4" x14ac:dyDescent="0.3">
      <c r="A5" s="17" t="s">
        <v>1289</v>
      </c>
      <c r="B5" s="17">
        <v>2017</v>
      </c>
      <c r="C5" s="17" t="s">
        <v>1581</v>
      </c>
      <c r="D5" s="18">
        <v>10773</v>
      </c>
    </row>
    <row r="6" spans="1:4" x14ac:dyDescent="0.3">
      <c r="A6" s="17" t="s">
        <v>1289</v>
      </c>
      <c r="B6" s="17">
        <v>2018</v>
      </c>
      <c r="C6" s="17" t="s">
        <v>1581</v>
      </c>
      <c r="D6" s="18">
        <v>5600</v>
      </c>
    </row>
    <row r="7" spans="1:4" x14ac:dyDescent="0.3">
      <c r="A7" s="17" t="s">
        <v>1289</v>
      </c>
      <c r="B7" s="17">
        <v>2019</v>
      </c>
      <c r="C7" s="17" t="s">
        <v>1581</v>
      </c>
      <c r="D7" s="18">
        <v>39183</v>
      </c>
    </row>
    <row r="8" spans="1:4" x14ac:dyDescent="0.3">
      <c r="A8" s="17" t="s">
        <v>1233</v>
      </c>
      <c r="B8" s="17">
        <v>2017</v>
      </c>
      <c r="C8" s="17" t="s">
        <v>1581</v>
      </c>
      <c r="D8" s="18">
        <v>7464.53</v>
      </c>
    </row>
    <row r="9" spans="1:4" x14ac:dyDescent="0.3">
      <c r="A9" s="17" t="s">
        <v>1233</v>
      </c>
      <c r="B9" s="17">
        <v>2018</v>
      </c>
      <c r="C9" s="17" t="s">
        <v>1581</v>
      </c>
      <c r="D9" s="18">
        <v>19157</v>
      </c>
    </row>
    <row r="10" spans="1:4" x14ac:dyDescent="0.3">
      <c r="A10" s="17" t="s">
        <v>1233</v>
      </c>
      <c r="B10" s="17">
        <v>2019</v>
      </c>
      <c r="C10" s="17" t="s">
        <v>1581</v>
      </c>
      <c r="D10" s="18">
        <v>24172.99</v>
      </c>
    </row>
    <row r="11" spans="1:4" x14ac:dyDescent="0.3">
      <c r="A11" s="17" t="s">
        <v>1254</v>
      </c>
      <c r="B11" s="17">
        <v>2017</v>
      </c>
      <c r="C11" s="17" t="s">
        <v>1581</v>
      </c>
      <c r="D11" s="18">
        <v>5909.72</v>
      </c>
    </row>
    <row r="12" spans="1:4" x14ac:dyDescent="0.3">
      <c r="A12" s="17" t="s">
        <v>1254</v>
      </c>
      <c r="B12" s="17">
        <v>2018</v>
      </c>
      <c r="C12" s="17" t="s">
        <v>1581</v>
      </c>
      <c r="D12" s="18">
        <v>14509.12</v>
      </c>
    </row>
    <row r="13" spans="1:4" x14ac:dyDescent="0.3">
      <c r="A13" s="17" t="s">
        <v>1254</v>
      </c>
      <c r="B13" s="17">
        <v>2019</v>
      </c>
      <c r="C13" s="17" t="s">
        <v>1581</v>
      </c>
      <c r="D13" s="18">
        <v>34372.519999999997</v>
      </c>
    </row>
    <row r="14" spans="1:4" x14ac:dyDescent="0.3">
      <c r="A14" s="17" t="s">
        <v>1282</v>
      </c>
      <c r="B14" s="17">
        <v>2017</v>
      </c>
      <c r="C14" s="17" t="s">
        <v>1581</v>
      </c>
      <c r="D14" s="18">
        <v>6046.72</v>
      </c>
    </row>
    <row r="15" spans="1:4" x14ac:dyDescent="0.3">
      <c r="A15" s="17" t="s">
        <v>1282</v>
      </c>
      <c r="B15" s="17">
        <v>2018</v>
      </c>
      <c r="C15" s="17" t="s">
        <v>1581</v>
      </c>
      <c r="D15" s="18">
        <v>3872.16</v>
      </c>
    </row>
    <row r="16" spans="1:4" x14ac:dyDescent="0.3">
      <c r="A16" s="17" t="s">
        <v>1282</v>
      </c>
      <c r="B16" s="17">
        <v>2019</v>
      </c>
      <c r="C16" s="17" t="s">
        <v>1581</v>
      </c>
      <c r="D16" s="18">
        <v>2657.88</v>
      </c>
    </row>
    <row r="17" spans="1:4" x14ac:dyDescent="0.3">
      <c r="A17" s="17" t="s">
        <v>1238</v>
      </c>
      <c r="B17" s="17">
        <v>2017</v>
      </c>
      <c r="C17" s="17" t="s">
        <v>1582</v>
      </c>
      <c r="D17" s="18">
        <v>4260</v>
      </c>
    </row>
    <row r="18" spans="1:4" x14ac:dyDescent="0.3">
      <c r="A18" s="17" t="s">
        <v>1238</v>
      </c>
      <c r="B18" s="17">
        <v>2018</v>
      </c>
      <c r="C18" s="17" t="s">
        <v>1582</v>
      </c>
      <c r="D18" s="18">
        <v>6333.2800000000007</v>
      </c>
    </row>
    <row r="19" spans="1:4" x14ac:dyDescent="0.3">
      <c r="A19" s="17" t="s">
        <v>1238</v>
      </c>
      <c r="B19" s="17">
        <v>2019</v>
      </c>
      <c r="C19" s="17" t="s">
        <v>1582</v>
      </c>
      <c r="D19" s="18">
        <v>13956.800000000001</v>
      </c>
    </row>
    <row r="20" spans="1:4" x14ac:dyDescent="0.3">
      <c r="A20" s="17" t="s">
        <v>1289</v>
      </c>
      <c r="B20" s="17">
        <v>2017</v>
      </c>
      <c r="C20" s="17" t="s">
        <v>1582</v>
      </c>
      <c r="D20" s="18">
        <v>642.95999999999992</v>
      </c>
    </row>
    <row r="21" spans="1:4" x14ac:dyDescent="0.3">
      <c r="A21" s="17" t="s">
        <v>1289</v>
      </c>
      <c r="B21" s="17">
        <v>2018</v>
      </c>
      <c r="C21" s="17" t="s">
        <v>1582</v>
      </c>
      <c r="D21" s="18">
        <v>865.28</v>
      </c>
    </row>
    <row r="22" spans="1:4" x14ac:dyDescent="0.3">
      <c r="A22" s="17" t="s">
        <v>1289</v>
      </c>
      <c r="B22" s="17">
        <v>2019</v>
      </c>
      <c r="C22" s="17" t="s">
        <v>1582</v>
      </c>
      <c r="D22" s="18">
        <v>1606.96</v>
      </c>
    </row>
    <row r="23" spans="1:4" x14ac:dyDescent="0.3">
      <c r="A23" s="17" t="s">
        <v>1233</v>
      </c>
      <c r="B23" s="17">
        <v>2017</v>
      </c>
      <c r="C23" s="17" t="s">
        <v>1582</v>
      </c>
      <c r="D23" s="18">
        <v>44.88</v>
      </c>
    </row>
    <row r="24" spans="1:4" x14ac:dyDescent="0.3">
      <c r="A24" s="17" t="s">
        <v>1233</v>
      </c>
      <c r="B24" s="17">
        <v>2018</v>
      </c>
      <c r="C24" s="17" t="s">
        <v>1582</v>
      </c>
      <c r="D24" s="18">
        <v>280</v>
      </c>
    </row>
    <row r="25" spans="1:4" x14ac:dyDescent="0.3">
      <c r="A25" s="17" t="s">
        <v>1233</v>
      </c>
      <c r="B25" s="17">
        <v>2019</v>
      </c>
      <c r="C25" s="17" t="s">
        <v>1582</v>
      </c>
      <c r="D25" s="18">
        <v>281.16000000000003</v>
      </c>
    </row>
    <row r="26" spans="1:4" x14ac:dyDescent="0.3">
      <c r="A26" s="17" t="s">
        <v>1254</v>
      </c>
      <c r="B26" s="17">
        <v>2017</v>
      </c>
      <c r="C26" s="17" t="s">
        <v>1582</v>
      </c>
      <c r="D26" s="18">
        <v>786.24</v>
      </c>
    </row>
    <row r="27" spans="1:4" x14ac:dyDescent="0.3">
      <c r="A27" s="17" t="s">
        <v>1254</v>
      </c>
      <c r="B27" s="17">
        <v>2018</v>
      </c>
      <c r="C27" s="17" t="s">
        <v>1582</v>
      </c>
      <c r="D27" s="18">
        <v>961.2</v>
      </c>
    </row>
    <row r="28" spans="1:4" x14ac:dyDescent="0.3">
      <c r="A28" s="17" t="s">
        <v>1254</v>
      </c>
      <c r="B28" s="17">
        <v>2019</v>
      </c>
      <c r="C28" s="17" t="s">
        <v>1582</v>
      </c>
      <c r="D28" s="18">
        <v>1609.28</v>
      </c>
    </row>
    <row r="29" spans="1:4" x14ac:dyDescent="0.3">
      <c r="A29" s="17" t="s">
        <v>1282</v>
      </c>
      <c r="B29" s="17">
        <v>2017</v>
      </c>
      <c r="C29" s="17" t="s">
        <v>1582</v>
      </c>
      <c r="D29" s="18">
        <v>201.60000000000002</v>
      </c>
    </row>
    <row r="30" spans="1:4" x14ac:dyDescent="0.3">
      <c r="A30" s="17" t="s">
        <v>1282</v>
      </c>
      <c r="B30" s="17">
        <v>2018</v>
      </c>
      <c r="C30" s="17" t="s">
        <v>1582</v>
      </c>
      <c r="D30" s="18">
        <v>345.6</v>
      </c>
    </row>
    <row r="31" spans="1:4" x14ac:dyDescent="0.3">
      <c r="A31" s="17" t="s">
        <v>1282</v>
      </c>
      <c r="B31" s="17">
        <v>2019</v>
      </c>
      <c r="C31" s="17" t="s">
        <v>1582</v>
      </c>
      <c r="D31" s="18">
        <v>506.88</v>
      </c>
    </row>
    <row r="32" spans="1:4" x14ac:dyDescent="0.3">
      <c r="A32" s="17" t="s">
        <v>1238</v>
      </c>
      <c r="B32" s="17">
        <v>2017</v>
      </c>
      <c r="C32" s="17" t="s">
        <v>1583</v>
      </c>
      <c r="D32" s="18">
        <v>14910</v>
      </c>
    </row>
    <row r="33" spans="1:4" x14ac:dyDescent="0.3">
      <c r="A33" s="17" t="s">
        <v>1238</v>
      </c>
      <c r="B33" s="17">
        <v>2018</v>
      </c>
      <c r="C33" s="17" t="s">
        <v>1583</v>
      </c>
      <c r="D33" s="18">
        <v>24816.82</v>
      </c>
    </row>
    <row r="34" spans="1:4" x14ac:dyDescent="0.3">
      <c r="A34" s="17" t="s">
        <v>1238</v>
      </c>
      <c r="B34" s="17">
        <v>2019</v>
      </c>
      <c r="C34" s="17" t="s">
        <v>1583</v>
      </c>
      <c r="D34" s="18">
        <v>47072.479999999996</v>
      </c>
    </row>
    <row r="35" spans="1:4" x14ac:dyDescent="0.3">
      <c r="A35" s="17" t="s">
        <v>1289</v>
      </c>
      <c r="B35" s="17">
        <v>2017</v>
      </c>
      <c r="C35" s="17" t="s">
        <v>1583</v>
      </c>
      <c r="D35" s="18">
        <v>2250.36</v>
      </c>
    </row>
    <row r="36" spans="1:4" x14ac:dyDescent="0.3">
      <c r="A36" s="17" t="s">
        <v>1289</v>
      </c>
      <c r="B36" s="17">
        <v>2018</v>
      </c>
      <c r="C36" s="17" t="s">
        <v>1583</v>
      </c>
      <c r="D36" s="18">
        <v>2912</v>
      </c>
    </row>
    <row r="37" spans="1:4" x14ac:dyDescent="0.3">
      <c r="A37" s="17" t="s">
        <v>1289</v>
      </c>
      <c r="B37" s="17">
        <v>2019</v>
      </c>
      <c r="C37" s="17" t="s">
        <v>1583</v>
      </c>
      <c r="D37" s="18">
        <v>4881.5200000000004</v>
      </c>
    </row>
    <row r="38" spans="1:4" x14ac:dyDescent="0.3">
      <c r="A38" s="17" t="s">
        <v>1233</v>
      </c>
      <c r="B38" s="17">
        <v>2017</v>
      </c>
      <c r="C38" s="17" t="s">
        <v>1583</v>
      </c>
      <c r="D38" s="18">
        <v>149.38</v>
      </c>
    </row>
    <row r="39" spans="1:4" x14ac:dyDescent="0.3">
      <c r="A39" s="17" t="s">
        <v>1233</v>
      </c>
      <c r="B39" s="17">
        <v>2018</v>
      </c>
      <c r="C39" s="17" t="s">
        <v>1583</v>
      </c>
      <c r="D39" s="18">
        <v>1058.4000000000001</v>
      </c>
    </row>
    <row r="40" spans="1:4" x14ac:dyDescent="0.3">
      <c r="A40" s="17" t="s">
        <v>1233</v>
      </c>
      <c r="B40" s="17">
        <v>2019</v>
      </c>
      <c r="C40" s="17" t="s">
        <v>1583</v>
      </c>
      <c r="D40" s="18">
        <v>944.3</v>
      </c>
    </row>
    <row r="41" spans="1:4" x14ac:dyDescent="0.3">
      <c r="A41" s="17" t="s">
        <v>1254</v>
      </c>
      <c r="B41" s="17">
        <v>2017</v>
      </c>
      <c r="C41" s="17" t="s">
        <v>1583</v>
      </c>
      <c r="D41" s="18">
        <v>2751.84</v>
      </c>
    </row>
    <row r="42" spans="1:4" x14ac:dyDescent="0.3">
      <c r="A42" s="17" t="s">
        <v>1254</v>
      </c>
      <c r="B42" s="17">
        <v>2018</v>
      </c>
      <c r="C42" s="17" t="s">
        <v>1583</v>
      </c>
      <c r="D42" s="18">
        <v>3401.58</v>
      </c>
    </row>
    <row r="43" spans="1:4" x14ac:dyDescent="0.3">
      <c r="A43" s="17" t="s">
        <v>1254</v>
      </c>
      <c r="B43" s="17">
        <v>2019</v>
      </c>
      <c r="C43" s="17" t="s">
        <v>1583</v>
      </c>
      <c r="D43" s="18">
        <v>6411.4400000000005</v>
      </c>
    </row>
    <row r="44" spans="1:4" x14ac:dyDescent="0.3">
      <c r="A44" s="17" t="s">
        <v>1282</v>
      </c>
      <c r="B44" s="17">
        <v>2017</v>
      </c>
      <c r="C44" s="17" t="s">
        <v>1583</v>
      </c>
      <c r="D44" s="18">
        <v>692.16</v>
      </c>
    </row>
    <row r="45" spans="1:4" x14ac:dyDescent="0.3">
      <c r="A45" s="17" t="s">
        <v>1282</v>
      </c>
      <c r="B45" s="17">
        <v>2018</v>
      </c>
      <c r="C45" s="17" t="s">
        <v>1583</v>
      </c>
      <c r="D45" s="18">
        <v>1438.08</v>
      </c>
    </row>
    <row r="46" spans="1:4" x14ac:dyDescent="0.3">
      <c r="A46" s="17" t="s">
        <v>1282</v>
      </c>
      <c r="B46" s="17">
        <v>2019</v>
      </c>
      <c r="C46" s="17" t="s">
        <v>1583</v>
      </c>
      <c r="D46" s="18">
        <v>1829.52</v>
      </c>
    </row>
    <row r="47" spans="1:4" x14ac:dyDescent="0.3">
      <c r="A47" s="17" t="s">
        <v>1238</v>
      </c>
      <c r="B47" s="17">
        <v>2017</v>
      </c>
      <c r="C47" s="17" t="s">
        <v>1584</v>
      </c>
      <c r="D47" s="18">
        <v>19170</v>
      </c>
    </row>
    <row r="48" spans="1:4" x14ac:dyDescent="0.3">
      <c r="A48" s="17" t="s">
        <v>1238</v>
      </c>
      <c r="B48" s="17">
        <v>2018</v>
      </c>
      <c r="C48" s="17" t="s">
        <v>1584</v>
      </c>
      <c r="D48" s="18">
        <v>29119.319999999996</v>
      </c>
    </row>
    <row r="49" spans="1:4" x14ac:dyDescent="0.3">
      <c r="A49" s="17" t="s">
        <v>1238</v>
      </c>
      <c r="B49" s="17">
        <v>2019</v>
      </c>
      <c r="C49" s="17" t="s">
        <v>1584</v>
      </c>
      <c r="D49" s="18">
        <v>55954.080000000002</v>
      </c>
    </row>
    <row r="50" spans="1:4" x14ac:dyDescent="0.3">
      <c r="A50" s="17" t="s">
        <v>1289</v>
      </c>
      <c r="B50" s="17">
        <v>2017</v>
      </c>
      <c r="C50" s="17" t="s">
        <v>1584</v>
      </c>
      <c r="D50" s="18">
        <v>3201.12</v>
      </c>
    </row>
    <row r="51" spans="1:4" x14ac:dyDescent="0.3">
      <c r="A51" s="17" t="s">
        <v>1289</v>
      </c>
      <c r="B51" s="17">
        <v>2018</v>
      </c>
      <c r="C51" s="17" t="s">
        <v>1584</v>
      </c>
      <c r="D51" s="18">
        <v>4080.96</v>
      </c>
    </row>
    <row r="52" spans="1:4" x14ac:dyDescent="0.3">
      <c r="A52" s="17" t="s">
        <v>1289</v>
      </c>
      <c r="B52" s="17">
        <v>2019</v>
      </c>
      <c r="C52" s="17" t="s">
        <v>1584</v>
      </c>
      <c r="D52" s="18">
        <v>7299.5400000000009</v>
      </c>
    </row>
    <row r="53" spans="1:4" x14ac:dyDescent="0.3">
      <c r="A53" s="17" t="s">
        <v>1233</v>
      </c>
      <c r="B53" s="17">
        <v>2017</v>
      </c>
      <c r="C53" s="17" t="s">
        <v>1584</v>
      </c>
      <c r="D53" s="18">
        <v>180.17999999999998</v>
      </c>
    </row>
    <row r="54" spans="1:4" x14ac:dyDescent="0.3">
      <c r="A54" s="17" t="s">
        <v>1233</v>
      </c>
      <c r="B54" s="17">
        <v>2018</v>
      </c>
      <c r="C54" s="17" t="s">
        <v>1584</v>
      </c>
      <c r="D54" s="18">
        <v>1184.3999999999999</v>
      </c>
    </row>
    <row r="55" spans="1:4" x14ac:dyDescent="0.3">
      <c r="A55" s="17" t="s">
        <v>1233</v>
      </c>
      <c r="B55" s="17">
        <v>2019</v>
      </c>
      <c r="C55" s="17" t="s">
        <v>1584</v>
      </c>
      <c r="D55" s="18">
        <v>1380.24</v>
      </c>
    </row>
    <row r="56" spans="1:4" x14ac:dyDescent="0.3">
      <c r="A56" s="17" t="s">
        <v>1254</v>
      </c>
      <c r="B56" s="17">
        <v>2017</v>
      </c>
      <c r="C56" s="17" t="s">
        <v>1584</v>
      </c>
      <c r="D56" s="18">
        <v>3439.8</v>
      </c>
    </row>
    <row r="57" spans="1:4" x14ac:dyDescent="0.3">
      <c r="A57" s="17" t="s">
        <v>1254</v>
      </c>
      <c r="B57" s="17">
        <v>2018</v>
      </c>
      <c r="C57" s="17" t="s">
        <v>1584</v>
      </c>
      <c r="D57" s="18">
        <v>5286.6</v>
      </c>
    </row>
    <row r="58" spans="1:4" x14ac:dyDescent="0.3">
      <c r="A58" s="17" t="s">
        <v>1254</v>
      </c>
      <c r="B58" s="17">
        <v>2019</v>
      </c>
      <c r="C58" s="17" t="s">
        <v>1584</v>
      </c>
      <c r="D58" s="18">
        <v>8397.36</v>
      </c>
    </row>
    <row r="59" spans="1:4" x14ac:dyDescent="0.3">
      <c r="A59" s="17" t="s">
        <v>1282</v>
      </c>
      <c r="B59" s="17">
        <v>2017</v>
      </c>
      <c r="C59" s="17" t="s">
        <v>1584</v>
      </c>
      <c r="D59" s="18">
        <v>881.28</v>
      </c>
    </row>
    <row r="60" spans="1:4" x14ac:dyDescent="0.3">
      <c r="A60" s="17" t="s">
        <v>1282</v>
      </c>
      <c r="B60" s="17">
        <v>2018</v>
      </c>
      <c r="C60" s="17" t="s">
        <v>1584</v>
      </c>
      <c r="D60" s="18">
        <v>1883.52</v>
      </c>
    </row>
    <row r="61" spans="1:4" x14ac:dyDescent="0.3">
      <c r="A61" s="17" t="s">
        <v>1282</v>
      </c>
      <c r="B61" s="17">
        <v>2019</v>
      </c>
      <c r="C61" s="17" t="s">
        <v>1584</v>
      </c>
      <c r="D61" s="18">
        <v>2376</v>
      </c>
    </row>
    <row r="62" spans="1:4" x14ac:dyDescent="0.3">
      <c r="A62" s="17" t="s">
        <v>1238</v>
      </c>
      <c r="B62" s="17">
        <v>2017</v>
      </c>
      <c r="C62" s="17" t="s">
        <v>1585</v>
      </c>
      <c r="D62" s="18">
        <v>246115</v>
      </c>
    </row>
    <row r="63" spans="1:4" x14ac:dyDescent="0.3">
      <c r="A63" s="17" t="s">
        <v>1238</v>
      </c>
      <c r="B63" s="17">
        <v>2018</v>
      </c>
      <c r="C63" s="17" t="s">
        <v>1585</v>
      </c>
      <c r="D63" s="18">
        <v>423690.63</v>
      </c>
    </row>
    <row r="64" spans="1:4" x14ac:dyDescent="0.3">
      <c r="A64" s="17" t="s">
        <v>1238</v>
      </c>
      <c r="B64" s="17">
        <v>2019</v>
      </c>
      <c r="C64" s="17" t="s">
        <v>1585</v>
      </c>
      <c r="D64" s="18">
        <v>699108.48</v>
      </c>
    </row>
    <row r="65" spans="1:10" x14ac:dyDescent="0.3">
      <c r="A65" s="17" t="s">
        <v>1289</v>
      </c>
      <c r="B65" s="17">
        <v>2017</v>
      </c>
      <c r="C65" s="17" t="s">
        <v>1585</v>
      </c>
      <c r="D65" s="18">
        <v>34825.82</v>
      </c>
    </row>
    <row r="66" spans="1:10" x14ac:dyDescent="0.3">
      <c r="A66" s="17" t="s">
        <v>1289</v>
      </c>
      <c r="B66" s="17">
        <v>2018</v>
      </c>
      <c r="C66" s="17" t="s">
        <v>1585</v>
      </c>
      <c r="D66" s="18">
        <v>17148.16</v>
      </c>
    </row>
    <row r="67" spans="1:10" x14ac:dyDescent="0.3">
      <c r="A67" s="17" t="s">
        <v>1289</v>
      </c>
      <c r="B67" s="17">
        <v>2019</v>
      </c>
      <c r="C67" s="17" t="s">
        <v>1585</v>
      </c>
      <c r="D67" s="18">
        <v>180116.4</v>
      </c>
    </row>
    <row r="68" spans="1:10" x14ac:dyDescent="0.3">
      <c r="A68" s="17" t="s">
        <v>1233</v>
      </c>
      <c r="B68" s="17">
        <v>2017</v>
      </c>
      <c r="C68" s="17" t="s">
        <v>1585</v>
      </c>
      <c r="D68" s="18">
        <v>25012.67</v>
      </c>
      <c r="I68" s="21"/>
      <c r="J68" s="23"/>
    </row>
    <row r="69" spans="1:10" x14ac:dyDescent="0.3">
      <c r="A69" s="17" t="s">
        <v>1233</v>
      </c>
      <c r="B69" s="17">
        <v>2018</v>
      </c>
      <c r="C69" s="17" t="s">
        <v>1585</v>
      </c>
      <c r="D69" s="18">
        <v>70791.199999999997</v>
      </c>
      <c r="I69" s="21"/>
      <c r="J69" s="23"/>
    </row>
    <row r="70" spans="1:10" x14ac:dyDescent="0.3">
      <c r="A70" s="17" t="s">
        <v>1233</v>
      </c>
      <c r="B70" s="17">
        <v>2019</v>
      </c>
      <c r="C70" s="17" t="s">
        <v>1585</v>
      </c>
      <c r="D70" s="18">
        <v>63112.28</v>
      </c>
      <c r="I70" s="21"/>
      <c r="J70" s="23"/>
    </row>
    <row r="71" spans="1:10" x14ac:dyDescent="0.3">
      <c r="A71" s="17" t="s">
        <v>1254</v>
      </c>
      <c r="B71" s="17">
        <v>2017</v>
      </c>
      <c r="C71" s="17" t="s">
        <v>1585</v>
      </c>
      <c r="D71" s="18">
        <v>22366.880000000001</v>
      </c>
      <c r="I71" s="21"/>
      <c r="J71" s="23"/>
    </row>
    <row r="72" spans="1:10" x14ac:dyDescent="0.3">
      <c r="A72" s="17" t="s">
        <v>1254</v>
      </c>
      <c r="B72" s="17">
        <v>2018</v>
      </c>
      <c r="C72" s="17" t="s">
        <v>1585</v>
      </c>
      <c r="D72" s="18">
        <v>50766.13</v>
      </c>
      <c r="I72" s="21"/>
      <c r="J72" s="23"/>
    </row>
    <row r="73" spans="1:10" x14ac:dyDescent="0.3">
      <c r="A73" s="17" t="s">
        <v>1254</v>
      </c>
      <c r="B73" s="17">
        <v>2019</v>
      </c>
      <c r="C73" s="17" t="s">
        <v>1585</v>
      </c>
      <c r="D73" s="18">
        <v>98383.64</v>
      </c>
    </row>
    <row r="74" spans="1:10" x14ac:dyDescent="0.3">
      <c r="A74" s="17" t="s">
        <v>1282</v>
      </c>
      <c r="B74" s="17">
        <v>2017</v>
      </c>
      <c r="C74" s="17" t="s">
        <v>1585</v>
      </c>
      <c r="D74" s="18">
        <v>19208</v>
      </c>
    </row>
    <row r="75" spans="1:10" x14ac:dyDescent="0.3">
      <c r="A75" s="17" t="s">
        <v>1282</v>
      </c>
      <c r="B75" s="17">
        <v>2018</v>
      </c>
      <c r="C75" s="17" t="s">
        <v>1585</v>
      </c>
      <c r="D75" s="18">
        <v>11236.8</v>
      </c>
    </row>
    <row r="76" spans="1:10" x14ac:dyDescent="0.3">
      <c r="A76" s="17" t="s">
        <v>1282</v>
      </c>
      <c r="B76" s="17">
        <v>2019</v>
      </c>
      <c r="C76" s="17" t="s">
        <v>1585</v>
      </c>
      <c r="D76" s="18">
        <v>9023.44</v>
      </c>
    </row>
    <row r="77" spans="1:10" x14ac:dyDescent="0.3">
      <c r="A77" s="17" t="s">
        <v>1238</v>
      </c>
      <c r="B77" s="17">
        <v>2017</v>
      </c>
      <c r="C77" s="17" t="s">
        <v>1586</v>
      </c>
      <c r="D77" s="18">
        <v>6390</v>
      </c>
    </row>
    <row r="78" spans="1:10" x14ac:dyDescent="0.3">
      <c r="A78" s="17" t="s">
        <v>1238</v>
      </c>
      <c r="B78" s="17">
        <v>2018</v>
      </c>
      <c r="C78" s="17" t="s">
        <v>1586</v>
      </c>
      <c r="D78" s="18">
        <v>10326</v>
      </c>
    </row>
    <row r="79" spans="1:10" x14ac:dyDescent="0.3">
      <c r="A79" s="17" t="s">
        <v>1238</v>
      </c>
      <c r="B79" s="17">
        <v>2019</v>
      </c>
      <c r="C79" s="17" t="s">
        <v>1586</v>
      </c>
      <c r="D79" s="18">
        <v>20935.2</v>
      </c>
    </row>
    <row r="80" spans="1:10" x14ac:dyDescent="0.3">
      <c r="A80" s="17" t="s">
        <v>1289</v>
      </c>
      <c r="B80" s="17">
        <v>2017</v>
      </c>
      <c r="C80" s="17" t="s">
        <v>1586</v>
      </c>
      <c r="D80" s="18">
        <v>923.40000000000009</v>
      </c>
    </row>
    <row r="81" spans="1:4" x14ac:dyDescent="0.3">
      <c r="A81" s="17" t="s">
        <v>1289</v>
      </c>
      <c r="B81" s="17">
        <v>2018</v>
      </c>
      <c r="C81" s="17" t="s">
        <v>1586</v>
      </c>
      <c r="D81" s="18">
        <v>1148.1600000000001</v>
      </c>
    </row>
    <row r="82" spans="1:4" x14ac:dyDescent="0.3">
      <c r="A82" s="17" t="s">
        <v>1289</v>
      </c>
      <c r="B82" s="17">
        <v>2019</v>
      </c>
      <c r="C82" s="17" t="s">
        <v>1586</v>
      </c>
      <c r="D82" s="18">
        <v>2387.7000000000003</v>
      </c>
    </row>
    <row r="83" spans="1:4" x14ac:dyDescent="0.3">
      <c r="A83" s="17" t="s">
        <v>1233</v>
      </c>
      <c r="B83" s="17">
        <v>2017</v>
      </c>
      <c r="C83" s="17" t="s">
        <v>1586</v>
      </c>
      <c r="D83" s="18">
        <v>160.06</v>
      </c>
    </row>
    <row r="84" spans="1:4" x14ac:dyDescent="0.3">
      <c r="A84" s="17" t="s">
        <v>1233</v>
      </c>
      <c r="B84" s="17">
        <v>2018</v>
      </c>
      <c r="C84" s="17" t="s">
        <v>1586</v>
      </c>
      <c r="D84" s="18">
        <v>403.2</v>
      </c>
    </row>
    <row r="85" spans="1:4" x14ac:dyDescent="0.3">
      <c r="A85" s="17" t="s">
        <v>1233</v>
      </c>
      <c r="B85" s="17">
        <v>2019</v>
      </c>
      <c r="C85" s="17" t="s">
        <v>1586</v>
      </c>
      <c r="D85" s="18">
        <v>400.44</v>
      </c>
    </row>
    <row r="86" spans="1:4" x14ac:dyDescent="0.3">
      <c r="A86" s="17" t="s">
        <v>1254</v>
      </c>
      <c r="B86" s="17">
        <v>2017</v>
      </c>
      <c r="C86" s="17" t="s">
        <v>1586</v>
      </c>
      <c r="D86" s="18">
        <v>1026.48</v>
      </c>
    </row>
    <row r="87" spans="1:4" x14ac:dyDescent="0.3">
      <c r="A87" s="17" t="s">
        <v>1254</v>
      </c>
      <c r="B87" s="17">
        <v>2018</v>
      </c>
      <c r="C87" s="17" t="s">
        <v>1586</v>
      </c>
      <c r="D87" s="18">
        <v>1602</v>
      </c>
    </row>
    <row r="88" spans="1:4" x14ac:dyDescent="0.3">
      <c r="A88" s="17" t="s">
        <v>1254</v>
      </c>
      <c r="B88" s="17">
        <v>2019</v>
      </c>
      <c r="C88" s="17" t="s">
        <v>1586</v>
      </c>
      <c r="D88" s="18">
        <v>2516.64</v>
      </c>
    </row>
    <row r="89" spans="1:4" x14ac:dyDescent="0.3">
      <c r="A89" s="17" t="s">
        <v>1282</v>
      </c>
      <c r="B89" s="17">
        <v>2017</v>
      </c>
      <c r="C89" s="17" t="s">
        <v>1586</v>
      </c>
      <c r="D89" s="18">
        <v>296.64</v>
      </c>
    </row>
    <row r="90" spans="1:4" x14ac:dyDescent="0.3">
      <c r="A90" s="17" t="s">
        <v>1282</v>
      </c>
      <c r="B90" s="17">
        <v>2018</v>
      </c>
      <c r="C90" s="17" t="s">
        <v>1586</v>
      </c>
      <c r="D90" s="18">
        <v>599.04</v>
      </c>
    </row>
    <row r="91" spans="1:4" x14ac:dyDescent="0.3">
      <c r="A91" s="17" t="s">
        <v>1282</v>
      </c>
      <c r="B91" s="17">
        <v>2019</v>
      </c>
      <c r="C91" s="17" t="s">
        <v>1586</v>
      </c>
      <c r="D91" s="18">
        <v>744.4799999999999</v>
      </c>
    </row>
    <row r="92" spans="1:4" x14ac:dyDescent="0.3">
      <c r="A92" s="17" t="s">
        <v>1238</v>
      </c>
      <c r="B92" s="17">
        <v>2017</v>
      </c>
      <c r="C92" s="17" t="s">
        <v>1587</v>
      </c>
      <c r="D92" s="18">
        <v>3195</v>
      </c>
    </row>
    <row r="93" spans="1:4" x14ac:dyDescent="0.3">
      <c r="A93" s="17" t="s">
        <v>1238</v>
      </c>
      <c r="B93" s="17">
        <v>2018</v>
      </c>
      <c r="C93" s="17" t="s">
        <v>1587</v>
      </c>
      <c r="D93" s="18">
        <v>5059.74</v>
      </c>
    </row>
    <row r="94" spans="1:4" x14ac:dyDescent="0.3">
      <c r="A94" s="17" t="s">
        <v>1238</v>
      </c>
      <c r="B94" s="17">
        <v>2019</v>
      </c>
      <c r="C94" s="17" t="s">
        <v>1587</v>
      </c>
      <c r="D94" s="18">
        <v>9230.52</v>
      </c>
    </row>
    <row r="95" spans="1:4" x14ac:dyDescent="0.3">
      <c r="A95" s="17" t="s">
        <v>1289</v>
      </c>
      <c r="B95" s="17">
        <v>2017</v>
      </c>
      <c r="C95" s="17" t="s">
        <v>1587</v>
      </c>
      <c r="D95" s="18">
        <v>477.09000000000003</v>
      </c>
    </row>
    <row r="96" spans="1:4" x14ac:dyDescent="0.3">
      <c r="A96" s="17" t="s">
        <v>1289</v>
      </c>
      <c r="B96" s="17">
        <v>2018</v>
      </c>
      <c r="C96" s="17" t="s">
        <v>1587</v>
      </c>
      <c r="D96" s="18">
        <v>592.79999999999995</v>
      </c>
    </row>
    <row r="97" spans="1:4" x14ac:dyDescent="0.3">
      <c r="A97" s="17" t="s">
        <v>1289</v>
      </c>
      <c r="B97" s="17">
        <v>2019</v>
      </c>
      <c r="C97" s="17" t="s">
        <v>1587</v>
      </c>
      <c r="D97" s="18">
        <v>1171.1099999999999</v>
      </c>
    </row>
    <row r="98" spans="1:4" x14ac:dyDescent="0.3">
      <c r="A98" s="17" t="s">
        <v>1233</v>
      </c>
      <c r="B98" s="17">
        <v>2017</v>
      </c>
      <c r="C98" s="17" t="s">
        <v>1587</v>
      </c>
      <c r="D98" s="18">
        <v>34.650000000000006</v>
      </c>
    </row>
    <row r="99" spans="1:4" x14ac:dyDescent="0.3">
      <c r="A99" s="17" t="s">
        <v>1233</v>
      </c>
      <c r="B99" s="17">
        <v>2018</v>
      </c>
      <c r="C99" s="17" t="s">
        <v>1587</v>
      </c>
      <c r="D99" s="18">
        <v>220.50000000000003</v>
      </c>
    </row>
    <row r="100" spans="1:4" x14ac:dyDescent="0.3">
      <c r="A100" s="17" t="s">
        <v>1233</v>
      </c>
      <c r="B100" s="17">
        <v>2019</v>
      </c>
      <c r="C100" s="17" t="s">
        <v>1587</v>
      </c>
      <c r="D100" s="18">
        <v>191.70000000000002</v>
      </c>
    </row>
    <row r="101" spans="1:4" x14ac:dyDescent="0.3">
      <c r="A101" s="17" t="s">
        <v>1254</v>
      </c>
      <c r="B101" s="17">
        <v>2017</v>
      </c>
      <c r="C101" s="17" t="s">
        <v>1587</v>
      </c>
      <c r="D101" s="18">
        <v>491.40000000000003</v>
      </c>
    </row>
    <row r="102" spans="1:4" x14ac:dyDescent="0.3">
      <c r="A102" s="17" t="s">
        <v>1254</v>
      </c>
      <c r="B102" s="17">
        <v>2018</v>
      </c>
      <c r="C102" s="17" t="s">
        <v>1587</v>
      </c>
      <c r="D102" s="18">
        <v>841.05000000000007</v>
      </c>
    </row>
    <row r="103" spans="1:4" x14ac:dyDescent="0.3">
      <c r="A103" s="17" t="s">
        <v>1254</v>
      </c>
      <c r="B103" s="17">
        <v>2019</v>
      </c>
      <c r="C103" s="17" t="s">
        <v>1587</v>
      </c>
      <c r="D103" s="18">
        <v>1296.8400000000001</v>
      </c>
    </row>
    <row r="104" spans="1:4" x14ac:dyDescent="0.3">
      <c r="A104" s="17" t="s">
        <v>1282</v>
      </c>
      <c r="B104" s="17">
        <v>2017</v>
      </c>
      <c r="C104" s="17" t="s">
        <v>1587</v>
      </c>
      <c r="D104" s="18">
        <v>155.52000000000001</v>
      </c>
    </row>
    <row r="105" spans="1:4" x14ac:dyDescent="0.3">
      <c r="A105" s="17" t="s">
        <v>1282</v>
      </c>
      <c r="B105" s="17">
        <v>2018</v>
      </c>
      <c r="C105" s="17" t="s">
        <v>1587</v>
      </c>
      <c r="D105" s="18">
        <v>262.08</v>
      </c>
    </row>
    <row r="106" spans="1:4" x14ac:dyDescent="0.3">
      <c r="A106" s="17" t="s">
        <v>1282</v>
      </c>
      <c r="B106" s="17">
        <v>2019</v>
      </c>
      <c r="C106" s="17" t="s">
        <v>1587</v>
      </c>
      <c r="D106" s="18">
        <v>423.71999999999997</v>
      </c>
    </row>
    <row r="107" spans="1:4" x14ac:dyDescent="0.3">
      <c r="A107" s="17" t="s">
        <v>1238</v>
      </c>
      <c r="B107" s="17">
        <v>2017</v>
      </c>
      <c r="C107" s="17" t="s">
        <v>1588</v>
      </c>
      <c r="D107" s="18">
        <v>2130</v>
      </c>
    </row>
    <row r="108" spans="1:4" x14ac:dyDescent="0.3">
      <c r="A108" s="17" t="s">
        <v>1238</v>
      </c>
      <c r="B108" s="17">
        <v>2018</v>
      </c>
      <c r="C108" s="17" t="s">
        <v>1588</v>
      </c>
      <c r="D108" s="18">
        <v>3579.6800000000003</v>
      </c>
    </row>
    <row r="109" spans="1:4" x14ac:dyDescent="0.3">
      <c r="A109" s="17" t="s">
        <v>1238</v>
      </c>
      <c r="B109" s="17">
        <v>2019</v>
      </c>
      <c r="C109" s="17" t="s">
        <v>1588</v>
      </c>
      <c r="D109" s="18">
        <v>5344</v>
      </c>
    </row>
    <row r="110" spans="1:4" x14ac:dyDescent="0.3">
      <c r="A110" s="17" t="s">
        <v>1289</v>
      </c>
      <c r="B110" s="17">
        <v>2017</v>
      </c>
      <c r="C110" s="17" t="s">
        <v>1588</v>
      </c>
      <c r="D110" s="18">
        <v>362.52000000000004</v>
      </c>
    </row>
    <row r="111" spans="1:4" x14ac:dyDescent="0.3">
      <c r="A111" s="17" t="s">
        <v>1289</v>
      </c>
      <c r="B111" s="17">
        <v>2018</v>
      </c>
      <c r="C111" s="17" t="s">
        <v>1588</v>
      </c>
      <c r="D111" s="18">
        <v>378.56</v>
      </c>
    </row>
    <row r="112" spans="1:4" x14ac:dyDescent="0.3">
      <c r="A112" s="17" t="s">
        <v>1289</v>
      </c>
      <c r="B112" s="17">
        <v>2019</v>
      </c>
      <c r="C112" s="17" t="s">
        <v>1588</v>
      </c>
      <c r="D112" s="18">
        <v>818.6400000000001</v>
      </c>
    </row>
    <row r="113" spans="1:4" x14ac:dyDescent="0.3">
      <c r="A113" s="17" t="s">
        <v>1233</v>
      </c>
      <c r="B113" s="17">
        <v>2017</v>
      </c>
      <c r="C113" s="17" t="s">
        <v>1588</v>
      </c>
      <c r="D113" s="18">
        <v>23.540000000000003</v>
      </c>
    </row>
    <row r="114" spans="1:4" x14ac:dyDescent="0.3">
      <c r="A114" s="17" t="s">
        <v>1233</v>
      </c>
      <c r="B114" s="17">
        <v>2018</v>
      </c>
      <c r="C114" s="17" t="s">
        <v>1588</v>
      </c>
      <c r="D114" s="18">
        <v>141.4</v>
      </c>
    </row>
    <row r="115" spans="1:4" x14ac:dyDescent="0.3">
      <c r="A115" s="17" t="s">
        <v>1233</v>
      </c>
      <c r="B115" s="17">
        <v>2019</v>
      </c>
      <c r="C115" s="17" t="s">
        <v>1588</v>
      </c>
      <c r="D115" s="18">
        <v>156.20000000000002</v>
      </c>
    </row>
    <row r="116" spans="1:4" x14ac:dyDescent="0.3">
      <c r="A116" s="17" t="s">
        <v>1254</v>
      </c>
      <c r="B116" s="17">
        <v>2017</v>
      </c>
      <c r="C116" s="17" t="s">
        <v>1588</v>
      </c>
      <c r="D116" s="18">
        <v>371.28000000000003</v>
      </c>
    </row>
    <row r="117" spans="1:4" x14ac:dyDescent="0.3">
      <c r="A117" s="17" t="s">
        <v>1254</v>
      </c>
      <c r="B117" s="17">
        <v>2018</v>
      </c>
      <c r="C117" s="17" t="s">
        <v>1588</v>
      </c>
      <c r="D117" s="18">
        <v>544.68000000000006</v>
      </c>
    </row>
    <row r="118" spans="1:4" x14ac:dyDescent="0.3">
      <c r="A118" s="17" t="s">
        <v>1254</v>
      </c>
      <c r="B118" s="17">
        <v>2019</v>
      </c>
      <c r="C118" s="17" t="s">
        <v>1588</v>
      </c>
      <c r="D118" s="18">
        <v>898.80000000000007</v>
      </c>
    </row>
    <row r="119" spans="1:4" x14ac:dyDescent="0.3">
      <c r="A119" s="17" t="s">
        <v>1282</v>
      </c>
      <c r="B119" s="17">
        <v>2017</v>
      </c>
      <c r="C119" s="17" t="s">
        <v>1588</v>
      </c>
      <c r="D119" s="18">
        <v>87.36</v>
      </c>
    </row>
    <row r="120" spans="1:4" x14ac:dyDescent="0.3">
      <c r="A120" s="17" t="s">
        <v>1282</v>
      </c>
      <c r="B120" s="17">
        <v>2018</v>
      </c>
      <c r="C120" s="17" t="s">
        <v>1588</v>
      </c>
      <c r="D120" s="18">
        <v>203.52</v>
      </c>
    </row>
    <row r="121" spans="1:4" x14ac:dyDescent="0.3">
      <c r="A121" s="17" t="s">
        <v>1282</v>
      </c>
      <c r="B121" s="17">
        <v>2019</v>
      </c>
      <c r="C121" s="17" t="s">
        <v>1588</v>
      </c>
      <c r="D121" s="18">
        <v>261.36</v>
      </c>
    </row>
    <row r="122" spans="1:4" x14ac:dyDescent="0.3">
      <c r="A122" s="17" t="s">
        <v>1238</v>
      </c>
      <c r="B122" s="17">
        <v>2017</v>
      </c>
      <c r="C122" s="17" t="s">
        <v>1589</v>
      </c>
      <c r="D122" s="18">
        <v>4260</v>
      </c>
    </row>
    <row r="123" spans="1:4" x14ac:dyDescent="0.3">
      <c r="A123" s="17" t="s">
        <v>1238</v>
      </c>
      <c r="B123" s="17">
        <v>2018</v>
      </c>
      <c r="C123" s="17" t="s">
        <v>1589</v>
      </c>
      <c r="D123" s="18">
        <v>7572.4000000000005</v>
      </c>
    </row>
    <row r="124" spans="1:4" x14ac:dyDescent="0.3">
      <c r="A124" s="17" t="s">
        <v>1238</v>
      </c>
      <c r="B124" s="17">
        <v>2019</v>
      </c>
      <c r="C124" s="17" t="s">
        <v>1589</v>
      </c>
      <c r="D124" s="18">
        <v>12434.24</v>
      </c>
    </row>
    <row r="125" spans="1:4" x14ac:dyDescent="0.3">
      <c r="A125" s="17" t="s">
        <v>1289</v>
      </c>
      <c r="B125" s="17">
        <v>2017</v>
      </c>
      <c r="C125" s="17" t="s">
        <v>1589</v>
      </c>
      <c r="D125" s="18">
        <v>690.84</v>
      </c>
    </row>
    <row r="126" spans="1:4" x14ac:dyDescent="0.3">
      <c r="A126" s="17" t="s">
        <v>1289</v>
      </c>
      <c r="B126" s="17">
        <v>2018</v>
      </c>
      <c r="C126" s="17" t="s">
        <v>1589</v>
      </c>
      <c r="D126" s="18">
        <v>865.28</v>
      </c>
    </row>
    <row r="127" spans="1:4" x14ac:dyDescent="0.3">
      <c r="A127" s="17" t="s">
        <v>1289</v>
      </c>
      <c r="B127" s="17">
        <v>2019</v>
      </c>
      <c r="C127" s="17" t="s">
        <v>1589</v>
      </c>
      <c r="D127" s="18">
        <v>1576.64</v>
      </c>
    </row>
    <row r="128" spans="1:4" x14ac:dyDescent="0.3">
      <c r="A128" s="17" t="s">
        <v>1233</v>
      </c>
      <c r="B128" s="17">
        <v>2017</v>
      </c>
      <c r="C128" s="17" t="s">
        <v>1589</v>
      </c>
      <c r="D128" s="18">
        <v>47.52</v>
      </c>
    </row>
    <row r="129" spans="1:4" x14ac:dyDescent="0.3">
      <c r="A129" s="17" t="s">
        <v>1233</v>
      </c>
      <c r="B129" s="17">
        <v>2018</v>
      </c>
      <c r="C129" s="17" t="s">
        <v>1589</v>
      </c>
      <c r="D129" s="18">
        <v>305.20000000000005</v>
      </c>
    </row>
    <row r="130" spans="1:4" x14ac:dyDescent="0.3">
      <c r="A130" s="17" t="s">
        <v>1233</v>
      </c>
      <c r="B130" s="17">
        <v>2019</v>
      </c>
      <c r="C130" s="17" t="s">
        <v>1589</v>
      </c>
      <c r="D130" s="18">
        <v>292.52</v>
      </c>
    </row>
    <row r="131" spans="1:4" x14ac:dyDescent="0.3">
      <c r="A131" s="17" t="s">
        <v>1254</v>
      </c>
      <c r="B131" s="17">
        <v>2017</v>
      </c>
      <c r="C131" s="17" t="s">
        <v>1589</v>
      </c>
      <c r="D131" s="18">
        <v>669.76</v>
      </c>
    </row>
    <row r="132" spans="1:4" x14ac:dyDescent="0.3">
      <c r="A132" s="17" t="s">
        <v>1254</v>
      </c>
      <c r="B132" s="17">
        <v>2018</v>
      </c>
      <c r="C132" s="17" t="s">
        <v>1589</v>
      </c>
      <c r="D132" s="18">
        <v>1089.3600000000001</v>
      </c>
    </row>
    <row r="133" spans="1:4" x14ac:dyDescent="0.3">
      <c r="A133" s="17" t="s">
        <v>1254</v>
      </c>
      <c r="B133" s="17">
        <v>2019</v>
      </c>
      <c r="C133" s="17" t="s">
        <v>1589</v>
      </c>
      <c r="D133" s="18">
        <v>1780.48</v>
      </c>
    </row>
    <row r="134" spans="1:4" x14ac:dyDescent="0.3">
      <c r="A134" s="17" t="s">
        <v>1282</v>
      </c>
      <c r="B134" s="17">
        <v>2017</v>
      </c>
      <c r="C134" s="17" t="s">
        <v>1589</v>
      </c>
      <c r="D134" s="18">
        <v>186.24</v>
      </c>
    </row>
    <row r="135" spans="1:4" x14ac:dyDescent="0.3">
      <c r="A135" s="17" t="s">
        <v>1282</v>
      </c>
      <c r="B135" s="17">
        <v>2018</v>
      </c>
      <c r="C135" s="17" t="s">
        <v>1589</v>
      </c>
      <c r="D135" s="18">
        <v>368.64</v>
      </c>
    </row>
    <row r="136" spans="1:4" x14ac:dyDescent="0.3">
      <c r="A136" s="17" t="s">
        <v>1282</v>
      </c>
      <c r="B136" s="17">
        <v>2019</v>
      </c>
      <c r="C136" s="17" t="s">
        <v>1589</v>
      </c>
      <c r="D136" s="18">
        <v>496.32</v>
      </c>
    </row>
  </sheetData>
  <autoFilter ref="A1:D136" xr:uid="{7E575BB1-0A61-472B-A692-2269C858191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542F-5744-451D-B4A9-7B150F6805BE}">
  <dimension ref="A1:O1158"/>
  <sheetViews>
    <sheetView topLeftCell="A1051" workbookViewId="0">
      <selection activeCell="F10" sqref="F10"/>
    </sheetView>
  </sheetViews>
  <sheetFormatPr defaultRowHeight="14.4" x14ac:dyDescent="0.3"/>
  <cols>
    <col min="4" max="4" width="11.88671875" style="1" bestFit="1" customWidth="1"/>
    <col min="5" max="5" width="13.6640625" style="1" bestFit="1" customWidth="1"/>
    <col min="6" max="6" width="11.21875" style="1" bestFit="1" customWidth="1"/>
    <col min="10" max="10" width="8.88671875" style="2"/>
    <col min="12" max="12" width="10.77734375" style="15" customWidth="1"/>
  </cols>
  <sheetData>
    <row r="1" spans="1:15" x14ac:dyDescent="0.3">
      <c r="A1" t="s">
        <v>0</v>
      </c>
      <c r="B1" t="s">
        <v>1158</v>
      </c>
      <c r="C1" t="s">
        <v>1159</v>
      </c>
      <c r="D1" s="1" t="s">
        <v>1212</v>
      </c>
      <c r="E1" s="1" t="s">
        <v>1213</v>
      </c>
      <c r="F1" s="1" t="s">
        <v>1221</v>
      </c>
      <c r="G1" t="s">
        <v>1214</v>
      </c>
      <c r="H1" t="s">
        <v>1216</v>
      </c>
      <c r="I1" t="s">
        <v>1215</v>
      </c>
      <c r="J1" s="2" t="s">
        <v>1217</v>
      </c>
      <c r="K1" t="s">
        <v>1220</v>
      </c>
      <c r="L1" s="15" t="s">
        <v>1575</v>
      </c>
      <c r="M1" t="s">
        <v>1226</v>
      </c>
      <c r="N1" t="s">
        <v>1591</v>
      </c>
      <c r="O1" t="s">
        <v>1590</v>
      </c>
    </row>
    <row r="2" spans="1:15" x14ac:dyDescent="0.3">
      <c r="A2" t="s">
        <v>1</v>
      </c>
      <c r="B2" t="s">
        <v>1160</v>
      </c>
      <c r="C2" t="s">
        <v>1161</v>
      </c>
      <c r="D2" s="1">
        <v>43145</v>
      </c>
      <c r="E2" s="1">
        <v>43151</v>
      </c>
      <c r="F2" s="1">
        <v>43156</v>
      </c>
      <c r="G2">
        <v>15340</v>
      </c>
      <c r="H2">
        <v>23.5</v>
      </c>
      <c r="I2">
        <v>18741.64</v>
      </c>
      <c r="J2" s="2" t="s">
        <v>1218</v>
      </c>
      <c r="K2">
        <v>456</v>
      </c>
      <c r="L2" s="15" t="s">
        <v>1576</v>
      </c>
      <c r="M2" t="str">
        <f>VLOOKUP(K2,employees!A:H,5,FALSE)</f>
        <v>Marketing</v>
      </c>
      <c r="N2" s="19">
        <f>F2-E2-1</f>
        <v>4</v>
      </c>
      <c r="O2">
        <f>F2-E2</f>
        <v>5</v>
      </c>
    </row>
    <row r="3" spans="1:15" x14ac:dyDescent="0.3">
      <c r="A3" t="s">
        <v>2</v>
      </c>
      <c r="B3" t="s">
        <v>1162</v>
      </c>
      <c r="C3" t="s">
        <v>1163</v>
      </c>
      <c r="D3" s="1">
        <v>43229</v>
      </c>
      <c r="E3" s="1">
        <v>43235</v>
      </c>
      <c r="F3" s="1">
        <v>43245</v>
      </c>
      <c r="G3">
        <v>8395</v>
      </c>
      <c r="H3">
        <v>9.5</v>
      </c>
      <c r="I3">
        <v>18369.009999999998</v>
      </c>
      <c r="J3" s="2" t="s">
        <v>1218</v>
      </c>
      <c r="K3">
        <v>845</v>
      </c>
      <c r="L3" s="15" t="s">
        <v>1576</v>
      </c>
      <c r="M3" t="str">
        <f>VLOOKUP(K3,employees!A:H,5,FALSE)</f>
        <v>Consulting</v>
      </c>
      <c r="N3">
        <f t="shared" ref="N3:N66" si="0">F3-E3</f>
        <v>10</v>
      </c>
      <c r="O3">
        <f t="shared" ref="O3:O66" si="1">F3-E3</f>
        <v>10</v>
      </c>
    </row>
    <row r="4" spans="1:15" x14ac:dyDescent="0.3">
      <c r="A4" t="s">
        <v>3</v>
      </c>
      <c r="B4" t="s">
        <v>1161</v>
      </c>
      <c r="C4" t="s">
        <v>1160</v>
      </c>
      <c r="D4" s="1">
        <v>43601</v>
      </c>
      <c r="E4" s="1">
        <v>43602</v>
      </c>
      <c r="F4" s="1">
        <v>43608</v>
      </c>
      <c r="G4">
        <v>15349</v>
      </c>
      <c r="H4">
        <v>18.5</v>
      </c>
      <c r="I4">
        <v>17950.32</v>
      </c>
      <c r="J4" s="2" t="s">
        <v>1218</v>
      </c>
      <c r="K4">
        <v>228</v>
      </c>
      <c r="L4" s="15" t="s">
        <v>1576</v>
      </c>
      <c r="M4" t="str">
        <f>VLOOKUP(K4,employees!A:H,5,FALSE)</f>
        <v>HR</v>
      </c>
      <c r="N4">
        <f t="shared" si="0"/>
        <v>6</v>
      </c>
      <c r="O4">
        <f t="shared" si="1"/>
        <v>6</v>
      </c>
    </row>
    <row r="5" spans="1:15" x14ac:dyDescent="0.3">
      <c r="A5" t="s">
        <v>4</v>
      </c>
      <c r="B5" t="s">
        <v>1161</v>
      </c>
      <c r="C5" t="s">
        <v>1164</v>
      </c>
      <c r="D5" s="1">
        <v>42735</v>
      </c>
      <c r="E5" s="1">
        <v>42741</v>
      </c>
      <c r="F5" s="1">
        <v>42746</v>
      </c>
      <c r="G5">
        <v>12551</v>
      </c>
      <c r="H5">
        <v>15.3</v>
      </c>
      <c r="I5">
        <v>17484.54</v>
      </c>
      <c r="J5" s="2" t="s">
        <v>1218</v>
      </c>
      <c r="K5">
        <v>478</v>
      </c>
      <c r="L5" s="15" t="s">
        <v>1576</v>
      </c>
      <c r="M5" t="str">
        <f>VLOOKUP(K5,employees!A:H,5,FALSE)</f>
        <v>Consulting</v>
      </c>
      <c r="N5">
        <f t="shared" si="0"/>
        <v>5</v>
      </c>
      <c r="O5">
        <f t="shared" si="1"/>
        <v>5</v>
      </c>
    </row>
    <row r="6" spans="1:15" x14ac:dyDescent="0.3">
      <c r="A6" t="s">
        <v>5</v>
      </c>
      <c r="B6" t="s">
        <v>1162</v>
      </c>
      <c r="C6" t="s">
        <v>1160</v>
      </c>
      <c r="D6" s="1">
        <v>43529</v>
      </c>
      <c r="E6" s="1">
        <v>43540</v>
      </c>
      <c r="F6" s="1">
        <v>43547</v>
      </c>
      <c r="G6">
        <v>10883</v>
      </c>
      <c r="H6">
        <v>12.8</v>
      </c>
      <c r="I6">
        <v>17348.84</v>
      </c>
      <c r="J6" s="2" t="s">
        <v>1218</v>
      </c>
      <c r="K6">
        <v>165</v>
      </c>
      <c r="L6" s="15" t="s">
        <v>1576</v>
      </c>
      <c r="M6" t="str">
        <f>VLOOKUP(K6,employees!A:H,5,FALSE)</f>
        <v>HR</v>
      </c>
      <c r="N6">
        <f t="shared" si="0"/>
        <v>7</v>
      </c>
      <c r="O6">
        <f t="shared" si="1"/>
        <v>7</v>
      </c>
    </row>
    <row r="7" spans="1:15" x14ac:dyDescent="0.3">
      <c r="A7" t="s">
        <v>6</v>
      </c>
      <c r="B7" t="s">
        <v>1160</v>
      </c>
      <c r="C7" t="s">
        <v>1165</v>
      </c>
      <c r="D7" s="1">
        <v>42835</v>
      </c>
      <c r="E7" s="1">
        <v>42848</v>
      </c>
      <c r="F7" s="1">
        <v>42856</v>
      </c>
      <c r="G7">
        <v>16961</v>
      </c>
      <c r="H7">
        <v>21.1</v>
      </c>
      <c r="I7">
        <v>17057.96</v>
      </c>
      <c r="J7" s="2" t="s">
        <v>1218</v>
      </c>
      <c r="K7">
        <v>952</v>
      </c>
      <c r="L7" s="15" t="s">
        <v>1576</v>
      </c>
      <c r="M7" t="str">
        <f>VLOOKUP(K7,employees!A:H,5,FALSE)</f>
        <v>Consulting</v>
      </c>
      <c r="N7">
        <f t="shared" si="0"/>
        <v>8</v>
      </c>
      <c r="O7">
        <f t="shared" si="1"/>
        <v>8</v>
      </c>
    </row>
    <row r="8" spans="1:15" x14ac:dyDescent="0.3">
      <c r="A8" t="s">
        <v>7</v>
      </c>
      <c r="B8" t="s">
        <v>1162</v>
      </c>
      <c r="C8" t="s">
        <v>1166</v>
      </c>
      <c r="D8" s="1">
        <v>43473</v>
      </c>
      <c r="E8" s="1">
        <v>43482</v>
      </c>
      <c r="F8" s="1">
        <v>43485</v>
      </c>
      <c r="G8">
        <v>6760</v>
      </c>
      <c r="H8">
        <v>7.9</v>
      </c>
      <c r="I8">
        <v>16507.240000000002</v>
      </c>
      <c r="J8" s="2" t="s">
        <v>1218</v>
      </c>
      <c r="K8">
        <v>494</v>
      </c>
      <c r="L8" s="15" t="s">
        <v>1576</v>
      </c>
      <c r="M8" t="str">
        <f>VLOOKUP(K8,employees!A:H,5,FALSE)</f>
        <v>Consulting</v>
      </c>
      <c r="N8">
        <f t="shared" si="0"/>
        <v>3</v>
      </c>
      <c r="O8">
        <f t="shared" si="1"/>
        <v>3</v>
      </c>
    </row>
    <row r="9" spans="1:15" x14ac:dyDescent="0.3">
      <c r="A9" t="s">
        <v>8</v>
      </c>
      <c r="B9" t="s">
        <v>1167</v>
      </c>
      <c r="C9" t="s">
        <v>1166</v>
      </c>
      <c r="D9" s="1">
        <v>43780</v>
      </c>
      <c r="E9" s="1">
        <v>43790</v>
      </c>
      <c r="F9" s="1">
        <v>43798</v>
      </c>
      <c r="G9">
        <v>6790</v>
      </c>
      <c r="H9">
        <v>8.9</v>
      </c>
      <c r="I9">
        <v>16264.22</v>
      </c>
      <c r="J9" s="2" t="s">
        <v>1218</v>
      </c>
      <c r="K9">
        <v>89</v>
      </c>
      <c r="L9" s="15" t="s">
        <v>1576</v>
      </c>
      <c r="M9" t="str">
        <f>VLOOKUP(K9,employees!A:H,5,FALSE)</f>
        <v>Consulting</v>
      </c>
      <c r="N9">
        <f t="shared" si="0"/>
        <v>8</v>
      </c>
      <c r="O9">
        <f t="shared" si="1"/>
        <v>8</v>
      </c>
    </row>
    <row r="10" spans="1:15" x14ac:dyDescent="0.3">
      <c r="A10" t="s">
        <v>9</v>
      </c>
      <c r="B10" t="s">
        <v>1162</v>
      </c>
      <c r="C10" t="s">
        <v>1160</v>
      </c>
      <c r="D10" s="1">
        <v>43316</v>
      </c>
      <c r="E10" s="1">
        <v>43324</v>
      </c>
      <c r="F10" s="1">
        <v>43340</v>
      </c>
      <c r="G10">
        <v>10883</v>
      </c>
      <c r="H10">
        <v>12.8</v>
      </c>
      <c r="I10">
        <v>16253.71</v>
      </c>
      <c r="J10" s="2" t="s">
        <v>1218</v>
      </c>
      <c r="K10">
        <v>41</v>
      </c>
      <c r="L10" s="15" t="s">
        <v>1576</v>
      </c>
      <c r="M10" t="str">
        <f>VLOOKUP(K10,employees!A:H,5,FALSE)</f>
        <v>HR</v>
      </c>
      <c r="N10">
        <f t="shared" si="0"/>
        <v>16</v>
      </c>
      <c r="O10">
        <f t="shared" si="1"/>
        <v>16</v>
      </c>
    </row>
    <row r="11" spans="1:15" x14ac:dyDescent="0.3">
      <c r="A11" t="s">
        <v>10</v>
      </c>
      <c r="B11" t="s">
        <v>1161</v>
      </c>
      <c r="C11" t="s">
        <v>1168</v>
      </c>
      <c r="D11" s="1">
        <v>43076</v>
      </c>
      <c r="E11" s="1">
        <v>43078</v>
      </c>
      <c r="F11" s="1">
        <v>43083</v>
      </c>
      <c r="G11">
        <v>10899</v>
      </c>
      <c r="H11">
        <v>13.3</v>
      </c>
      <c r="I11">
        <v>16151.05</v>
      </c>
      <c r="J11" s="2" t="s">
        <v>1218</v>
      </c>
      <c r="K11">
        <v>459</v>
      </c>
      <c r="L11" s="15" t="s">
        <v>1576</v>
      </c>
      <c r="M11" t="str">
        <f>VLOOKUP(K11,employees!A:H,5,FALSE)</f>
        <v>Consulting</v>
      </c>
      <c r="N11">
        <f t="shared" si="0"/>
        <v>5</v>
      </c>
      <c r="O11">
        <f t="shared" si="1"/>
        <v>5</v>
      </c>
    </row>
    <row r="12" spans="1:15" x14ac:dyDescent="0.3">
      <c r="A12" t="s">
        <v>11</v>
      </c>
      <c r="B12" t="s">
        <v>1167</v>
      </c>
      <c r="C12" t="s">
        <v>1169</v>
      </c>
      <c r="D12" s="1">
        <v>43780</v>
      </c>
      <c r="E12" s="1">
        <v>43793</v>
      </c>
      <c r="F12" s="1">
        <v>43807</v>
      </c>
      <c r="G12">
        <v>10593</v>
      </c>
      <c r="H12">
        <v>17.7</v>
      </c>
      <c r="I12">
        <v>15950.16</v>
      </c>
      <c r="J12" s="2" t="s">
        <v>1218</v>
      </c>
      <c r="K12">
        <v>52</v>
      </c>
      <c r="L12" s="15" t="s">
        <v>1576</v>
      </c>
      <c r="M12" t="str">
        <f>VLOOKUP(K12,employees!A:H,5,FALSE)</f>
        <v>Consulting</v>
      </c>
      <c r="N12">
        <f t="shared" si="0"/>
        <v>14</v>
      </c>
      <c r="O12">
        <f t="shared" si="1"/>
        <v>14</v>
      </c>
    </row>
    <row r="13" spans="1:15" x14ac:dyDescent="0.3">
      <c r="A13" t="s">
        <v>12</v>
      </c>
      <c r="B13" t="s">
        <v>1162</v>
      </c>
      <c r="C13" t="s">
        <v>1170</v>
      </c>
      <c r="D13" s="1">
        <v>43777</v>
      </c>
      <c r="E13" s="1">
        <v>43788</v>
      </c>
      <c r="F13" s="1">
        <v>43807</v>
      </c>
      <c r="G13">
        <v>9241</v>
      </c>
      <c r="H13">
        <v>10.4</v>
      </c>
      <c r="I13">
        <v>15916.76</v>
      </c>
      <c r="J13" s="2" t="s">
        <v>1218</v>
      </c>
      <c r="K13">
        <v>422</v>
      </c>
      <c r="L13" s="15" t="s">
        <v>1576</v>
      </c>
      <c r="M13" t="str">
        <f>VLOOKUP(K13,employees!A:H,5,FALSE)</f>
        <v>Consulting</v>
      </c>
      <c r="N13">
        <f t="shared" si="0"/>
        <v>19</v>
      </c>
      <c r="O13">
        <f t="shared" si="1"/>
        <v>19</v>
      </c>
    </row>
    <row r="14" spans="1:15" x14ac:dyDescent="0.3">
      <c r="A14" t="s">
        <v>13</v>
      </c>
      <c r="B14" t="s">
        <v>1161</v>
      </c>
      <c r="C14" t="s">
        <v>1171</v>
      </c>
      <c r="D14" s="1">
        <v>43510</v>
      </c>
      <c r="E14" s="1">
        <v>43521</v>
      </c>
      <c r="F14" s="1">
        <v>43527</v>
      </c>
      <c r="G14">
        <v>11004</v>
      </c>
      <c r="H14">
        <v>13.5</v>
      </c>
      <c r="I14">
        <v>15802.93</v>
      </c>
      <c r="J14" s="2" t="s">
        <v>1218</v>
      </c>
      <c r="K14">
        <v>506</v>
      </c>
      <c r="L14" s="15" t="s">
        <v>1576</v>
      </c>
      <c r="M14" t="str">
        <f>VLOOKUP(K14,employees!A:H,5,FALSE)</f>
        <v>Consulting</v>
      </c>
      <c r="N14">
        <f t="shared" si="0"/>
        <v>6</v>
      </c>
      <c r="O14">
        <f t="shared" si="1"/>
        <v>6</v>
      </c>
    </row>
    <row r="15" spans="1:15" x14ac:dyDescent="0.3">
      <c r="A15" t="s">
        <v>14</v>
      </c>
      <c r="B15" t="s">
        <v>1160</v>
      </c>
      <c r="C15" t="s">
        <v>1162</v>
      </c>
      <c r="D15" s="1">
        <v>43543</v>
      </c>
      <c r="E15" s="1">
        <v>43551</v>
      </c>
      <c r="F15" s="1">
        <v>43557</v>
      </c>
      <c r="G15">
        <v>10883</v>
      </c>
      <c r="H15">
        <v>12.8</v>
      </c>
      <c r="I15">
        <v>15457.76</v>
      </c>
      <c r="J15" s="2" t="s">
        <v>1218</v>
      </c>
      <c r="K15">
        <v>224</v>
      </c>
      <c r="L15" s="15" t="s">
        <v>1576</v>
      </c>
      <c r="M15" t="str">
        <f>VLOOKUP(K15,employees!A:H,5,FALSE)</f>
        <v>Finance</v>
      </c>
      <c r="N15">
        <f t="shared" si="0"/>
        <v>6</v>
      </c>
      <c r="O15">
        <f t="shared" si="1"/>
        <v>6</v>
      </c>
    </row>
    <row r="16" spans="1:15" x14ac:dyDescent="0.3">
      <c r="A16" t="s">
        <v>15</v>
      </c>
      <c r="B16" t="s">
        <v>1161</v>
      </c>
      <c r="C16" t="s">
        <v>1171</v>
      </c>
      <c r="D16" s="1">
        <v>43465</v>
      </c>
      <c r="E16" s="1">
        <v>43468</v>
      </c>
      <c r="F16" s="1">
        <v>43483</v>
      </c>
      <c r="G16">
        <v>11004</v>
      </c>
      <c r="H16">
        <v>13.5</v>
      </c>
      <c r="I16">
        <v>15303.09</v>
      </c>
      <c r="J16" s="2" t="s">
        <v>1218</v>
      </c>
      <c r="K16">
        <v>204</v>
      </c>
      <c r="L16" s="15" t="s">
        <v>1577</v>
      </c>
      <c r="M16" t="str">
        <f>VLOOKUP(K16,employees!A:H,5,FALSE)</f>
        <v>Consulting</v>
      </c>
      <c r="N16">
        <f t="shared" si="0"/>
        <v>15</v>
      </c>
      <c r="O16">
        <f t="shared" si="1"/>
        <v>15</v>
      </c>
    </row>
    <row r="17" spans="1:15" x14ac:dyDescent="0.3">
      <c r="A17" t="s">
        <v>16</v>
      </c>
      <c r="B17" t="s">
        <v>1161</v>
      </c>
      <c r="C17" t="s">
        <v>1160</v>
      </c>
      <c r="D17" s="1">
        <v>43252</v>
      </c>
      <c r="E17" s="1">
        <v>43261</v>
      </c>
      <c r="F17" s="1">
        <v>43272</v>
      </c>
      <c r="G17">
        <v>15349</v>
      </c>
      <c r="H17">
        <v>18.5</v>
      </c>
      <c r="I17">
        <v>15291.96</v>
      </c>
      <c r="J17" s="2" t="s">
        <v>1218</v>
      </c>
      <c r="K17">
        <v>301</v>
      </c>
      <c r="L17" s="15" t="s">
        <v>1576</v>
      </c>
      <c r="M17" t="str">
        <f>VLOOKUP(K17,employees!A:H,5,FALSE)</f>
        <v>Marketing</v>
      </c>
      <c r="N17">
        <f t="shared" si="0"/>
        <v>11</v>
      </c>
      <c r="O17">
        <f t="shared" si="1"/>
        <v>11</v>
      </c>
    </row>
    <row r="18" spans="1:15" x14ac:dyDescent="0.3">
      <c r="A18" t="s">
        <v>17</v>
      </c>
      <c r="B18" t="s">
        <v>1161</v>
      </c>
      <c r="C18" t="s">
        <v>1164</v>
      </c>
      <c r="D18" s="1">
        <v>43795</v>
      </c>
      <c r="E18" s="1">
        <v>43796</v>
      </c>
      <c r="F18" s="1">
        <v>43806</v>
      </c>
      <c r="G18">
        <v>12551</v>
      </c>
      <c r="H18">
        <v>15.3</v>
      </c>
      <c r="I18">
        <v>15148.48</v>
      </c>
      <c r="J18" s="2" t="s">
        <v>1218</v>
      </c>
      <c r="K18">
        <v>252</v>
      </c>
      <c r="L18" s="15" t="s">
        <v>1576</v>
      </c>
      <c r="M18" t="str">
        <f>VLOOKUP(K18,employees!A:H,5,FALSE)</f>
        <v>Consulting</v>
      </c>
      <c r="N18">
        <f t="shared" si="0"/>
        <v>10</v>
      </c>
      <c r="O18">
        <f t="shared" si="1"/>
        <v>10</v>
      </c>
    </row>
    <row r="19" spans="1:15" x14ac:dyDescent="0.3">
      <c r="A19" t="s">
        <v>18</v>
      </c>
      <c r="B19" t="s">
        <v>1160</v>
      </c>
      <c r="C19" t="s">
        <v>1172</v>
      </c>
      <c r="D19" s="1">
        <v>42943</v>
      </c>
      <c r="E19" s="1">
        <v>42954</v>
      </c>
      <c r="F19" s="1">
        <v>42965</v>
      </c>
      <c r="G19">
        <v>12979</v>
      </c>
      <c r="H19">
        <v>21.1</v>
      </c>
      <c r="I19">
        <v>15108.7</v>
      </c>
      <c r="J19" s="2" t="s">
        <v>1218</v>
      </c>
      <c r="K19">
        <v>700</v>
      </c>
      <c r="L19" s="15" t="s">
        <v>1576</v>
      </c>
      <c r="M19" t="str">
        <f>VLOOKUP(K19,employees!A:H,5,FALSE)</f>
        <v>Consulting</v>
      </c>
      <c r="N19">
        <f t="shared" si="0"/>
        <v>11</v>
      </c>
      <c r="O19">
        <f t="shared" si="1"/>
        <v>11</v>
      </c>
    </row>
    <row r="20" spans="1:15" x14ac:dyDescent="0.3">
      <c r="A20" t="s">
        <v>19</v>
      </c>
      <c r="B20" t="s">
        <v>1162</v>
      </c>
      <c r="C20" t="s">
        <v>1173</v>
      </c>
      <c r="D20" s="1">
        <v>43808</v>
      </c>
      <c r="E20" s="1">
        <v>43813</v>
      </c>
      <c r="F20" s="1">
        <v>43821</v>
      </c>
      <c r="G20">
        <v>9577</v>
      </c>
      <c r="H20">
        <v>10.7</v>
      </c>
      <c r="I20">
        <v>14976.27</v>
      </c>
      <c r="J20" s="2" t="s">
        <v>1218</v>
      </c>
      <c r="K20">
        <v>905</v>
      </c>
      <c r="L20" s="15" t="s">
        <v>1576</v>
      </c>
      <c r="M20" t="str">
        <f>VLOOKUP(K20,employees!A:H,5,FALSE)</f>
        <v>Consulting</v>
      </c>
      <c r="N20">
        <f t="shared" si="0"/>
        <v>8</v>
      </c>
      <c r="O20">
        <f t="shared" si="1"/>
        <v>8</v>
      </c>
    </row>
    <row r="21" spans="1:15" x14ac:dyDescent="0.3">
      <c r="A21" t="s">
        <v>20</v>
      </c>
      <c r="B21" t="s">
        <v>1161</v>
      </c>
      <c r="C21" t="s">
        <v>1169</v>
      </c>
      <c r="D21" s="1">
        <v>43175</v>
      </c>
      <c r="E21" s="1">
        <v>43181</v>
      </c>
      <c r="F21" s="1">
        <v>43186</v>
      </c>
      <c r="G21">
        <v>15178</v>
      </c>
      <c r="H21">
        <v>18.3</v>
      </c>
      <c r="I21">
        <v>14975.58</v>
      </c>
      <c r="J21" s="2" t="s">
        <v>1218</v>
      </c>
      <c r="K21">
        <v>479</v>
      </c>
      <c r="L21" s="15" t="s">
        <v>1576</v>
      </c>
      <c r="M21" t="str">
        <f>VLOOKUP(K21,employees!A:H,5,FALSE)</f>
        <v>Consulting</v>
      </c>
      <c r="N21">
        <f t="shared" si="0"/>
        <v>5</v>
      </c>
      <c r="O21">
        <f t="shared" si="1"/>
        <v>5</v>
      </c>
    </row>
    <row r="22" spans="1:15" x14ac:dyDescent="0.3">
      <c r="A22" t="s">
        <v>21</v>
      </c>
      <c r="B22" t="s">
        <v>1167</v>
      </c>
      <c r="C22" t="s">
        <v>1174</v>
      </c>
      <c r="D22" s="1">
        <v>42763</v>
      </c>
      <c r="E22" s="1">
        <v>42765</v>
      </c>
      <c r="F22" s="1">
        <v>42773</v>
      </c>
      <c r="G22">
        <v>11708</v>
      </c>
      <c r="H22">
        <v>20.9</v>
      </c>
      <c r="I22">
        <v>14856.71</v>
      </c>
      <c r="J22" s="2" t="s">
        <v>1218</v>
      </c>
      <c r="K22">
        <v>549</v>
      </c>
      <c r="L22" s="15" t="s">
        <v>1576</v>
      </c>
      <c r="M22" t="str">
        <f>VLOOKUP(K22,employees!A:H,5,FALSE)</f>
        <v>Consulting</v>
      </c>
      <c r="N22">
        <f t="shared" si="0"/>
        <v>8</v>
      </c>
      <c r="O22">
        <f t="shared" si="1"/>
        <v>8</v>
      </c>
    </row>
    <row r="23" spans="1:15" x14ac:dyDescent="0.3">
      <c r="A23" t="s">
        <v>22</v>
      </c>
      <c r="B23" t="s">
        <v>1161</v>
      </c>
      <c r="C23" t="s">
        <v>1160</v>
      </c>
      <c r="D23" s="1">
        <v>43725</v>
      </c>
      <c r="E23" s="1">
        <v>43737</v>
      </c>
      <c r="F23" s="1">
        <v>43744</v>
      </c>
      <c r="G23">
        <v>15349</v>
      </c>
      <c r="H23">
        <v>18.5</v>
      </c>
      <c r="I23">
        <v>14782.07</v>
      </c>
      <c r="J23" s="2" t="s">
        <v>1218</v>
      </c>
      <c r="K23">
        <v>109</v>
      </c>
      <c r="L23" s="15" t="s">
        <v>1576</v>
      </c>
      <c r="M23" t="str">
        <f>VLOOKUP(K23,employees!A:H,5,FALSE)</f>
        <v>IT</v>
      </c>
      <c r="N23">
        <f t="shared" si="0"/>
        <v>7</v>
      </c>
      <c r="O23">
        <f t="shared" si="1"/>
        <v>7</v>
      </c>
    </row>
    <row r="24" spans="1:15" x14ac:dyDescent="0.3">
      <c r="A24" t="s">
        <v>23</v>
      </c>
      <c r="B24" t="s">
        <v>1161</v>
      </c>
      <c r="C24" t="s">
        <v>1175</v>
      </c>
      <c r="D24" s="1">
        <v>43623</v>
      </c>
      <c r="E24" s="1">
        <v>43633</v>
      </c>
      <c r="F24" s="1">
        <v>43639</v>
      </c>
      <c r="G24">
        <v>11022</v>
      </c>
      <c r="H24">
        <v>13.5</v>
      </c>
      <c r="I24">
        <v>14626.46</v>
      </c>
      <c r="J24" s="2" t="s">
        <v>1218</v>
      </c>
      <c r="K24">
        <v>749</v>
      </c>
      <c r="L24" s="15" t="s">
        <v>1576</v>
      </c>
      <c r="M24" t="str">
        <f>VLOOKUP(K24,employees!A:H,5,FALSE)</f>
        <v>IT</v>
      </c>
      <c r="N24">
        <f t="shared" si="0"/>
        <v>6</v>
      </c>
      <c r="O24">
        <f t="shared" si="1"/>
        <v>6</v>
      </c>
    </row>
    <row r="25" spans="1:15" x14ac:dyDescent="0.3">
      <c r="A25" t="s">
        <v>24</v>
      </c>
      <c r="B25" t="s">
        <v>1167</v>
      </c>
      <c r="C25" t="s">
        <v>1166</v>
      </c>
      <c r="D25" s="1">
        <v>43683</v>
      </c>
      <c r="E25" s="1">
        <v>43689</v>
      </c>
      <c r="F25" s="1">
        <v>43697</v>
      </c>
      <c r="G25">
        <v>6790</v>
      </c>
      <c r="H25">
        <v>8.9</v>
      </c>
      <c r="I25">
        <v>14561.25</v>
      </c>
      <c r="J25" s="2" t="s">
        <v>1218</v>
      </c>
      <c r="K25">
        <v>188</v>
      </c>
      <c r="L25" s="15" t="s">
        <v>1576</v>
      </c>
      <c r="M25" t="str">
        <f>VLOOKUP(K25,employees!A:H,5,FALSE)</f>
        <v>Consulting</v>
      </c>
      <c r="N25">
        <f t="shared" si="0"/>
        <v>8</v>
      </c>
      <c r="O25">
        <f t="shared" si="1"/>
        <v>8</v>
      </c>
    </row>
    <row r="26" spans="1:15" x14ac:dyDescent="0.3">
      <c r="A26" t="s">
        <v>25</v>
      </c>
      <c r="B26" t="s">
        <v>1161</v>
      </c>
      <c r="C26" t="s">
        <v>1164</v>
      </c>
      <c r="D26" s="1">
        <v>43570</v>
      </c>
      <c r="E26" s="1">
        <v>43574</v>
      </c>
      <c r="F26" s="1">
        <v>43584</v>
      </c>
      <c r="G26">
        <v>12551</v>
      </c>
      <c r="H26">
        <v>15.3</v>
      </c>
      <c r="I26">
        <v>14382.37</v>
      </c>
      <c r="J26" s="2" t="s">
        <v>1218</v>
      </c>
      <c r="K26">
        <v>16</v>
      </c>
      <c r="L26" s="15" t="s">
        <v>1576</v>
      </c>
      <c r="M26" t="str">
        <f>VLOOKUP(K26,employees!A:H,5,FALSE)</f>
        <v>Consulting</v>
      </c>
      <c r="N26">
        <f t="shared" si="0"/>
        <v>10</v>
      </c>
      <c r="O26">
        <f t="shared" si="1"/>
        <v>10</v>
      </c>
    </row>
    <row r="27" spans="1:15" x14ac:dyDescent="0.3">
      <c r="A27" t="s">
        <v>26</v>
      </c>
      <c r="B27" t="s">
        <v>1161</v>
      </c>
      <c r="C27" t="s">
        <v>1176</v>
      </c>
      <c r="D27" s="1">
        <v>43140</v>
      </c>
      <c r="E27" s="1">
        <v>43150</v>
      </c>
      <c r="F27" s="1">
        <v>43161</v>
      </c>
      <c r="G27">
        <v>11115</v>
      </c>
      <c r="H27">
        <v>13.5</v>
      </c>
      <c r="I27">
        <v>14340.29</v>
      </c>
      <c r="J27" s="2" t="s">
        <v>1218</v>
      </c>
      <c r="K27">
        <v>420</v>
      </c>
      <c r="L27" s="15" t="s">
        <v>1576</v>
      </c>
      <c r="M27" t="str">
        <f>VLOOKUP(K27,employees!A:H,5,FALSE)</f>
        <v>Consulting</v>
      </c>
      <c r="N27">
        <f t="shared" si="0"/>
        <v>11</v>
      </c>
      <c r="O27">
        <f t="shared" si="1"/>
        <v>11</v>
      </c>
    </row>
    <row r="28" spans="1:15" x14ac:dyDescent="0.3">
      <c r="A28" t="s">
        <v>27</v>
      </c>
      <c r="B28" t="s">
        <v>1161</v>
      </c>
      <c r="C28" t="s">
        <v>1177</v>
      </c>
      <c r="D28" s="1">
        <v>43545</v>
      </c>
      <c r="E28" s="1">
        <v>43551</v>
      </c>
      <c r="F28" s="1">
        <v>43559</v>
      </c>
      <c r="G28">
        <v>16013</v>
      </c>
      <c r="H28">
        <v>19.3</v>
      </c>
      <c r="I28">
        <v>14302.71</v>
      </c>
      <c r="J28" s="2" t="s">
        <v>1218</v>
      </c>
      <c r="K28">
        <v>479</v>
      </c>
      <c r="L28" s="15" t="s">
        <v>1576</v>
      </c>
      <c r="M28" t="str">
        <f>VLOOKUP(K28,employees!A:H,5,FALSE)</f>
        <v>Consulting</v>
      </c>
      <c r="N28">
        <f t="shared" si="0"/>
        <v>8</v>
      </c>
      <c r="O28">
        <f t="shared" si="1"/>
        <v>8</v>
      </c>
    </row>
    <row r="29" spans="1:15" x14ac:dyDescent="0.3">
      <c r="A29" t="s">
        <v>28</v>
      </c>
      <c r="B29" t="s">
        <v>1160</v>
      </c>
      <c r="C29" t="s">
        <v>1178</v>
      </c>
      <c r="D29" s="1">
        <v>43679</v>
      </c>
      <c r="E29" s="1">
        <v>43683</v>
      </c>
      <c r="F29" s="1">
        <v>43699</v>
      </c>
      <c r="G29">
        <v>15050</v>
      </c>
      <c r="H29">
        <v>19.2</v>
      </c>
      <c r="I29">
        <v>14194.1</v>
      </c>
      <c r="J29" s="2" t="s">
        <v>1218</v>
      </c>
      <c r="K29">
        <v>874</v>
      </c>
      <c r="L29" s="15" t="s">
        <v>1576</v>
      </c>
      <c r="M29" t="str">
        <f>VLOOKUP(K29,employees!A:H,5,FALSE)</f>
        <v>Consulting</v>
      </c>
      <c r="N29">
        <f t="shared" si="0"/>
        <v>16</v>
      </c>
      <c r="O29">
        <f t="shared" si="1"/>
        <v>16</v>
      </c>
    </row>
    <row r="30" spans="1:15" x14ac:dyDescent="0.3">
      <c r="A30" t="s">
        <v>29</v>
      </c>
      <c r="B30" t="s">
        <v>1161</v>
      </c>
      <c r="C30" t="s">
        <v>1179</v>
      </c>
      <c r="D30" s="1">
        <v>43264</v>
      </c>
      <c r="E30" s="1">
        <v>43266</v>
      </c>
      <c r="F30" s="1">
        <v>43268</v>
      </c>
      <c r="G30">
        <v>6884</v>
      </c>
      <c r="H30">
        <v>8.6</v>
      </c>
      <c r="I30">
        <v>14173.24</v>
      </c>
      <c r="J30" s="2" t="s">
        <v>1218</v>
      </c>
      <c r="K30">
        <v>60</v>
      </c>
      <c r="L30" s="15" t="s">
        <v>1576</v>
      </c>
      <c r="M30" t="str">
        <f>VLOOKUP(K30,employees!A:H,5,FALSE)</f>
        <v>Consulting</v>
      </c>
      <c r="N30">
        <f t="shared" si="0"/>
        <v>2</v>
      </c>
      <c r="O30">
        <f t="shared" si="1"/>
        <v>2</v>
      </c>
    </row>
    <row r="31" spans="1:15" x14ac:dyDescent="0.3">
      <c r="A31" t="s">
        <v>30</v>
      </c>
      <c r="B31" t="s">
        <v>1162</v>
      </c>
      <c r="C31" t="s">
        <v>1180</v>
      </c>
      <c r="D31" s="1">
        <v>42744</v>
      </c>
      <c r="E31" s="1">
        <v>42747</v>
      </c>
      <c r="F31" s="1">
        <v>42755</v>
      </c>
      <c r="G31">
        <v>5561</v>
      </c>
      <c r="H31">
        <v>6.7</v>
      </c>
      <c r="I31">
        <v>14161.32</v>
      </c>
      <c r="J31" s="2" t="s">
        <v>1218</v>
      </c>
      <c r="K31">
        <v>101</v>
      </c>
      <c r="L31" s="15" t="s">
        <v>1576</v>
      </c>
      <c r="M31" t="str">
        <f>VLOOKUP(K31,employees!A:H,5,FALSE)</f>
        <v>Consulting</v>
      </c>
      <c r="N31">
        <f t="shared" si="0"/>
        <v>8</v>
      </c>
      <c r="O31">
        <f t="shared" si="1"/>
        <v>8</v>
      </c>
    </row>
    <row r="32" spans="1:15" x14ac:dyDescent="0.3">
      <c r="A32" t="s">
        <v>31</v>
      </c>
      <c r="B32" t="s">
        <v>1167</v>
      </c>
      <c r="C32" t="s">
        <v>1181</v>
      </c>
      <c r="D32" s="1">
        <v>43266</v>
      </c>
      <c r="E32" s="1">
        <v>43266</v>
      </c>
      <c r="F32" s="1">
        <v>43273</v>
      </c>
      <c r="G32">
        <v>9223</v>
      </c>
      <c r="H32">
        <v>18.399999999999999</v>
      </c>
      <c r="I32">
        <v>14023.62</v>
      </c>
      <c r="J32" s="2" t="s">
        <v>1218</v>
      </c>
      <c r="K32">
        <v>454</v>
      </c>
      <c r="L32" s="15" t="s">
        <v>1576</v>
      </c>
      <c r="M32" t="str">
        <f>VLOOKUP(K32,employees!A:H,5,FALSE)</f>
        <v>Finance</v>
      </c>
      <c r="N32">
        <f t="shared" si="0"/>
        <v>7</v>
      </c>
      <c r="O32">
        <f t="shared" si="1"/>
        <v>7</v>
      </c>
    </row>
    <row r="33" spans="1:15" x14ac:dyDescent="0.3">
      <c r="A33" t="s">
        <v>32</v>
      </c>
      <c r="B33" t="s">
        <v>1161</v>
      </c>
      <c r="C33" t="s">
        <v>1171</v>
      </c>
      <c r="D33" s="1">
        <v>43619</v>
      </c>
      <c r="E33" s="1">
        <v>43627</v>
      </c>
      <c r="F33" s="1">
        <v>43638</v>
      </c>
      <c r="G33">
        <v>11004</v>
      </c>
      <c r="H33">
        <v>13.5</v>
      </c>
      <c r="I33">
        <v>13972.39</v>
      </c>
      <c r="J33" s="2" t="s">
        <v>1218</v>
      </c>
      <c r="K33">
        <v>650</v>
      </c>
      <c r="L33" s="15" t="s">
        <v>1576</v>
      </c>
      <c r="M33" t="str">
        <f>VLOOKUP(K33,employees!A:H,5,FALSE)</f>
        <v>Consulting</v>
      </c>
      <c r="N33">
        <f t="shared" si="0"/>
        <v>11</v>
      </c>
      <c r="O33">
        <f t="shared" si="1"/>
        <v>11</v>
      </c>
    </row>
    <row r="34" spans="1:15" x14ac:dyDescent="0.3">
      <c r="A34" t="s">
        <v>33</v>
      </c>
      <c r="B34" t="s">
        <v>1161</v>
      </c>
      <c r="C34" t="s">
        <v>1182</v>
      </c>
      <c r="D34" s="1">
        <v>43163</v>
      </c>
      <c r="E34" s="1">
        <v>43167</v>
      </c>
      <c r="F34" s="1">
        <v>43176</v>
      </c>
      <c r="G34">
        <v>8047</v>
      </c>
      <c r="H34">
        <v>10</v>
      </c>
      <c r="I34">
        <v>13897.68</v>
      </c>
      <c r="J34" s="2" t="s">
        <v>1218</v>
      </c>
      <c r="K34">
        <v>63</v>
      </c>
      <c r="L34" s="15" t="s">
        <v>1576</v>
      </c>
      <c r="M34" t="str">
        <f>VLOOKUP(K34,employees!A:H,5,FALSE)</f>
        <v>Consulting</v>
      </c>
      <c r="N34">
        <f t="shared" si="0"/>
        <v>9</v>
      </c>
      <c r="O34">
        <f t="shared" si="1"/>
        <v>9</v>
      </c>
    </row>
    <row r="35" spans="1:15" x14ac:dyDescent="0.3">
      <c r="A35" t="s">
        <v>34</v>
      </c>
      <c r="B35" t="s">
        <v>1161</v>
      </c>
      <c r="C35" t="s">
        <v>1175</v>
      </c>
      <c r="D35" s="1">
        <v>43558</v>
      </c>
      <c r="E35" s="1">
        <v>43568</v>
      </c>
      <c r="F35" s="1">
        <v>43575</v>
      </c>
      <c r="G35">
        <v>11022</v>
      </c>
      <c r="H35">
        <v>13.5</v>
      </c>
      <c r="I35">
        <v>13887.09</v>
      </c>
      <c r="J35" s="2" t="s">
        <v>1218</v>
      </c>
      <c r="K35">
        <v>109</v>
      </c>
      <c r="L35" s="15" t="s">
        <v>1576</v>
      </c>
      <c r="M35" t="str">
        <f>VLOOKUP(K35,employees!A:H,5,FALSE)</f>
        <v>IT</v>
      </c>
      <c r="N35">
        <f t="shared" si="0"/>
        <v>7</v>
      </c>
      <c r="O35">
        <f t="shared" si="1"/>
        <v>7</v>
      </c>
    </row>
    <row r="36" spans="1:15" x14ac:dyDescent="0.3">
      <c r="A36" t="s">
        <v>35</v>
      </c>
      <c r="B36" t="s">
        <v>1161</v>
      </c>
      <c r="C36" t="s">
        <v>1168</v>
      </c>
      <c r="D36" s="1">
        <v>43598</v>
      </c>
      <c r="E36" s="1">
        <v>43608</v>
      </c>
      <c r="F36" s="1">
        <v>43619</v>
      </c>
      <c r="G36">
        <v>10899</v>
      </c>
      <c r="H36">
        <v>13.3</v>
      </c>
      <c r="I36">
        <v>13831.49</v>
      </c>
      <c r="J36" s="2" t="s">
        <v>1218</v>
      </c>
      <c r="K36">
        <v>197</v>
      </c>
      <c r="L36" s="15" t="s">
        <v>1576</v>
      </c>
      <c r="M36" t="str">
        <f>VLOOKUP(K36,employees!A:H,5,FALSE)</f>
        <v>Consulting</v>
      </c>
      <c r="N36">
        <f t="shared" si="0"/>
        <v>11</v>
      </c>
      <c r="O36">
        <f t="shared" si="1"/>
        <v>11</v>
      </c>
    </row>
    <row r="37" spans="1:15" x14ac:dyDescent="0.3">
      <c r="A37" t="s">
        <v>36</v>
      </c>
      <c r="B37" t="s">
        <v>1161</v>
      </c>
      <c r="C37" t="s">
        <v>1169</v>
      </c>
      <c r="D37" s="1">
        <v>43302</v>
      </c>
      <c r="E37" s="1">
        <v>43305</v>
      </c>
      <c r="F37" s="1">
        <v>43321</v>
      </c>
      <c r="G37">
        <v>15178</v>
      </c>
      <c r="H37">
        <v>18.3</v>
      </c>
      <c r="I37">
        <v>13819.35</v>
      </c>
      <c r="J37" s="2" t="s">
        <v>1218</v>
      </c>
      <c r="K37">
        <v>770</v>
      </c>
      <c r="L37" s="15" t="s">
        <v>1576</v>
      </c>
      <c r="M37" t="str">
        <f>VLOOKUP(K37,employees!A:H,5,FALSE)</f>
        <v>IT</v>
      </c>
      <c r="N37">
        <f t="shared" si="0"/>
        <v>16</v>
      </c>
      <c r="O37">
        <f t="shared" si="1"/>
        <v>16</v>
      </c>
    </row>
    <row r="38" spans="1:15" x14ac:dyDescent="0.3">
      <c r="A38" t="s">
        <v>37</v>
      </c>
      <c r="B38" t="s">
        <v>1161</v>
      </c>
      <c r="C38" t="s">
        <v>1169</v>
      </c>
      <c r="D38" s="1">
        <v>43324</v>
      </c>
      <c r="E38" s="1">
        <v>43325</v>
      </c>
      <c r="F38" s="1">
        <v>43331</v>
      </c>
      <c r="G38">
        <v>15178</v>
      </c>
      <c r="H38">
        <v>18.3</v>
      </c>
      <c r="I38">
        <v>13813.15</v>
      </c>
      <c r="J38" s="2" t="s">
        <v>1218</v>
      </c>
      <c r="K38">
        <v>297</v>
      </c>
      <c r="L38" s="15" t="s">
        <v>1576</v>
      </c>
      <c r="M38" t="str">
        <f>VLOOKUP(K38,employees!A:H,5,FALSE)</f>
        <v>Consulting</v>
      </c>
      <c r="N38">
        <f t="shared" si="0"/>
        <v>6</v>
      </c>
      <c r="O38">
        <f t="shared" si="1"/>
        <v>6</v>
      </c>
    </row>
    <row r="39" spans="1:15" x14ac:dyDescent="0.3">
      <c r="A39" t="s">
        <v>38</v>
      </c>
      <c r="B39" t="s">
        <v>1161</v>
      </c>
      <c r="C39" t="s">
        <v>1168</v>
      </c>
      <c r="D39" s="1">
        <v>43539</v>
      </c>
      <c r="E39" s="1">
        <v>43547</v>
      </c>
      <c r="F39" s="1">
        <v>43555</v>
      </c>
      <c r="G39">
        <v>10899</v>
      </c>
      <c r="H39">
        <v>13.3</v>
      </c>
      <c r="I39">
        <v>13790.78</v>
      </c>
      <c r="J39" s="2" t="s">
        <v>1218</v>
      </c>
      <c r="K39">
        <v>161</v>
      </c>
      <c r="L39" s="15" t="s">
        <v>1576</v>
      </c>
      <c r="M39" t="str">
        <f>VLOOKUP(K39,employees!A:H,5,FALSE)</f>
        <v>Consulting</v>
      </c>
      <c r="N39">
        <f t="shared" si="0"/>
        <v>8</v>
      </c>
      <c r="O39">
        <f t="shared" si="1"/>
        <v>8</v>
      </c>
    </row>
    <row r="40" spans="1:15" x14ac:dyDescent="0.3">
      <c r="A40" t="s">
        <v>39</v>
      </c>
      <c r="B40" t="s">
        <v>1167</v>
      </c>
      <c r="C40" t="s">
        <v>1171</v>
      </c>
      <c r="D40" s="1">
        <v>42910</v>
      </c>
      <c r="E40" s="1">
        <v>42910</v>
      </c>
      <c r="F40" s="1">
        <v>42917</v>
      </c>
      <c r="G40">
        <v>8187</v>
      </c>
      <c r="H40">
        <v>10.1</v>
      </c>
      <c r="I40">
        <v>13763.43</v>
      </c>
      <c r="J40" s="2" t="s">
        <v>1218</v>
      </c>
      <c r="K40">
        <v>560</v>
      </c>
      <c r="L40" s="15" t="s">
        <v>1576</v>
      </c>
      <c r="M40" t="str">
        <f>VLOOKUP(K40,employees!A:H,5,FALSE)</f>
        <v>Consulting</v>
      </c>
      <c r="N40">
        <f t="shared" si="0"/>
        <v>7</v>
      </c>
      <c r="O40">
        <f t="shared" si="1"/>
        <v>7</v>
      </c>
    </row>
    <row r="41" spans="1:15" x14ac:dyDescent="0.3">
      <c r="A41" t="s">
        <v>40</v>
      </c>
      <c r="B41" t="s">
        <v>1161</v>
      </c>
      <c r="C41" t="s">
        <v>1177</v>
      </c>
      <c r="D41" s="1">
        <v>43767</v>
      </c>
      <c r="E41" s="1">
        <v>43777</v>
      </c>
      <c r="F41" s="1">
        <v>43782</v>
      </c>
      <c r="G41">
        <v>16013</v>
      </c>
      <c r="H41">
        <v>19.3</v>
      </c>
      <c r="I41">
        <v>13735.44</v>
      </c>
      <c r="J41" s="2" t="s">
        <v>1218</v>
      </c>
      <c r="K41">
        <v>732</v>
      </c>
      <c r="L41" s="15" t="s">
        <v>1576</v>
      </c>
      <c r="M41" t="str">
        <f>VLOOKUP(K41,employees!A:H,5,FALSE)</f>
        <v>Consulting</v>
      </c>
      <c r="N41">
        <f t="shared" si="0"/>
        <v>5</v>
      </c>
      <c r="O41">
        <f t="shared" si="1"/>
        <v>5</v>
      </c>
    </row>
    <row r="42" spans="1:15" x14ac:dyDescent="0.3">
      <c r="A42" t="s">
        <v>41</v>
      </c>
      <c r="B42" t="s">
        <v>1161</v>
      </c>
      <c r="C42" t="s">
        <v>1183</v>
      </c>
      <c r="D42" s="1">
        <v>42878</v>
      </c>
      <c r="E42" s="1">
        <v>42891</v>
      </c>
      <c r="F42" s="1">
        <v>42898</v>
      </c>
      <c r="G42">
        <v>12116</v>
      </c>
      <c r="H42">
        <v>14.8</v>
      </c>
      <c r="I42">
        <v>13702.46</v>
      </c>
      <c r="J42" s="2" t="s">
        <v>1218</v>
      </c>
      <c r="K42">
        <v>420</v>
      </c>
      <c r="L42" s="15" t="s">
        <v>1576</v>
      </c>
      <c r="M42" t="str">
        <f>VLOOKUP(K42,employees!A:H,5,FALSE)</f>
        <v>Consulting</v>
      </c>
      <c r="N42">
        <f t="shared" si="0"/>
        <v>7</v>
      </c>
      <c r="O42">
        <f t="shared" si="1"/>
        <v>7</v>
      </c>
    </row>
    <row r="43" spans="1:15" x14ac:dyDescent="0.3">
      <c r="A43" t="s">
        <v>42</v>
      </c>
      <c r="B43" t="s">
        <v>1161</v>
      </c>
      <c r="C43" t="s">
        <v>1177</v>
      </c>
      <c r="D43" s="1">
        <v>43464</v>
      </c>
      <c r="E43" s="1">
        <v>43476</v>
      </c>
      <c r="F43" s="1">
        <v>43484</v>
      </c>
      <c r="G43">
        <v>16013</v>
      </c>
      <c r="H43">
        <v>19.3</v>
      </c>
      <c r="I43">
        <v>13689.25</v>
      </c>
      <c r="J43" s="2" t="s">
        <v>1218</v>
      </c>
      <c r="K43">
        <v>131</v>
      </c>
      <c r="L43" s="15" t="s">
        <v>1576</v>
      </c>
      <c r="M43" t="str">
        <f>VLOOKUP(K43,employees!A:H,5,FALSE)</f>
        <v>IT</v>
      </c>
      <c r="N43">
        <f t="shared" si="0"/>
        <v>8</v>
      </c>
      <c r="O43">
        <f t="shared" si="1"/>
        <v>8</v>
      </c>
    </row>
    <row r="44" spans="1:15" x14ac:dyDescent="0.3">
      <c r="A44" t="s">
        <v>43</v>
      </c>
      <c r="B44" t="s">
        <v>1160</v>
      </c>
      <c r="C44" t="s">
        <v>1178</v>
      </c>
      <c r="D44" s="1">
        <v>43034</v>
      </c>
      <c r="E44" s="1">
        <v>43046</v>
      </c>
      <c r="F44" s="1">
        <v>43055</v>
      </c>
      <c r="G44">
        <v>15050</v>
      </c>
      <c r="H44">
        <v>19.2</v>
      </c>
      <c r="I44">
        <v>13613.63</v>
      </c>
      <c r="J44" s="2" t="s">
        <v>1218</v>
      </c>
      <c r="K44">
        <v>77</v>
      </c>
      <c r="L44" s="15" t="s">
        <v>1576</v>
      </c>
      <c r="M44" t="str">
        <f>VLOOKUP(K44,employees!A:H,5,FALSE)</f>
        <v>Consulting</v>
      </c>
      <c r="N44">
        <f t="shared" si="0"/>
        <v>9</v>
      </c>
      <c r="O44">
        <f t="shared" si="1"/>
        <v>9</v>
      </c>
    </row>
    <row r="45" spans="1:15" x14ac:dyDescent="0.3">
      <c r="A45" t="s">
        <v>44</v>
      </c>
      <c r="B45" t="s">
        <v>1161</v>
      </c>
      <c r="C45" t="s">
        <v>1173</v>
      </c>
      <c r="D45" s="1">
        <v>43575</v>
      </c>
      <c r="E45" s="1">
        <v>43583</v>
      </c>
      <c r="F45" s="1">
        <v>43588</v>
      </c>
      <c r="G45">
        <v>13964</v>
      </c>
      <c r="H45">
        <v>16.899999999999999</v>
      </c>
      <c r="I45">
        <v>13612.32</v>
      </c>
      <c r="J45" s="2" t="s">
        <v>1218</v>
      </c>
      <c r="K45">
        <v>708</v>
      </c>
      <c r="L45" s="15" t="s">
        <v>1576</v>
      </c>
      <c r="M45" t="str">
        <f>VLOOKUP(K45,employees!A:H,5,FALSE)</f>
        <v>Consulting</v>
      </c>
      <c r="N45">
        <f t="shared" si="0"/>
        <v>5</v>
      </c>
      <c r="O45">
        <f t="shared" si="1"/>
        <v>5</v>
      </c>
    </row>
    <row r="46" spans="1:15" x14ac:dyDescent="0.3">
      <c r="A46" t="s">
        <v>45</v>
      </c>
      <c r="B46" t="s">
        <v>1161</v>
      </c>
      <c r="C46" t="s">
        <v>1176</v>
      </c>
      <c r="D46" s="1">
        <v>43806</v>
      </c>
      <c r="E46" s="1">
        <v>43815</v>
      </c>
      <c r="F46" s="1">
        <v>43822</v>
      </c>
      <c r="G46">
        <v>11115</v>
      </c>
      <c r="H46">
        <v>13.5</v>
      </c>
      <c r="I46">
        <v>13581.83</v>
      </c>
      <c r="J46" s="2" t="s">
        <v>1218</v>
      </c>
      <c r="K46">
        <v>325</v>
      </c>
      <c r="L46" s="15" t="s">
        <v>1576</v>
      </c>
      <c r="M46" t="str">
        <f>VLOOKUP(K46,employees!A:H,5,FALSE)</f>
        <v>Consulting</v>
      </c>
      <c r="N46">
        <f t="shared" si="0"/>
        <v>7</v>
      </c>
      <c r="O46">
        <f t="shared" si="1"/>
        <v>7</v>
      </c>
    </row>
    <row r="47" spans="1:15" x14ac:dyDescent="0.3">
      <c r="A47" t="s">
        <v>46</v>
      </c>
      <c r="B47" t="s">
        <v>1161</v>
      </c>
      <c r="C47" t="s">
        <v>1183</v>
      </c>
      <c r="D47" s="1">
        <v>43699</v>
      </c>
      <c r="E47" s="1">
        <v>43706</v>
      </c>
      <c r="F47" s="1">
        <v>43715</v>
      </c>
      <c r="G47">
        <v>12116</v>
      </c>
      <c r="H47">
        <v>14.8</v>
      </c>
      <c r="I47">
        <v>13578.24</v>
      </c>
      <c r="J47" s="2" t="s">
        <v>1218</v>
      </c>
      <c r="K47">
        <v>711</v>
      </c>
      <c r="L47" s="15" t="s">
        <v>1576</v>
      </c>
      <c r="M47" t="str">
        <f>VLOOKUP(K47,employees!A:H,5,FALSE)</f>
        <v>Consulting</v>
      </c>
      <c r="N47">
        <f t="shared" si="0"/>
        <v>9</v>
      </c>
      <c r="O47">
        <f t="shared" si="1"/>
        <v>9</v>
      </c>
    </row>
    <row r="48" spans="1:15" x14ac:dyDescent="0.3">
      <c r="A48" t="s">
        <v>47</v>
      </c>
      <c r="B48" t="s">
        <v>1161</v>
      </c>
      <c r="C48" t="s">
        <v>1164</v>
      </c>
      <c r="D48" s="1">
        <v>43601</v>
      </c>
      <c r="E48" s="1">
        <v>43610</v>
      </c>
      <c r="F48" s="1">
        <v>43616</v>
      </c>
      <c r="G48">
        <v>12551</v>
      </c>
      <c r="H48">
        <v>15.3</v>
      </c>
      <c r="I48">
        <v>13451.29</v>
      </c>
      <c r="J48" s="2" t="s">
        <v>1218</v>
      </c>
      <c r="K48">
        <v>200</v>
      </c>
      <c r="L48" s="15" t="s">
        <v>1576</v>
      </c>
      <c r="M48" t="str">
        <f>VLOOKUP(K48,employees!A:H,5,FALSE)</f>
        <v>Consulting</v>
      </c>
      <c r="N48">
        <f t="shared" si="0"/>
        <v>6</v>
      </c>
      <c r="O48">
        <f t="shared" si="1"/>
        <v>6</v>
      </c>
    </row>
    <row r="49" spans="1:15" x14ac:dyDescent="0.3">
      <c r="A49" t="s">
        <v>48</v>
      </c>
      <c r="B49" t="s">
        <v>1161</v>
      </c>
      <c r="C49" t="s">
        <v>1184</v>
      </c>
      <c r="D49" s="1">
        <v>43175</v>
      </c>
      <c r="E49" s="1">
        <v>43186</v>
      </c>
      <c r="F49" s="1">
        <v>43194</v>
      </c>
      <c r="G49">
        <v>16695</v>
      </c>
      <c r="H49">
        <v>20.100000000000001</v>
      </c>
      <c r="I49">
        <v>13436.57</v>
      </c>
      <c r="J49" s="2" t="s">
        <v>1218</v>
      </c>
      <c r="K49">
        <v>141</v>
      </c>
      <c r="L49" s="15" t="s">
        <v>1576</v>
      </c>
      <c r="M49" t="str">
        <f>VLOOKUP(K49,employees!A:H,5,FALSE)</f>
        <v>Consulting</v>
      </c>
      <c r="N49">
        <f t="shared" si="0"/>
        <v>8</v>
      </c>
      <c r="O49">
        <f t="shared" si="1"/>
        <v>8</v>
      </c>
    </row>
    <row r="50" spans="1:15" x14ac:dyDescent="0.3">
      <c r="A50" t="s">
        <v>49</v>
      </c>
      <c r="B50" t="s">
        <v>1167</v>
      </c>
      <c r="C50" t="s">
        <v>1185</v>
      </c>
      <c r="D50" s="1">
        <v>43688</v>
      </c>
      <c r="E50" s="1">
        <v>43696</v>
      </c>
      <c r="F50" s="1">
        <v>43704</v>
      </c>
      <c r="G50">
        <v>7794</v>
      </c>
      <c r="H50">
        <v>12.9</v>
      </c>
      <c r="I50">
        <v>13366.17</v>
      </c>
      <c r="J50" s="2" t="s">
        <v>1218</v>
      </c>
      <c r="K50">
        <v>884</v>
      </c>
      <c r="L50" s="15" t="s">
        <v>1576</v>
      </c>
      <c r="M50" t="str">
        <f>VLOOKUP(K50,employees!A:H,5,FALSE)</f>
        <v>Consulting</v>
      </c>
      <c r="N50">
        <f t="shared" si="0"/>
        <v>8</v>
      </c>
      <c r="O50">
        <f t="shared" si="1"/>
        <v>8</v>
      </c>
    </row>
    <row r="51" spans="1:15" x14ac:dyDescent="0.3">
      <c r="A51" t="s">
        <v>50</v>
      </c>
      <c r="B51" t="s">
        <v>1162</v>
      </c>
      <c r="C51" t="s">
        <v>1186</v>
      </c>
      <c r="D51" s="1">
        <v>43495</v>
      </c>
      <c r="E51" s="1">
        <v>43504</v>
      </c>
      <c r="F51" s="1">
        <v>43514</v>
      </c>
      <c r="G51">
        <v>9594</v>
      </c>
      <c r="H51">
        <v>16.7</v>
      </c>
      <c r="I51">
        <v>13355.14</v>
      </c>
      <c r="J51" s="2" t="s">
        <v>1218</v>
      </c>
      <c r="K51">
        <v>950</v>
      </c>
      <c r="L51" s="15" t="s">
        <v>1576</v>
      </c>
      <c r="M51" t="str">
        <f>VLOOKUP(K51,employees!A:H,5,FALSE)</f>
        <v>Consulting</v>
      </c>
      <c r="N51">
        <f t="shared" si="0"/>
        <v>10</v>
      </c>
      <c r="O51">
        <f t="shared" si="1"/>
        <v>10</v>
      </c>
    </row>
    <row r="52" spans="1:15" x14ac:dyDescent="0.3">
      <c r="A52" t="s">
        <v>51</v>
      </c>
      <c r="B52" t="s">
        <v>1161</v>
      </c>
      <c r="C52" t="s">
        <v>1187</v>
      </c>
      <c r="D52" s="1">
        <v>43437</v>
      </c>
      <c r="E52" s="1">
        <v>43448</v>
      </c>
      <c r="F52" s="1">
        <v>43455</v>
      </c>
      <c r="G52">
        <v>10789</v>
      </c>
      <c r="H52">
        <v>13.2</v>
      </c>
      <c r="I52">
        <v>13346.08</v>
      </c>
      <c r="J52" s="2" t="s">
        <v>1218</v>
      </c>
      <c r="K52">
        <v>451</v>
      </c>
      <c r="L52" s="15" t="s">
        <v>1576</v>
      </c>
      <c r="M52" t="str">
        <f>VLOOKUP(K52,employees!A:H,5,FALSE)</f>
        <v>Consulting</v>
      </c>
      <c r="N52">
        <f t="shared" si="0"/>
        <v>7</v>
      </c>
      <c r="O52">
        <f t="shared" si="1"/>
        <v>7</v>
      </c>
    </row>
    <row r="53" spans="1:15" x14ac:dyDescent="0.3">
      <c r="A53" t="s">
        <v>52</v>
      </c>
      <c r="B53" t="s">
        <v>1162</v>
      </c>
      <c r="C53" t="s">
        <v>1169</v>
      </c>
      <c r="D53" s="1">
        <v>43464</v>
      </c>
      <c r="E53" s="1">
        <v>43467</v>
      </c>
      <c r="F53" s="1">
        <v>43477</v>
      </c>
      <c r="G53">
        <v>10605</v>
      </c>
      <c r="H53">
        <v>11.8</v>
      </c>
      <c r="I53">
        <v>13336.96</v>
      </c>
      <c r="J53" s="2" t="s">
        <v>1218</v>
      </c>
      <c r="K53">
        <v>707</v>
      </c>
      <c r="L53" s="15" t="s">
        <v>1576</v>
      </c>
      <c r="M53" t="str">
        <f>VLOOKUP(K53,employees!A:H,5,FALSE)</f>
        <v>Finance</v>
      </c>
      <c r="N53">
        <f t="shared" si="0"/>
        <v>10</v>
      </c>
      <c r="O53">
        <f t="shared" si="1"/>
        <v>10</v>
      </c>
    </row>
    <row r="54" spans="1:15" x14ac:dyDescent="0.3">
      <c r="A54" t="s">
        <v>53</v>
      </c>
      <c r="B54" t="s">
        <v>1161</v>
      </c>
      <c r="C54" t="s">
        <v>1171</v>
      </c>
      <c r="D54" s="1">
        <v>42990</v>
      </c>
      <c r="E54" s="1">
        <v>43001</v>
      </c>
      <c r="F54" s="1">
        <v>43010</v>
      </c>
      <c r="G54">
        <v>11004</v>
      </c>
      <c r="H54">
        <v>13.5</v>
      </c>
      <c r="I54">
        <v>13301.97</v>
      </c>
      <c r="J54" s="2" t="s">
        <v>1218</v>
      </c>
      <c r="K54">
        <v>530</v>
      </c>
      <c r="L54" s="15" t="s">
        <v>1576</v>
      </c>
      <c r="M54" t="str">
        <f>VLOOKUP(K54,employees!A:H,5,FALSE)</f>
        <v>Consulting</v>
      </c>
      <c r="N54">
        <f t="shared" si="0"/>
        <v>9</v>
      </c>
      <c r="O54">
        <f t="shared" si="1"/>
        <v>9</v>
      </c>
    </row>
    <row r="55" spans="1:15" x14ac:dyDescent="0.3">
      <c r="A55" t="s">
        <v>54</v>
      </c>
      <c r="B55" t="s">
        <v>1161</v>
      </c>
      <c r="C55" t="s">
        <v>1164</v>
      </c>
      <c r="D55" s="1">
        <v>43167</v>
      </c>
      <c r="E55" s="1">
        <v>43175</v>
      </c>
      <c r="F55" s="1">
        <v>43182</v>
      </c>
      <c r="G55">
        <v>12551</v>
      </c>
      <c r="H55">
        <v>15.3</v>
      </c>
      <c r="I55">
        <v>13299.59</v>
      </c>
      <c r="J55" s="2" t="s">
        <v>1218</v>
      </c>
      <c r="K55">
        <v>677</v>
      </c>
      <c r="L55" s="15" t="s">
        <v>1576</v>
      </c>
      <c r="M55" t="str">
        <f>VLOOKUP(K55,employees!A:H,5,FALSE)</f>
        <v>Consulting</v>
      </c>
      <c r="N55">
        <f t="shared" si="0"/>
        <v>7</v>
      </c>
      <c r="O55">
        <f t="shared" si="1"/>
        <v>7</v>
      </c>
    </row>
    <row r="56" spans="1:15" x14ac:dyDescent="0.3">
      <c r="A56" t="s">
        <v>55</v>
      </c>
      <c r="B56" t="s">
        <v>1161</v>
      </c>
      <c r="C56" t="s">
        <v>1173</v>
      </c>
      <c r="D56" s="1">
        <v>43415</v>
      </c>
      <c r="E56" s="1">
        <v>43426</v>
      </c>
      <c r="F56" s="1">
        <v>43437</v>
      </c>
      <c r="G56">
        <v>13964</v>
      </c>
      <c r="H56">
        <v>16.899999999999999</v>
      </c>
      <c r="I56">
        <v>13295.86</v>
      </c>
      <c r="J56" s="2" t="s">
        <v>1218</v>
      </c>
      <c r="K56">
        <v>297</v>
      </c>
      <c r="L56" s="15" t="s">
        <v>1576</v>
      </c>
      <c r="M56" t="str">
        <f>VLOOKUP(K56,employees!A:H,5,FALSE)</f>
        <v>Consulting</v>
      </c>
      <c r="N56">
        <f t="shared" si="0"/>
        <v>11</v>
      </c>
      <c r="O56">
        <f t="shared" si="1"/>
        <v>11</v>
      </c>
    </row>
    <row r="57" spans="1:15" x14ac:dyDescent="0.3">
      <c r="A57" t="s">
        <v>56</v>
      </c>
      <c r="B57" t="s">
        <v>1161</v>
      </c>
      <c r="C57" t="s">
        <v>1168</v>
      </c>
      <c r="D57" s="1">
        <v>43168</v>
      </c>
      <c r="E57" s="1">
        <v>43177</v>
      </c>
      <c r="F57" s="1">
        <v>43184</v>
      </c>
      <c r="G57">
        <v>10899</v>
      </c>
      <c r="H57">
        <v>13.3</v>
      </c>
      <c r="I57">
        <v>13291.91</v>
      </c>
      <c r="J57" s="2" t="s">
        <v>1218</v>
      </c>
      <c r="K57">
        <v>16</v>
      </c>
      <c r="L57" s="15" t="s">
        <v>1576</v>
      </c>
      <c r="M57" t="str">
        <f>VLOOKUP(K57,employees!A:H,5,FALSE)</f>
        <v>Consulting</v>
      </c>
      <c r="N57">
        <f t="shared" si="0"/>
        <v>7</v>
      </c>
      <c r="O57">
        <f t="shared" si="1"/>
        <v>7</v>
      </c>
    </row>
    <row r="58" spans="1:15" x14ac:dyDescent="0.3">
      <c r="A58" t="s">
        <v>57</v>
      </c>
      <c r="B58" t="s">
        <v>1161</v>
      </c>
      <c r="C58" t="s">
        <v>1160</v>
      </c>
      <c r="D58" s="1">
        <v>42960</v>
      </c>
      <c r="E58" s="1">
        <v>42968</v>
      </c>
      <c r="F58" s="1">
        <v>42978</v>
      </c>
      <c r="G58">
        <v>15349</v>
      </c>
      <c r="H58">
        <v>18.5</v>
      </c>
      <c r="I58">
        <v>13273.35</v>
      </c>
      <c r="J58" s="2" t="s">
        <v>1218</v>
      </c>
      <c r="K58">
        <v>228</v>
      </c>
      <c r="L58" s="15" t="s">
        <v>1576</v>
      </c>
      <c r="M58" t="str">
        <f>VLOOKUP(K58,employees!A:H,5,FALSE)</f>
        <v>HR</v>
      </c>
      <c r="N58">
        <f t="shared" si="0"/>
        <v>10</v>
      </c>
      <c r="O58">
        <f t="shared" si="1"/>
        <v>10</v>
      </c>
    </row>
    <row r="59" spans="1:15" x14ac:dyDescent="0.3">
      <c r="A59" t="s">
        <v>58</v>
      </c>
      <c r="B59" t="s">
        <v>1161</v>
      </c>
      <c r="C59" t="s">
        <v>1164</v>
      </c>
      <c r="D59" s="1">
        <v>43051</v>
      </c>
      <c r="E59" s="1">
        <v>43063</v>
      </c>
      <c r="F59" s="1">
        <v>43069</v>
      </c>
      <c r="G59">
        <v>12551</v>
      </c>
      <c r="H59">
        <v>15.3</v>
      </c>
      <c r="I59">
        <v>13262.23</v>
      </c>
      <c r="J59" s="2" t="s">
        <v>1218</v>
      </c>
      <c r="K59">
        <v>770</v>
      </c>
      <c r="L59" s="15" t="s">
        <v>1576</v>
      </c>
      <c r="M59" t="str">
        <f>VLOOKUP(K59,employees!A:H,5,FALSE)</f>
        <v>IT</v>
      </c>
      <c r="N59">
        <f t="shared" si="0"/>
        <v>6</v>
      </c>
      <c r="O59">
        <f t="shared" si="1"/>
        <v>6</v>
      </c>
    </row>
    <row r="60" spans="1:15" x14ac:dyDescent="0.3">
      <c r="A60" t="s">
        <v>59</v>
      </c>
      <c r="B60" t="s">
        <v>1160</v>
      </c>
      <c r="C60" t="s">
        <v>1188</v>
      </c>
      <c r="D60" s="1">
        <v>43297</v>
      </c>
      <c r="E60" s="1">
        <v>43308</v>
      </c>
      <c r="F60" s="1">
        <v>43318</v>
      </c>
      <c r="G60">
        <v>16655</v>
      </c>
      <c r="H60">
        <v>23.8</v>
      </c>
      <c r="I60">
        <v>13192.34</v>
      </c>
      <c r="J60" s="2" t="s">
        <v>1218</v>
      </c>
      <c r="K60">
        <v>919</v>
      </c>
      <c r="L60" s="15" t="s">
        <v>1576</v>
      </c>
      <c r="M60" t="str">
        <f>VLOOKUP(K60,employees!A:H,5,FALSE)</f>
        <v>Consulting</v>
      </c>
      <c r="N60" s="19">
        <f>F60-E60-1</f>
        <v>9</v>
      </c>
      <c r="O60">
        <f t="shared" si="1"/>
        <v>10</v>
      </c>
    </row>
    <row r="61" spans="1:15" x14ac:dyDescent="0.3">
      <c r="A61" t="s">
        <v>60</v>
      </c>
      <c r="B61" t="s">
        <v>1161</v>
      </c>
      <c r="C61" t="s">
        <v>1164</v>
      </c>
      <c r="D61" s="1">
        <v>43340</v>
      </c>
      <c r="E61" s="1">
        <v>43342</v>
      </c>
      <c r="F61" s="1">
        <v>43352</v>
      </c>
      <c r="G61">
        <v>12551</v>
      </c>
      <c r="H61">
        <v>15.3</v>
      </c>
      <c r="I61">
        <v>13159.55</v>
      </c>
      <c r="J61" s="2" t="s">
        <v>1218</v>
      </c>
      <c r="K61">
        <v>451</v>
      </c>
      <c r="L61" s="15" t="s">
        <v>1576</v>
      </c>
      <c r="M61" t="str">
        <f>VLOOKUP(K61,employees!A:H,5,FALSE)</f>
        <v>Consulting</v>
      </c>
      <c r="N61">
        <f t="shared" si="0"/>
        <v>10</v>
      </c>
      <c r="O61">
        <f t="shared" si="1"/>
        <v>10</v>
      </c>
    </row>
    <row r="62" spans="1:15" x14ac:dyDescent="0.3">
      <c r="A62" t="s">
        <v>61</v>
      </c>
      <c r="B62" t="s">
        <v>1167</v>
      </c>
      <c r="C62" t="s">
        <v>1189</v>
      </c>
      <c r="D62" s="1">
        <v>43796</v>
      </c>
      <c r="E62" s="1">
        <v>43797</v>
      </c>
      <c r="F62" s="1">
        <v>43807</v>
      </c>
      <c r="G62">
        <v>8520</v>
      </c>
      <c r="H62">
        <v>10.5</v>
      </c>
      <c r="I62">
        <v>13154.82</v>
      </c>
      <c r="J62" s="2" t="s">
        <v>1218</v>
      </c>
      <c r="K62">
        <v>435</v>
      </c>
      <c r="L62" s="15" t="s">
        <v>1576</v>
      </c>
      <c r="M62" t="str">
        <f>VLOOKUP(K62,employees!A:H,5,FALSE)</f>
        <v>Consulting</v>
      </c>
      <c r="N62">
        <f t="shared" si="0"/>
        <v>10</v>
      </c>
      <c r="O62">
        <f t="shared" si="1"/>
        <v>10</v>
      </c>
    </row>
    <row r="63" spans="1:15" x14ac:dyDescent="0.3">
      <c r="A63" t="s">
        <v>62</v>
      </c>
      <c r="B63" t="s">
        <v>1162</v>
      </c>
      <c r="C63" t="s">
        <v>1161</v>
      </c>
      <c r="D63" s="1">
        <v>42774</v>
      </c>
      <c r="E63" s="1">
        <v>42784</v>
      </c>
      <c r="F63" s="1">
        <v>42794</v>
      </c>
      <c r="G63">
        <v>5539</v>
      </c>
      <c r="H63">
        <v>6.7</v>
      </c>
      <c r="I63">
        <v>13143.22</v>
      </c>
      <c r="J63" s="2" t="s">
        <v>1218</v>
      </c>
      <c r="K63">
        <v>165</v>
      </c>
      <c r="L63" s="15" t="s">
        <v>1576</v>
      </c>
      <c r="M63" t="str">
        <f>VLOOKUP(K63,employees!A:H,5,FALSE)</f>
        <v>HR</v>
      </c>
      <c r="N63">
        <f t="shared" si="0"/>
        <v>10</v>
      </c>
      <c r="O63">
        <f t="shared" si="1"/>
        <v>10</v>
      </c>
    </row>
    <row r="64" spans="1:15" x14ac:dyDescent="0.3">
      <c r="A64" t="s">
        <v>63</v>
      </c>
      <c r="B64" t="s">
        <v>1161</v>
      </c>
      <c r="C64" t="s">
        <v>1171</v>
      </c>
      <c r="D64" s="1">
        <v>43706</v>
      </c>
      <c r="E64" s="1">
        <v>43715</v>
      </c>
      <c r="F64" s="1">
        <v>43727</v>
      </c>
      <c r="G64">
        <v>11004</v>
      </c>
      <c r="H64">
        <v>13.5</v>
      </c>
      <c r="I64">
        <v>13142.77</v>
      </c>
      <c r="J64" s="2" t="s">
        <v>1218</v>
      </c>
      <c r="K64">
        <v>808</v>
      </c>
      <c r="L64" s="15" t="s">
        <v>1576</v>
      </c>
      <c r="M64" t="str">
        <f>VLOOKUP(K64,employees!A:H,5,FALSE)</f>
        <v>Consulting</v>
      </c>
      <c r="N64">
        <f t="shared" si="0"/>
        <v>12</v>
      </c>
      <c r="O64">
        <f t="shared" si="1"/>
        <v>12</v>
      </c>
    </row>
    <row r="65" spans="1:15" x14ac:dyDescent="0.3">
      <c r="A65" t="s">
        <v>64</v>
      </c>
      <c r="B65" t="s">
        <v>1161</v>
      </c>
      <c r="C65" t="s">
        <v>1175</v>
      </c>
      <c r="D65" s="1">
        <v>43167</v>
      </c>
      <c r="E65" s="1">
        <v>43168</v>
      </c>
      <c r="F65" s="1">
        <v>43176</v>
      </c>
      <c r="G65">
        <v>11022</v>
      </c>
      <c r="H65">
        <v>13.5</v>
      </c>
      <c r="I65">
        <v>13116.36</v>
      </c>
      <c r="J65" s="2" t="s">
        <v>1218</v>
      </c>
      <c r="K65">
        <v>885</v>
      </c>
      <c r="L65" s="15" t="s">
        <v>1576</v>
      </c>
      <c r="M65" t="str">
        <f>VLOOKUP(K65,employees!A:H,5,FALSE)</f>
        <v>IT</v>
      </c>
      <c r="N65">
        <f t="shared" si="0"/>
        <v>8</v>
      </c>
      <c r="O65">
        <f t="shared" si="1"/>
        <v>8</v>
      </c>
    </row>
    <row r="66" spans="1:15" x14ac:dyDescent="0.3">
      <c r="A66" t="s">
        <v>65</v>
      </c>
      <c r="B66" t="s">
        <v>1162</v>
      </c>
      <c r="C66" t="s">
        <v>1161</v>
      </c>
      <c r="D66" s="1">
        <v>43389</v>
      </c>
      <c r="E66" s="1">
        <v>43401</v>
      </c>
      <c r="F66" s="1">
        <v>43409</v>
      </c>
      <c r="G66">
        <v>5539</v>
      </c>
      <c r="H66">
        <v>6.7</v>
      </c>
      <c r="I66">
        <v>13088.52</v>
      </c>
      <c r="J66" s="2" t="s">
        <v>1218</v>
      </c>
      <c r="K66">
        <v>751</v>
      </c>
      <c r="L66" s="15" t="s">
        <v>1576</v>
      </c>
      <c r="M66" t="str">
        <f>VLOOKUP(K66,employees!A:H,5,FALSE)</f>
        <v>Marketing</v>
      </c>
      <c r="N66">
        <f t="shared" si="0"/>
        <v>8</v>
      </c>
      <c r="O66">
        <f t="shared" si="1"/>
        <v>8</v>
      </c>
    </row>
    <row r="67" spans="1:15" x14ac:dyDescent="0.3">
      <c r="A67" t="s">
        <v>66</v>
      </c>
      <c r="B67" t="s">
        <v>1167</v>
      </c>
      <c r="C67" t="s">
        <v>1171</v>
      </c>
      <c r="D67" s="1">
        <v>43731</v>
      </c>
      <c r="E67" s="1">
        <v>43738</v>
      </c>
      <c r="F67" s="1">
        <v>43750</v>
      </c>
      <c r="G67">
        <v>8187</v>
      </c>
      <c r="H67">
        <v>10.1</v>
      </c>
      <c r="I67">
        <v>13083.1</v>
      </c>
      <c r="J67" s="2" t="s">
        <v>1218</v>
      </c>
      <c r="K67">
        <v>549</v>
      </c>
      <c r="L67" s="15" t="s">
        <v>1576</v>
      </c>
      <c r="M67" t="str">
        <f>VLOOKUP(K67,employees!A:H,5,FALSE)</f>
        <v>Consulting</v>
      </c>
      <c r="N67">
        <f t="shared" ref="N67:N130" si="2">F67-E67</f>
        <v>12</v>
      </c>
      <c r="O67">
        <f t="shared" ref="O67:O130" si="3">F67-E67</f>
        <v>12</v>
      </c>
    </row>
    <row r="68" spans="1:15" x14ac:dyDescent="0.3">
      <c r="A68" t="s">
        <v>67</v>
      </c>
      <c r="B68" t="s">
        <v>1161</v>
      </c>
      <c r="C68" t="s">
        <v>1184</v>
      </c>
      <c r="D68" s="1">
        <v>43485</v>
      </c>
      <c r="E68" s="1">
        <v>43498</v>
      </c>
      <c r="F68" s="1">
        <v>43510</v>
      </c>
      <c r="G68">
        <v>16695</v>
      </c>
      <c r="H68">
        <v>20.100000000000001</v>
      </c>
      <c r="I68">
        <v>13079.81</v>
      </c>
      <c r="J68" s="2" t="s">
        <v>1218</v>
      </c>
      <c r="K68">
        <v>708</v>
      </c>
      <c r="L68" s="15" t="s">
        <v>1576</v>
      </c>
      <c r="M68" t="str">
        <f>VLOOKUP(K68,employees!A:H,5,FALSE)</f>
        <v>Consulting</v>
      </c>
      <c r="N68">
        <f t="shared" si="2"/>
        <v>12</v>
      </c>
      <c r="O68">
        <f t="shared" si="3"/>
        <v>12</v>
      </c>
    </row>
    <row r="69" spans="1:15" x14ac:dyDescent="0.3">
      <c r="A69" t="s">
        <v>68</v>
      </c>
      <c r="B69" t="s">
        <v>1167</v>
      </c>
      <c r="C69" t="s">
        <v>1174</v>
      </c>
      <c r="D69" s="1">
        <v>43811</v>
      </c>
      <c r="E69" s="1">
        <v>43823</v>
      </c>
      <c r="F69" s="1">
        <v>43834</v>
      </c>
      <c r="G69">
        <v>11708</v>
      </c>
      <c r="H69">
        <v>20.9</v>
      </c>
      <c r="I69">
        <v>13053.23</v>
      </c>
      <c r="J69" s="2" t="s">
        <v>1218</v>
      </c>
      <c r="K69">
        <v>741</v>
      </c>
      <c r="L69" s="15" t="s">
        <v>1576</v>
      </c>
      <c r="M69" t="str">
        <f>VLOOKUP(K69,employees!A:H,5,FALSE)</f>
        <v>Consulting</v>
      </c>
      <c r="N69">
        <f t="shared" si="2"/>
        <v>11</v>
      </c>
      <c r="O69">
        <f t="shared" si="3"/>
        <v>11</v>
      </c>
    </row>
    <row r="70" spans="1:15" x14ac:dyDescent="0.3">
      <c r="A70" t="s">
        <v>69</v>
      </c>
      <c r="B70" t="s">
        <v>1161</v>
      </c>
      <c r="C70" t="s">
        <v>1160</v>
      </c>
      <c r="D70" s="1">
        <v>43721</v>
      </c>
      <c r="E70" s="1">
        <v>43732</v>
      </c>
      <c r="F70" s="1">
        <v>43738</v>
      </c>
      <c r="G70">
        <v>15349</v>
      </c>
      <c r="H70">
        <v>18.5</v>
      </c>
      <c r="I70">
        <v>13015.17</v>
      </c>
      <c r="J70" s="2" t="s">
        <v>1218</v>
      </c>
      <c r="K70">
        <v>382</v>
      </c>
      <c r="L70" s="15" t="s">
        <v>1576</v>
      </c>
      <c r="M70" t="str">
        <f>VLOOKUP(K70,employees!A:H,5,FALSE)</f>
        <v>Finance</v>
      </c>
      <c r="N70">
        <f t="shared" si="2"/>
        <v>6</v>
      </c>
      <c r="O70">
        <f t="shared" si="3"/>
        <v>6</v>
      </c>
    </row>
    <row r="71" spans="1:15" x14ac:dyDescent="0.3">
      <c r="A71" t="s">
        <v>70</v>
      </c>
      <c r="B71" t="s">
        <v>1190</v>
      </c>
      <c r="C71" t="s">
        <v>1191</v>
      </c>
      <c r="D71" s="1">
        <v>43383</v>
      </c>
      <c r="E71" s="1">
        <v>43396</v>
      </c>
      <c r="F71" s="1">
        <v>43404</v>
      </c>
      <c r="G71">
        <v>5763</v>
      </c>
      <c r="H71">
        <v>8.9</v>
      </c>
      <c r="I71">
        <v>12965.95</v>
      </c>
      <c r="J71" s="2" t="s">
        <v>1218</v>
      </c>
      <c r="K71">
        <v>39</v>
      </c>
      <c r="L71" s="15" t="s">
        <v>1576</v>
      </c>
      <c r="M71" t="str">
        <f>VLOOKUP(K71,employees!A:H,5,FALSE)</f>
        <v>Consulting</v>
      </c>
      <c r="N71">
        <f t="shared" si="2"/>
        <v>8</v>
      </c>
      <c r="O71">
        <f t="shared" si="3"/>
        <v>8</v>
      </c>
    </row>
    <row r="72" spans="1:15" x14ac:dyDescent="0.3">
      <c r="A72" t="s">
        <v>71</v>
      </c>
      <c r="B72" t="s">
        <v>1161</v>
      </c>
      <c r="C72" t="s">
        <v>1171</v>
      </c>
      <c r="D72" s="1">
        <v>43032</v>
      </c>
      <c r="E72" s="1">
        <v>43033</v>
      </c>
      <c r="F72" s="1">
        <v>43039</v>
      </c>
      <c r="G72">
        <v>11004</v>
      </c>
      <c r="H72">
        <v>13.5</v>
      </c>
      <c r="I72">
        <v>12955.18</v>
      </c>
      <c r="J72" s="2" t="s">
        <v>1218</v>
      </c>
      <c r="K72">
        <v>496</v>
      </c>
      <c r="L72" s="15" t="s">
        <v>1576</v>
      </c>
      <c r="M72" t="str">
        <f>VLOOKUP(K72,employees!A:H,5,FALSE)</f>
        <v>Consulting</v>
      </c>
      <c r="N72">
        <f t="shared" si="2"/>
        <v>6</v>
      </c>
      <c r="O72">
        <f t="shared" si="3"/>
        <v>6</v>
      </c>
    </row>
    <row r="73" spans="1:15" x14ac:dyDescent="0.3">
      <c r="A73" t="s">
        <v>72</v>
      </c>
      <c r="B73" t="s">
        <v>1161</v>
      </c>
      <c r="C73" t="s">
        <v>1173</v>
      </c>
      <c r="D73" s="1">
        <v>43642</v>
      </c>
      <c r="E73" s="1">
        <v>43652</v>
      </c>
      <c r="F73" s="1">
        <v>43659</v>
      </c>
      <c r="G73">
        <v>13964</v>
      </c>
      <c r="H73">
        <v>16.899999999999999</v>
      </c>
      <c r="I73">
        <v>12951.53</v>
      </c>
      <c r="J73" s="2" t="s">
        <v>1218</v>
      </c>
      <c r="K73">
        <v>63</v>
      </c>
      <c r="L73" s="15" t="s">
        <v>1576</v>
      </c>
      <c r="M73" t="str">
        <f>VLOOKUP(K73,employees!A:H,5,FALSE)</f>
        <v>Consulting</v>
      </c>
      <c r="N73">
        <f t="shared" si="2"/>
        <v>7</v>
      </c>
      <c r="O73">
        <f t="shared" si="3"/>
        <v>7</v>
      </c>
    </row>
    <row r="74" spans="1:15" x14ac:dyDescent="0.3">
      <c r="A74" t="s">
        <v>73</v>
      </c>
      <c r="B74" t="s">
        <v>1162</v>
      </c>
      <c r="C74" t="s">
        <v>1192</v>
      </c>
      <c r="D74" s="1">
        <v>43758</v>
      </c>
      <c r="E74" s="1">
        <v>43758</v>
      </c>
      <c r="F74" s="1">
        <v>43764</v>
      </c>
      <c r="G74">
        <v>8716</v>
      </c>
      <c r="H74">
        <v>16.899999999999999</v>
      </c>
      <c r="I74">
        <v>12934.52</v>
      </c>
      <c r="J74" s="2" t="s">
        <v>1218</v>
      </c>
      <c r="K74">
        <v>944</v>
      </c>
      <c r="L74" s="15" t="s">
        <v>1576</v>
      </c>
      <c r="M74" t="str">
        <f>VLOOKUP(K74,employees!A:H,5,FALSE)</f>
        <v>Consulting</v>
      </c>
      <c r="N74">
        <f t="shared" si="2"/>
        <v>6</v>
      </c>
      <c r="O74">
        <f t="shared" si="3"/>
        <v>6</v>
      </c>
    </row>
    <row r="75" spans="1:15" x14ac:dyDescent="0.3">
      <c r="A75" t="s">
        <v>74</v>
      </c>
      <c r="B75" t="s">
        <v>1161</v>
      </c>
      <c r="C75" t="s">
        <v>1187</v>
      </c>
      <c r="D75" s="1">
        <v>43105</v>
      </c>
      <c r="E75" s="1">
        <v>43114</v>
      </c>
      <c r="F75" s="1">
        <v>43120</v>
      </c>
      <c r="G75">
        <v>10789</v>
      </c>
      <c r="H75">
        <v>13.2</v>
      </c>
      <c r="I75">
        <v>12916.22</v>
      </c>
      <c r="J75" s="2" t="s">
        <v>1218</v>
      </c>
      <c r="K75">
        <v>297</v>
      </c>
      <c r="L75" s="15" t="s">
        <v>1576</v>
      </c>
      <c r="M75" t="str">
        <f>VLOOKUP(K75,employees!A:H,5,FALSE)</f>
        <v>Consulting</v>
      </c>
      <c r="N75">
        <f t="shared" si="2"/>
        <v>6</v>
      </c>
      <c r="O75">
        <f t="shared" si="3"/>
        <v>6</v>
      </c>
    </row>
    <row r="76" spans="1:15" x14ac:dyDescent="0.3">
      <c r="A76" t="s">
        <v>75</v>
      </c>
      <c r="B76" t="s">
        <v>1161</v>
      </c>
      <c r="C76" t="s">
        <v>1177</v>
      </c>
      <c r="D76" s="1">
        <v>42988</v>
      </c>
      <c r="E76" s="1">
        <v>42997</v>
      </c>
      <c r="F76" s="1">
        <v>43003</v>
      </c>
      <c r="G76">
        <v>16013</v>
      </c>
      <c r="H76">
        <v>19.3</v>
      </c>
      <c r="I76">
        <v>12893.62</v>
      </c>
      <c r="J76" s="2" t="s">
        <v>1218</v>
      </c>
      <c r="K76">
        <v>451</v>
      </c>
      <c r="L76" s="15" t="s">
        <v>1576</v>
      </c>
      <c r="M76" t="str">
        <f>VLOOKUP(K76,employees!A:H,5,FALSE)</f>
        <v>Consulting</v>
      </c>
      <c r="N76">
        <f t="shared" si="2"/>
        <v>6</v>
      </c>
      <c r="O76">
        <f t="shared" si="3"/>
        <v>6</v>
      </c>
    </row>
    <row r="77" spans="1:15" x14ac:dyDescent="0.3">
      <c r="A77" t="s">
        <v>76</v>
      </c>
      <c r="B77" t="s">
        <v>1161</v>
      </c>
      <c r="C77" t="s">
        <v>1171</v>
      </c>
      <c r="D77" s="1">
        <v>43619</v>
      </c>
      <c r="E77" s="1">
        <v>43630</v>
      </c>
      <c r="F77" s="1">
        <v>43637</v>
      </c>
      <c r="G77">
        <v>11004</v>
      </c>
      <c r="H77">
        <v>13.5</v>
      </c>
      <c r="I77">
        <v>12869.7</v>
      </c>
      <c r="J77" s="2" t="s">
        <v>1218</v>
      </c>
      <c r="K77">
        <v>321</v>
      </c>
      <c r="L77" s="15" t="s">
        <v>1576</v>
      </c>
      <c r="M77" t="str">
        <f>VLOOKUP(K77,employees!A:H,5,FALSE)</f>
        <v>IT</v>
      </c>
      <c r="N77">
        <f t="shared" si="2"/>
        <v>7</v>
      </c>
      <c r="O77">
        <f t="shared" si="3"/>
        <v>7</v>
      </c>
    </row>
    <row r="78" spans="1:15" x14ac:dyDescent="0.3">
      <c r="A78" t="s">
        <v>77</v>
      </c>
      <c r="B78" t="s">
        <v>1161</v>
      </c>
      <c r="C78" t="s">
        <v>1176</v>
      </c>
      <c r="D78" s="1">
        <v>43649</v>
      </c>
      <c r="E78" s="1">
        <v>43660</v>
      </c>
      <c r="F78" s="1">
        <v>43672</v>
      </c>
      <c r="G78">
        <v>11115</v>
      </c>
      <c r="H78">
        <v>13.5</v>
      </c>
      <c r="I78">
        <v>12839.82</v>
      </c>
      <c r="J78" s="2" t="s">
        <v>1218</v>
      </c>
      <c r="K78">
        <v>663</v>
      </c>
      <c r="L78" s="15" t="s">
        <v>1576</v>
      </c>
      <c r="M78" t="str">
        <f>VLOOKUP(K78,employees!A:H,5,FALSE)</f>
        <v>Consulting</v>
      </c>
      <c r="N78">
        <f t="shared" si="2"/>
        <v>12</v>
      </c>
      <c r="O78">
        <f t="shared" si="3"/>
        <v>12</v>
      </c>
    </row>
    <row r="79" spans="1:15" x14ac:dyDescent="0.3">
      <c r="A79" t="s">
        <v>78</v>
      </c>
      <c r="B79" t="s">
        <v>1162</v>
      </c>
      <c r="C79" t="s">
        <v>1174</v>
      </c>
      <c r="D79" s="1">
        <v>43699</v>
      </c>
      <c r="E79" s="1">
        <v>43708</v>
      </c>
      <c r="F79" s="1">
        <v>43714</v>
      </c>
      <c r="G79">
        <v>11721</v>
      </c>
      <c r="H79">
        <v>13.9</v>
      </c>
      <c r="I79">
        <v>12816.98</v>
      </c>
      <c r="J79" s="2" t="s">
        <v>1218</v>
      </c>
      <c r="K79">
        <v>601</v>
      </c>
      <c r="L79" s="15" t="s">
        <v>1576</v>
      </c>
      <c r="M79" t="str">
        <f>VLOOKUP(K79,employees!A:H,5,FALSE)</f>
        <v>Consulting</v>
      </c>
      <c r="N79">
        <f t="shared" si="2"/>
        <v>6</v>
      </c>
      <c r="O79">
        <f t="shared" si="3"/>
        <v>6</v>
      </c>
    </row>
    <row r="80" spans="1:15" x14ac:dyDescent="0.3">
      <c r="A80" t="s">
        <v>79</v>
      </c>
      <c r="B80" t="s">
        <v>1161</v>
      </c>
      <c r="C80" t="s">
        <v>1160</v>
      </c>
      <c r="D80" s="1">
        <v>43142</v>
      </c>
      <c r="E80" s="1">
        <v>43153</v>
      </c>
      <c r="F80" s="1">
        <v>43158</v>
      </c>
      <c r="G80">
        <v>15349</v>
      </c>
      <c r="H80">
        <v>18.5</v>
      </c>
      <c r="I80">
        <v>12792.56</v>
      </c>
      <c r="J80" s="2" t="s">
        <v>1218</v>
      </c>
      <c r="K80">
        <v>195</v>
      </c>
      <c r="L80" s="15" t="s">
        <v>1576</v>
      </c>
      <c r="M80" t="str">
        <f>VLOOKUP(K80,employees!A:H,5,FALSE)</f>
        <v>Marketing</v>
      </c>
      <c r="N80">
        <f t="shared" si="2"/>
        <v>5</v>
      </c>
      <c r="O80">
        <f t="shared" si="3"/>
        <v>5</v>
      </c>
    </row>
    <row r="81" spans="1:15" x14ac:dyDescent="0.3">
      <c r="A81" t="s">
        <v>80</v>
      </c>
      <c r="B81" t="s">
        <v>1161</v>
      </c>
      <c r="C81" t="s">
        <v>1175</v>
      </c>
      <c r="D81" s="1">
        <v>43510</v>
      </c>
      <c r="E81" s="1">
        <v>43514</v>
      </c>
      <c r="F81" s="1">
        <v>43520</v>
      </c>
      <c r="G81">
        <v>11022</v>
      </c>
      <c r="H81">
        <v>13.5</v>
      </c>
      <c r="I81">
        <v>12721.34</v>
      </c>
      <c r="J81" s="2" t="s">
        <v>1218</v>
      </c>
      <c r="K81">
        <v>499</v>
      </c>
      <c r="L81" s="15" t="s">
        <v>1576</v>
      </c>
      <c r="M81" t="str">
        <f>VLOOKUP(K81,employees!A:H,5,FALSE)</f>
        <v>IT</v>
      </c>
      <c r="N81">
        <f t="shared" si="2"/>
        <v>6</v>
      </c>
      <c r="O81">
        <f t="shared" si="3"/>
        <v>6</v>
      </c>
    </row>
    <row r="82" spans="1:15" x14ac:dyDescent="0.3">
      <c r="A82" t="s">
        <v>81</v>
      </c>
      <c r="B82" t="s">
        <v>1161</v>
      </c>
      <c r="C82" t="s">
        <v>1160</v>
      </c>
      <c r="D82" s="1">
        <v>43207</v>
      </c>
      <c r="E82" s="1">
        <v>43215</v>
      </c>
      <c r="F82" s="1">
        <v>43221</v>
      </c>
      <c r="G82">
        <v>15349</v>
      </c>
      <c r="H82">
        <v>18.5</v>
      </c>
      <c r="I82">
        <v>12711.48</v>
      </c>
      <c r="J82" s="2" t="s">
        <v>1218</v>
      </c>
      <c r="K82">
        <v>228</v>
      </c>
      <c r="L82" s="15" t="s">
        <v>1576</v>
      </c>
      <c r="M82" t="str">
        <f>VLOOKUP(K82,employees!A:H,5,FALSE)</f>
        <v>HR</v>
      </c>
      <c r="N82">
        <f t="shared" si="2"/>
        <v>6</v>
      </c>
      <c r="O82">
        <f t="shared" si="3"/>
        <v>6</v>
      </c>
    </row>
    <row r="83" spans="1:15" x14ac:dyDescent="0.3">
      <c r="A83" t="s">
        <v>82</v>
      </c>
      <c r="B83" t="s">
        <v>1161</v>
      </c>
      <c r="C83" t="s">
        <v>1171</v>
      </c>
      <c r="D83" s="1">
        <v>43794</v>
      </c>
      <c r="E83" s="1">
        <v>43803</v>
      </c>
      <c r="F83" s="1">
        <v>43814</v>
      </c>
      <c r="G83">
        <v>11004</v>
      </c>
      <c r="H83">
        <v>13.5</v>
      </c>
      <c r="I83">
        <v>12690.67</v>
      </c>
      <c r="J83" s="2" t="s">
        <v>1218</v>
      </c>
      <c r="K83">
        <v>161</v>
      </c>
      <c r="L83" s="15" t="s">
        <v>1576</v>
      </c>
      <c r="M83" t="str">
        <f>VLOOKUP(K83,employees!A:H,5,FALSE)</f>
        <v>Consulting</v>
      </c>
      <c r="N83">
        <f t="shared" si="2"/>
        <v>11</v>
      </c>
      <c r="O83">
        <f t="shared" si="3"/>
        <v>11</v>
      </c>
    </row>
    <row r="84" spans="1:15" x14ac:dyDescent="0.3">
      <c r="A84" t="s">
        <v>83</v>
      </c>
      <c r="B84" t="s">
        <v>1160</v>
      </c>
      <c r="C84" t="s">
        <v>1161</v>
      </c>
      <c r="D84" s="1">
        <v>42993</v>
      </c>
      <c r="E84" s="1">
        <v>43003</v>
      </c>
      <c r="F84" s="1">
        <v>43013</v>
      </c>
      <c r="G84">
        <v>15340</v>
      </c>
      <c r="H84">
        <v>23.5</v>
      </c>
      <c r="I84">
        <v>12676.7</v>
      </c>
      <c r="J84" s="2" t="s">
        <v>1218</v>
      </c>
      <c r="K84">
        <v>952</v>
      </c>
      <c r="L84" s="15" t="s">
        <v>1576</v>
      </c>
      <c r="M84" t="str">
        <f>VLOOKUP(K84,employees!A:H,5,FALSE)</f>
        <v>Consulting</v>
      </c>
      <c r="N84" s="19">
        <f>F84-E84-1</f>
        <v>9</v>
      </c>
      <c r="O84">
        <f t="shared" si="3"/>
        <v>10</v>
      </c>
    </row>
    <row r="85" spans="1:15" x14ac:dyDescent="0.3">
      <c r="A85" t="s">
        <v>84</v>
      </c>
      <c r="B85" t="s">
        <v>1161</v>
      </c>
      <c r="C85" t="s">
        <v>1173</v>
      </c>
      <c r="D85" s="1">
        <v>43050</v>
      </c>
      <c r="E85" s="1">
        <v>43062</v>
      </c>
      <c r="F85" s="1">
        <v>43070</v>
      </c>
      <c r="G85">
        <v>13964</v>
      </c>
      <c r="H85">
        <v>16.899999999999999</v>
      </c>
      <c r="I85">
        <v>12649.05</v>
      </c>
      <c r="J85" s="2" t="s">
        <v>1218</v>
      </c>
      <c r="K85">
        <v>239</v>
      </c>
      <c r="L85" s="15" t="s">
        <v>1576</v>
      </c>
      <c r="M85" t="str">
        <f>VLOOKUP(K85,employees!A:H,5,FALSE)</f>
        <v>Consulting</v>
      </c>
      <c r="N85">
        <f t="shared" si="2"/>
        <v>8</v>
      </c>
      <c r="O85">
        <f t="shared" si="3"/>
        <v>8</v>
      </c>
    </row>
    <row r="86" spans="1:15" x14ac:dyDescent="0.3">
      <c r="A86" t="s">
        <v>85</v>
      </c>
      <c r="B86" t="s">
        <v>1161</v>
      </c>
      <c r="C86" t="s">
        <v>1168</v>
      </c>
      <c r="D86" s="1">
        <v>43263</v>
      </c>
      <c r="E86" s="1">
        <v>43266</v>
      </c>
      <c r="F86" s="1">
        <v>43276</v>
      </c>
      <c r="G86">
        <v>10899</v>
      </c>
      <c r="H86">
        <v>13.3</v>
      </c>
      <c r="I86">
        <v>12642.55</v>
      </c>
      <c r="J86" s="2" t="s">
        <v>1218</v>
      </c>
      <c r="K86">
        <v>13</v>
      </c>
      <c r="L86" s="15" t="s">
        <v>1576</v>
      </c>
      <c r="M86" t="str">
        <f>VLOOKUP(K86,employees!A:H,5,FALSE)</f>
        <v>Consulting</v>
      </c>
      <c r="N86">
        <f t="shared" si="2"/>
        <v>10</v>
      </c>
      <c r="O86">
        <f t="shared" si="3"/>
        <v>10</v>
      </c>
    </row>
    <row r="87" spans="1:15" x14ac:dyDescent="0.3">
      <c r="A87" t="s">
        <v>86</v>
      </c>
      <c r="B87" t="s">
        <v>1161</v>
      </c>
      <c r="C87" t="s">
        <v>1184</v>
      </c>
      <c r="D87" s="1">
        <v>43465</v>
      </c>
      <c r="E87" s="1">
        <v>43476</v>
      </c>
      <c r="F87" s="1">
        <v>43485</v>
      </c>
      <c r="G87">
        <v>16695</v>
      </c>
      <c r="H87">
        <v>20.100000000000001</v>
      </c>
      <c r="I87">
        <v>12630.5</v>
      </c>
      <c r="J87" s="2" t="s">
        <v>1218</v>
      </c>
      <c r="K87">
        <v>204</v>
      </c>
      <c r="L87" s="15" t="s">
        <v>1576</v>
      </c>
      <c r="M87" t="str">
        <f>VLOOKUP(K87,employees!A:H,5,FALSE)</f>
        <v>Consulting</v>
      </c>
      <c r="N87">
        <f t="shared" si="2"/>
        <v>9</v>
      </c>
      <c r="O87">
        <f t="shared" si="3"/>
        <v>9</v>
      </c>
    </row>
    <row r="88" spans="1:15" x14ac:dyDescent="0.3">
      <c r="A88" t="s">
        <v>87</v>
      </c>
      <c r="B88" t="s">
        <v>1161</v>
      </c>
      <c r="C88" t="s">
        <v>1173</v>
      </c>
      <c r="D88" s="1">
        <v>43380</v>
      </c>
      <c r="E88" s="1">
        <v>43393</v>
      </c>
      <c r="F88" s="1">
        <v>43398</v>
      </c>
      <c r="G88">
        <v>13964</v>
      </c>
      <c r="H88">
        <v>16.899999999999999</v>
      </c>
      <c r="I88">
        <v>12630.24</v>
      </c>
      <c r="J88" s="2" t="s">
        <v>1218</v>
      </c>
      <c r="K88">
        <v>12</v>
      </c>
      <c r="L88" s="15" t="s">
        <v>1576</v>
      </c>
      <c r="M88" t="str">
        <f>VLOOKUP(K88,employees!A:H,5,FALSE)</f>
        <v>Consulting</v>
      </c>
      <c r="N88">
        <f t="shared" si="2"/>
        <v>5</v>
      </c>
      <c r="O88">
        <f t="shared" si="3"/>
        <v>5</v>
      </c>
    </row>
    <row r="89" spans="1:15" x14ac:dyDescent="0.3">
      <c r="A89" t="s">
        <v>88</v>
      </c>
      <c r="B89" t="s">
        <v>1167</v>
      </c>
      <c r="C89" t="s">
        <v>1193</v>
      </c>
      <c r="D89" s="1">
        <v>43803</v>
      </c>
      <c r="E89" s="1">
        <v>43812</v>
      </c>
      <c r="F89" s="1">
        <v>43821</v>
      </c>
      <c r="G89">
        <v>6732</v>
      </c>
      <c r="H89">
        <v>8.5</v>
      </c>
      <c r="I89">
        <v>12629.26</v>
      </c>
      <c r="J89" s="2" t="s">
        <v>1218</v>
      </c>
      <c r="K89">
        <v>102</v>
      </c>
      <c r="L89" s="15" t="s">
        <v>1576</v>
      </c>
      <c r="M89" t="str">
        <f>VLOOKUP(K89,employees!A:H,5,FALSE)</f>
        <v>Consulting</v>
      </c>
      <c r="N89">
        <f t="shared" si="2"/>
        <v>9</v>
      </c>
      <c r="O89">
        <f t="shared" si="3"/>
        <v>9</v>
      </c>
    </row>
    <row r="90" spans="1:15" x14ac:dyDescent="0.3">
      <c r="A90" t="s">
        <v>89</v>
      </c>
      <c r="B90" t="s">
        <v>1162</v>
      </c>
      <c r="C90" t="s">
        <v>1181</v>
      </c>
      <c r="D90" s="1">
        <v>43281</v>
      </c>
      <c r="E90" s="1">
        <v>43281</v>
      </c>
      <c r="F90" s="1">
        <v>43292</v>
      </c>
      <c r="G90">
        <v>9212</v>
      </c>
      <c r="H90">
        <v>12.4</v>
      </c>
      <c r="I90">
        <v>12616.83</v>
      </c>
      <c r="J90" s="2" t="s">
        <v>1218</v>
      </c>
      <c r="K90">
        <v>566</v>
      </c>
      <c r="L90" s="15" t="s">
        <v>1576</v>
      </c>
      <c r="M90" t="str">
        <f>VLOOKUP(K90,employees!A:H,5,FALSE)</f>
        <v>Consulting</v>
      </c>
      <c r="N90">
        <f t="shared" si="2"/>
        <v>11</v>
      </c>
      <c r="O90">
        <f t="shared" si="3"/>
        <v>11</v>
      </c>
    </row>
    <row r="91" spans="1:15" x14ac:dyDescent="0.3">
      <c r="A91" t="s">
        <v>90</v>
      </c>
      <c r="B91" t="s">
        <v>1160</v>
      </c>
      <c r="C91" t="s">
        <v>1166</v>
      </c>
      <c r="D91" s="1">
        <v>43129</v>
      </c>
      <c r="E91" s="1">
        <v>43139</v>
      </c>
      <c r="F91" s="1">
        <v>43150</v>
      </c>
      <c r="G91">
        <v>16026</v>
      </c>
      <c r="H91">
        <v>24.2</v>
      </c>
      <c r="I91">
        <v>12610.32</v>
      </c>
      <c r="J91" s="2" t="s">
        <v>1218</v>
      </c>
      <c r="K91">
        <v>77</v>
      </c>
      <c r="L91" s="15" t="s">
        <v>1576</v>
      </c>
      <c r="M91" t="str">
        <f>VLOOKUP(K91,employees!A:H,5,FALSE)</f>
        <v>Consulting</v>
      </c>
      <c r="N91" s="19">
        <f>F91-E91-1</f>
        <v>10</v>
      </c>
      <c r="O91">
        <f t="shared" si="3"/>
        <v>11</v>
      </c>
    </row>
    <row r="92" spans="1:15" x14ac:dyDescent="0.3">
      <c r="A92" t="s">
        <v>91</v>
      </c>
      <c r="B92" t="s">
        <v>1160</v>
      </c>
      <c r="C92" t="s">
        <v>1161</v>
      </c>
      <c r="D92" s="1">
        <v>43598</v>
      </c>
      <c r="E92" s="1">
        <v>43607</v>
      </c>
      <c r="F92" s="1">
        <v>43614</v>
      </c>
      <c r="G92">
        <v>15340</v>
      </c>
      <c r="H92">
        <v>23.5</v>
      </c>
      <c r="I92">
        <v>12590.36</v>
      </c>
      <c r="J92" s="2" t="s">
        <v>1218</v>
      </c>
      <c r="K92">
        <v>473</v>
      </c>
      <c r="L92" s="15" t="s">
        <v>1576</v>
      </c>
      <c r="M92" t="str">
        <f>VLOOKUP(K92,employees!A:H,5,FALSE)</f>
        <v>Marketing</v>
      </c>
      <c r="N92" s="19">
        <f>F92-E92-1</f>
        <v>6</v>
      </c>
      <c r="O92">
        <f t="shared" si="3"/>
        <v>7</v>
      </c>
    </row>
    <row r="93" spans="1:15" x14ac:dyDescent="0.3">
      <c r="A93" t="s">
        <v>92</v>
      </c>
      <c r="B93" t="s">
        <v>1161</v>
      </c>
      <c r="C93" t="s">
        <v>1187</v>
      </c>
      <c r="D93" s="1">
        <v>43758</v>
      </c>
      <c r="E93" s="1">
        <v>43766</v>
      </c>
      <c r="F93" s="1">
        <v>43774</v>
      </c>
      <c r="G93">
        <v>10789</v>
      </c>
      <c r="H93">
        <v>13.2</v>
      </c>
      <c r="I93">
        <v>12565.82</v>
      </c>
      <c r="J93" s="2" t="s">
        <v>1218</v>
      </c>
      <c r="K93">
        <v>638</v>
      </c>
      <c r="L93" s="15" t="s">
        <v>1576</v>
      </c>
      <c r="M93" t="str">
        <f>VLOOKUP(K93,employees!A:H,5,FALSE)</f>
        <v>Consulting</v>
      </c>
      <c r="N93">
        <f t="shared" si="2"/>
        <v>8</v>
      </c>
      <c r="O93">
        <f t="shared" si="3"/>
        <v>8</v>
      </c>
    </row>
    <row r="94" spans="1:15" x14ac:dyDescent="0.3">
      <c r="A94" t="s">
        <v>93</v>
      </c>
      <c r="B94" t="s">
        <v>1161</v>
      </c>
      <c r="C94" t="s">
        <v>1187</v>
      </c>
      <c r="D94" s="1">
        <v>43659</v>
      </c>
      <c r="E94" s="1">
        <v>43666</v>
      </c>
      <c r="F94" s="1">
        <v>43677</v>
      </c>
      <c r="G94">
        <v>10789</v>
      </c>
      <c r="H94">
        <v>13.2</v>
      </c>
      <c r="I94">
        <v>12556.99</v>
      </c>
      <c r="J94" s="2" t="s">
        <v>1218</v>
      </c>
      <c r="K94">
        <v>252</v>
      </c>
      <c r="L94" s="15" t="s">
        <v>1576</v>
      </c>
      <c r="M94" t="str">
        <f>VLOOKUP(K94,employees!A:H,5,FALSE)</f>
        <v>Consulting</v>
      </c>
      <c r="N94">
        <f t="shared" si="2"/>
        <v>11</v>
      </c>
      <c r="O94">
        <f t="shared" si="3"/>
        <v>11</v>
      </c>
    </row>
    <row r="95" spans="1:15" x14ac:dyDescent="0.3">
      <c r="A95" t="s">
        <v>94</v>
      </c>
      <c r="B95" t="s">
        <v>1161</v>
      </c>
      <c r="C95" t="s">
        <v>1187</v>
      </c>
      <c r="D95" s="1">
        <v>42907</v>
      </c>
      <c r="E95" s="1">
        <v>42914</v>
      </c>
      <c r="F95" s="1">
        <v>42920</v>
      </c>
      <c r="G95">
        <v>10789</v>
      </c>
      <c r="H95">
        <v>13.2</v>
      </c>
      <c r="I95">
        <v>12555.86</v>
      </c>
      <c r="J95" s="2" t="s">
        <v>1218</v>
      </c>
      <c r="K95">
        <v>325</v>
      </c>
      <c r="L95" s="15" t="s">
        <v>1576</v>
      </c>
      <c r="M95" t="str">
        <f>VLOOKUP(K95,employees!A:H,5,FALSE)</f>
        <v>Consulting</v>
      </c>
      <c r="N95">
        <f t="shared" si="2"/>
        <v>6</v>
      </c>
      <c r="O95">
        <f t="shared" si="3"/>
        <v>6</v>
      </c>
    </row>
    <row r="96" spans="1:15" x14ac:dyDescent="0.3">
      <c r="A96" t="s">
        <v>95</v>
      </c>
      <c r="B96" t="s">
        <v>1161</v>
      </c>
      <c r="C96" t="s">
        <v>1177</v>
      </c>
      <c r="D96" s="1">
        <v>43444</v>
      </c>
      <c r="E96" s="1">
        <v>43456</v>
      </c>
      <c r="F96" s="1">
        <v>43467</v>
      </c>
      <c r="G96">
        <v>16013</v>
      </c>
      <c r="H96">
        <v>19.3</v>
      </c>
      <c r="I96">
        <v>12525.05</v>
      </c>
      <c r="J96" s="2" t="s">
        <v>1218</v>
      </c>
      <c r="K96">
        <v>161</v>
      </c>
      <c r="L96" s="15" t="s">
        <v>1576</v>
      </c>
      <c r="M96" t="str">
        <f>VLOOKUP(K96,employees!A:H,5,FALSE)</f>
        <v>Consulting</v>
      </c>
      <c r="N96">
        <f t="shared" si="2"/>
        <v>11</v>
      </c>
      <c r="O96">
        <f t="shared" si="3"/>
        <v>11</v>
      </c>
    </row>
    <row r="97" spans="1:15" x14ac:dyDescent="0.3">
      <c r="A97" t="s">
        <v>96</v>
      </c>
      <c r="B97" t="s">
        <v>1161</v>
      </c>
      <c r="C97" t="s">
        <v>1194</v>
      </c>
      <c r="D97" s="1">
        <v>43501</v>
      </c>
      <c r="E97" s="1">
        <v>43509</v>
      </c>
      <c r="F97" s="1">
        <v>43519</v>
      </c>
      <c r="G97">
        <v>6205</v>
      </c>
      <c r="H97">
        <v>7.8</v>
      </c>
      <c r="I97">
        <v>12524.17</v>
      </c>
      <c r="J97" s="2" t="s">
        <v>1218</v>
      </c>
      <c r="K97">
        <v>18</v>
      </c>
      <c r="L97" s="15" t="s">
        <v>1576</v>
      </c>
      <c r="M97" t="str">
        <f>VLOOKUP(K97,employees!A:H,5,FALSE)</f>
        <v>Consulting</v>
      </c>
      <c r="N97">
        <f t="shared" si="2"/>
        <v>10</v>
      </c>
      <c r="O97">
        <f t="shared" si="3"/>
        <v>10</v>
      </c>
    </row>
    <row r="98" spans="1:15" x14ac:dyDescent="0.3">
      <c r="A98" t="s">
        <v>97</v>
      </c>
      <c r="B98" t="s">
        <v>1161</v>
      </c>
      <c r="C98" t="s">
        <v>1173</v>
      </c>
      <c r="D98" s="1">
        <v>42793</v>
      </c>
      <c r="E98" s="1">
        <v>42799</v>
      </c>
      <c r="F98" s="1">
        <v>42809</v>
      </c>
      <c r="G98">
        <v>13964</v>
      </c>
      <c r="H98">
        <v>16.899999999999999</v>
      </c>
      <c r="I98">
        <v>12509.09</v>
      </c>
      <c r="J98" s="2" t="s">
        <v>1218</v>
      </c>
      <c r="K98">
        <v>297</v>
      </c>
      <c r="L98" s="15" t="s">
        <v>1576</v>
      </c>
      <c r="M98" t="str">
        <f>VLOOKUP(K98,employees!A:H,5,FALSE)</f>
        <v>Consulting</v>
      </c>
      <c r="N98">
        <f t="shared" si="2"/>
        <v>10</v>
      </c>
      <c r="O98">
        <f t="shared" si="3"/>
        <v>10</v>
      </c>
    </row>
    <row r="99" spans="1:15" x14ac:dyDescent="0.3">
      <c r="A99" t="s">
        <v>98</v>
      </c>
      <c r="B99" t="s">
        <v>1162</v>
      </c>
      <c r="C99" t="s">
        <v>1177</v>
      </c>
      <c r="D99" s="1">
        <v>43781</v>
      </c>
      <c r="E99" s="1">
        <v>43793</v>
      </c>
      <c r="F99" s="1">
        <v>43805</v>
      </c>
      <c r="G99">
        <v>17020</v>
      </c>
      <c r="H99">
        <v>22.2</v>
      </c>
      <c r="I99">
        <v>12492.99</v>
      </c>
      <c r="J99" s="2" t="s">
        <v>1218</v>
      </c>
      <c r="K99">
        <v>845</v>
      </c>
      <c r="L99" s="15" t="s">
        <v>1576</v>
      </c>
      <c r="M99" t="str">
        <f>VLOOKUP(K99,employees!A:H,5,FALSE)</f>
        <v>Consulting</v>
      </c>
      <c r="N99">
        <f t="shared" si="2"/>
        <v>12</v>
      </c>
      <c r="O99">
        <f t="shared" si="3"/>
        <v>12</v>
      </c>
    </row>
    <row r="100" spans="1:15" x14ac:dyDescent="0.3">
      <c r="A100" t="s">
        <v>99</v>
      </c>
      <c r="B100" t="s">
        <v>1161</v>
      </c>
      <c r="C100" t="s">
        <v>1164</v>
      </c>
      <c r="D100" s="1">
        <v>43763</v>
      </c>
      <c r="E100" s="1">
        <v>43770</v>
      </c>
      <c r="F100" s="1">
        <v>43775</v>
      </c>
      <c r="G100">
        <v>12551</v>
      </c>
      <c r="H100">
        <v>15.3</v>
      </c>
      <c r="I100">
        <v>12474.58</v>
      </c>
      <c r="J100" s="2" t="s">
        <v>1218</v>
      </c>
      <c r="K100">
        <v>942</v>
      </c>
      <c r="L100" s="15" t="s">
        <v>1576</v>
      </c>
      <c r="M100" t="str">
        <f>VLOOKUP(K100,employees!A:H,5,FALSE)</f>
        <v>Consulting</v>
      </c>
      <c r="N100">
        <f t="shared" si="2"/>
        <v>5</v>
      </c>
      <c r="O100">
        <f t="shared" si="3"/>
        <v>5</v>
      </c>
    </row>
    <row r="101" spans="1:15" x14ac:dyDescent="0.3">
      <c r="A101" t="s">
        <v>100</v>
      </c>
      <c r="B101" t="s">
        <v>1161</v>
      </c>
      <c r="C101" t="s">
        <v>1164</v>
      </c>
      <c r="D101" s="1">
        <v>43533</v>
      </c>
      <c r="E101" s="1">
        <v>43537</v>
      </c>
      <c r="F101" s="1">
        <v>43542</v>
      </c>
      <c r="G101">
        <v>12551</v>
      </c>
      <c r="H101">
        <v>15.3</v>
      </c>
      <c r="I101">
        <v>12460.06</v>
      </c>
      <c r="J101" s="2" t="s">
        <v>1218</v>
      </c>
      <c r="K101">
        <v>479</v>
      </c>
      <c r="L101" s="15" t="s">
        <v>1576</v>
      </c>
      <c r="M101" t="str">
        <f>VLOOKUP(K101,employees!A:H,5,FALSE)</f>
        <v>Consulting</v>
      </c>
      <c r="N101">
        <f t="shared" si="2"/>
        <v>5</v>
      </c>
      <c r="O101">
        <f t="shared" si="3"/>
        <v>5</v>
      </c>
    </row>
    <row r="102" spans="1:15" x14ac:dyDescent="0.3">
      <c r="A102" t="s">
        <v>101</v>
      </c>
      <c r="B102" t="s">
        <v>1161</v>
      </c>
      <c r="C102" t="s">
        <v>1171</v>
      </c>
      <c r="D102" s="1">
        <v>43591</v>
      </c>
      <c r="E102" s="1">
        <v>43595</v>
      </c>
      <c r="F102" s="1">
        <v>43600</v>
      </c>
      <c r="G102">
        <v>11004</v>
      </c>
      <c r="H102">
        <v>13.5</v>
      </c>
      <c r="I102">
        <v>12451.79</v>
      </c>
      <c r="J102" s="2" t="s">
        <v>1218</v>
      </c>
      <c r="K102">
        <v>677</v>
      </c>
      <c r="L102" s="15" t="s">
        <v>1576</v>
      </c>
      <c r="M102" t="str">
        <f>VLOOKUP(K102,employees!A:H,5,FALSE)</f>
        <v>Consulting</v>
      </c>
      <c r="N102">
        <f t="shared" si="2"/>
        <v>5</v>
      </c>
      <c r="O102">
        <f t="shared" si="3"/>
        <v>5</v>
      </c>
    </row>
    <row r="103" spans="1:15" x14ac:dyDescent="0.3">
      <c r="A103" t="s">
        <v>102</v>
      </c>
      <c r="B103" t="s">
        <v>1161</v>
      </c>
      <c r="C103" t="s">
        <v>1176</v>
      </c>
      <c r="D103" s="1">
        <v>43331</v>
      </c>
      <c r="E103" s="1">
        <v>43340</v>
      </c>
      <c r="F103" s="1">
        <v>43346</v>
      </c>
      <c r="G103">
        <v>11115</v>
      </c>
      <c r="H103">
        <v>13.5</v>
      </c>
      <c r="I103">
        <v>12396.04</v>
      </c>
      <c r="J103" s="2" t="s">
        <v>1218</v>
      </c>
      <c r="K103">
        <v>420</v>
      </c>
      <c r="L103" s="15" t="s">
        <v>1576</v>
      </c>
      <c r="M103" t="str">
        <f>VLOOKUP(K103,employees!A:H,5,FALSE)</f>
        <v>Consulting</v>
      </c>
      <c r="N103">
        <f t="shared" si="2"/>
        <v>6</v>
      </c>
      <c r="O103">
        <f t="shared" si="3"/>
        <v>6</v>
      </c>
    </row>
    <row r="104" spans="1:15" x14ac:dyDescent="0.3">
      <c r="A104" t="s">
        <v>103</v>
      </c>
      <c r="B104" t="s">
        <v>1167</v>
      </c>
      <c r="C104" t="s">
        <v>1195</v>
      </c>
      <c r="D104" s="1">
        <v>43753</v>
      </c>
      <c r="E104" s="1">
        <v>43765</v>
      </c>
      <c r="F104" s="1">
        <v>43768</v>
      </c>
      <c r="G104">
        <v>7553</v>
      </c>
      <c r="H104">
        <v>9.4</v>
      </c>
      <c r="I104">
        <v>12394.6</v>
      </c>
      <c r="J104" s="2" t="s">
        <v>1218</v>
      </c>
      <c r="K104">
        <v>280</v>
      </c>
      <c r="L104" s="15" t="s">
        <v>1576</v>
      </c>
      <c r="M104" t="str">
        <f>VLOOKUP(K104,employees!A:H,5,FALSE)</f>
        <v>Consulting</v>
      </c>
      <c r="N104">
        <f t="shared" si="2"/>
        <v>3</v>
      </c>
      <c r="O104">
        <f t="shared" si="3"/>
        <v>3</v>
      </c>
    </row>
    <row r="105" spans="1:15" x14ac:dyDescent="0.3">
      <c r="A105" t="s">
        <v>104</v>
      </c>
      <c r="B105" t="s">
        <v>1161</v>
      </c>
      <c r="C105" t="s">
        <v>1176</v>
      </c>
      <c r="D105" s="1">
        <v>43665</v>
      </c>
      <c r="E105" s="1">
        <v>43675</v>
      </c>
      <c r="F105" s="1">
        <v>43682</v>
      </c>
      <c r="G105">
        <v>11115</v>
      </c>
      <c r="H105">
        <v>13.5</v>
      </c>
      <c r="I105">
        <v>12367.68</v>
      </c>
      <c r="J105" s="2" t="s">
        <v>1218</v>
      </c>
      <c r="K105">
        <v>916</v>
      </c>
      <c r="L105" s="15" t="s">
        <v>1576</v>
      </c>
      <c r="M105" t="str">
        <f>VLOOKUP(K105,employees!A:H,5,FALSE)</f>
        <v>Consulting</v>
      </c>
      <c r="N105">
        <f t="shared" si="2"/>
        <v>7</v>
      </c>
      <c r="O105">
        <f t="shared" si="3"/>
        <v>7</v>
      </c>
    </row>
    <row r="106" spans="1:15" x14ac:dyDescent="0.3">
      <c r="A106" t="s">
        <v>105</v>
      </c>
      <c r="B106" t="s">
        <v>1161</v>
      </c>
      <c r="C106" t="s">
        <v>1176</v>
      </c>
      <c r="D106" s="1">
        <v>43773</v>
      </c>
      <c r="E106" s="1">
        <v>43785</v>
      </c>
      <c r="F106" s="1">
        <v>43795</v>
      </c>
      <c r="G106">
        <v>11115</v>
      </c>
      <c r="H106">
        <v>13.5</v>
      </c>
      <c r="I106">
        <v>12266.59</v>
      </c>
      <c r="J106" s="2" t="s">
        <v>1218</v>
      </c>
      <c r="K106">
        <v>202</v>
      </c>
      <c r="L106" s="15" t="s">
        <v>1576</v>
      </c>
      <c r="M106" t="str">
        <f>VLOOKUP(K106,employees!A:H,5,FALSE)</f>
        <v>Consulting</v>
      </c>
      <c r="N106">
        <f t="shared" si="2"/>
        <v>10</v>
      </c>
      <c r="O106">
        <f t="shared" si="3"/>
        <v>10</v>
      </c>
    </row>
    <row r="107" spans="1:15" x14ac:dyDescent="0.3">
      <c r="A107" t="s">
        <v>106</v>
      </c>
      <c r="B107" t="s">
        <v>1161</v>
      </c>
      <c r="C107" t="s">
        <v>1175</v>
      </c>
      <c r="D107" s="1">
        <v>43619</v>
      </c>
      <c r="E107" s="1">
        <v>43629</v>
      </c>
      <c r="F107" s="1">
        <v>43641</v>
      </c>
      <c r="G107">
        <v>11022</v>
      </c>
      <c r="H107">
        <v>13.5</v>
      </c>
      <c r="I107">
        <v>12244.48</v>
      </c>
      <c r="J107" s="2" t="s">
        <v>1218</v>
      </c>
      <c r="K107">
        <v>739</v>
      </c>
      <c r="L107" s="15" t="s">
        <v>1576</v>
      </c>
      <c r="M107" t="str">
        <f>VLOOKUP(K107,employees!A:H,5,FALSE)</f>
        <v>Consulting</v>
      </c>
      <c r="N107">
        <f t="shared" si="2"/>
        <v>12</v>
      </c>
      <c r="O107">
        <f t="shared" si="3"/>
        <v>12</v>
      </c>
    </row>
    <row r="108" spans="1:15" x14ac:dyDescent="0.3">
      <c r="A108" t="s">
        <v>107</v>
      </c>
      <c r="B108" t="s">
        <v>1167</v>
      </c>
      <c r="C108" t="s">
        <v>1171</v>
      </c>
      <c r="D108" s="1">
        <v>43669</v>
      </c>
      <c r="E108" s="1">
        <v>43682</v>
      </c>
      <c r="F108" s="1">
        <v>43685</v>
      </c>
      <c r="G108">
        <v>8187</v>
      </c>
      <c r="H108">
        <v>10.1</v>
      </c>
      <c r="I108">
        <v>12221.37</v>
      </c>
      <c r="J108" s="2" t="s">
        <v>1218</v>
      </c>
      <c r="K108">
        <v>15</v>
      </c>
      <c r="L108" s="15" t="s">
        <v>1576</v>
      </c>
      <c r="M108" t="str">
        <f>VLOOKUP(K108,employees!A:H,5,FALSE)</f>
        <v>Consulting</v>
      </c>
      <c r="N108">
        <f t="shared" si="2"/>
        <v>3</v>
      </c>
      <c r="O108">
        <f t="shared" si="3"/>
        <v>3</v>
      </c>
    </row>
    <row r="109" spans="1:15" x14ac:dyDescent="0.3">
      <c r="A109" t="s">
        <v>108</v>
      </c>
      <c r="B109" t="s">
        <v>1161</v>
      </c>
      <c r="C109" t="s">
        <v>1173</v>
      </c>
      <c r="D109" s="1">
        <v>43477</v>
      </c>
      <c r="E109" s="1">
        <v>43490</v>
      </c>
      <c r="F109" s="1">
        <v>43496</v>
      </c>
      <c r="G109">
        <v>13964</v>
      </c>
      <c r="H109">
        <v>16.899999999999999</v>
      </c>
      <c r="I109">
        <v>12207.86</v>
      </c>
      <c r="J109" s="2" t="s">
        <v>1218</v>
      </c>
      <c r="K109">
        <v>871</v>
      </c>
      <c r="L109" s="15" t="s">
        <v>1576</v>
      </c>
      <c r="M109" t="str">
        <f>VLOOKUP(K109,employees!A:H,5,FALSE)</f>
        <v>Consulting</v>
      </c>
      <c r="N109">
        <f t="shared" si="2"/>
        <v>6</v>
      </c>
      <c r="O109">
        <f t="shared" si="3"/>
        <v>6</v>
      </c>
    </row>
    <row r="110" spans="1:15" x14ac:dyDescent="0.3">
      <c r="A110" t="s">
        <v>109</v>
      </c>
      <c r="B110" t="s">
        <v>1161</v>
      </c>
      <c r="C110" t="s">
        <v>1169</v>
      </c>
      <c r="D110" s="1">
        <v>43497</v>
      </c>
      <c r="E110" s="1">
        <v>43508</v>
      </c>
      <c r="F110" s="1">
        <v>43515</v>
      </c>
      <c r="G110">
        <v>15178</v>
      </c>
      <c r="H110">
        <v>18.3</v>
      </c>
      <c r="I110">
        <v>12196.02</v>
      </c>
      <c r="J110" s="2" t="s">
        <v>1218</v>
      </c>
      <c r="K110">
        <v>871</v>
      </c>
      <c r="L110" s="15" t="s">
        <v>1576</v>
      </c>
      <c r="M110" t="str">
        <f>VLOOKUP(K110,employees!A:H,5,FALSE)</f>
        <v>Consulting</v>
      </c>
      <c r="N110">
        <f t="shared" si="2"/>
        <v>7</v>
      </c>
      <c r="O110">
        <f t="shared" si="3"/>
        <v>7</v>
      </c>
    </row>
    <row r="111" spans="1:15" x14ac:dyDescent="0.3">
      <c r="A111" t="s">
        <v>110</v>
      </c>
      <c r="B111" t="s">
        <v>1162</v>
      </c>
      <c r="C111" t="s">
        <v>1195</v>
      </c>
      <c r="D111" s="1">
        <v>43189</v>
      </c>
      <c r="E111" s="1">
        <v>43197</v>
      </c>
      <c r="F111" s="1">
        <v>43211</v>
      </c>
      <c r="G111">
        <v>7496</v>
      </c>
      <c r="H111">
        <v>8.6</v>
      </c>
      <c r="I111">
        <v>12187.32</v>
      </c>
      <c r="J111" s="2" t="s">
        <v>1218</v>
      </c>
      <c r="K111">
        <v>561</v>
      </c>
      <c r="L111" s="15" t="s">
        <v>1576</v>
      </c>
      <c r="M111" t="str">
        <f>VLOOKUP(K111,employees!A:H,5,FALSE)</f>
        <v>Consulting</v>
      </c>
      <c r="N111">
        <f t="shared" si="2"/>
        <v>14</v>
      </c>
      <c r="O111">
        <f t="shared" si="3"/>
        <v>14</v>
      </c>
    </row>
    <row r="112" spans="1:15" x14ac:dyDescent="0.3">
      <c r="A112" t="s">
        <v>111</v>
      </c>
      <c r="B112" t="s">
        <v>1167</v>
      </c>
      <c r="C112" t="s">
        <v>1169</v>
      </c>
      <c r="D112" s="1">
        <v>43586</v>
      </c>
      <c r="E112" s="1">
        <v>43589</v>
      </c>
      <c r="F112" s="1">
        <v>43595</v>
      </c>
      <c r="G112">
        <v>10593</v>
      </c>
      <c r="H112">
        <v>17.7</v>
      </c>
      <c r="I112">
        <v>12180.88</v>
      </c>
      <c r="J112" s="2" t="s">
        <v>1218</v>
      </c>
      <c r="K112">
        <v>707</v>
      </c>
      <c r="L112" s="15" t="s">
        <v>1576</v>
      </c>
      <c r="M112" t="str">
        <f>VLOOKUP(K112,employees!A:H,5,FALSE)</f>
        <v>Finance</v>
      </c>
      <c r="N112">
        <f t="shared" si="2"/>
        <v>6</v>
      </c>
      <c r="O112">
        <f t="shared" si="3"/>
        <v>6</v>
      </c>
    </row>
    <row r="113" spans="1:15" x14ac:dyDescent="0.3">
      <c r="A113" t="s">
        <v>112</v>
      </c>
      <c r="B113" t="s">
        <v>1161</v>
      </c>
      <c r="C113" t="s">
        <v>1160</v>
      </c>
      <c r="D113" s="1">
        <v>43601</v>
      </c>
      <c r="E113" s="1">
        <v>43612</v>
      </c>
      <c r="F113" s="1">
        <v>43620</v>
      </c>
      <c r="G113">
        <v>15349</v>
      </c>
      <c r="H113">
        <v>18.5</v>
      </c>
      <c r="I113">
        <v>12159.17</v>
      </c>
      <c r="J113" s="2" t="s">
        <v>1218</v>
      </c>
      <c r="K113">
        <v>792</v>
      </c>
      <c r="L113" s="15" t="s">
        <v>1576</v>
      </c>
      <c r="M113" t="str">
        <f>VLOOKUP(K113,employees!A:H,5,FALSE)</f>
        <v>Finance</v>
      </c>
      <c r="N113">
        <f t="shared" si="2"/>
        <v>8</v>
      </c>
      <c r="O113">
        <f t="shared" si="3"/>
        <v>8</v>
      </c>
    </row>
    <row r="114" spans="1:15" x14ac:dyDescent="0.3">
      <c r="A114" t="s">
        <v>113</v>
      </c>
      <c r="B114" t="s">
        <v>1162</v>
      </c>
      <c r="C114" t="s">
        <v>1196</v>
      </c>
      <c r="D114" s="1">
        <v>43124</v>
      </c>
      <c r="E114" s="1">
        <v>43134</v>
      </c>
      <c r="F114" s="1">
        <v>43146</v>
      </c>
      <c r="G114">
        <v>8759</v>
      </c>
      <c r="H114">
        <v>9.9</v>
      </c>
      <c r="I114">
        <v>12157.87</v>
      </c>
      <c r="J114" s="2" t="s">
        <v>1218</v>
      </c>
      <c r="K114">
        <v>31</v>
      </c>
      <c r="L114" s="15" t="s">
        <v>1576</v>
      </c>
      <c r="M114" t="str">
        <f>VLOOKUP(K114,employees!A:H,5,FALSE)</f>
        <v>IT</v>
      </c>
      <c r="N114">
        <f t="shared" si="2"/>
        <v>12</v>
      </c>
      <c r="O114">
        <f t="shared" si="3"/>
        <v>12</v>
      </c>
    </row>
    <row r="115" spans="1:15" x14ac:dyDescent="0.3">
      <c r="A115" t="s">
        <v>114</v>
      </c>
      <c r="B115" t="s">
        <v>1161</v>
      </c>
      <c r="C115" t="s">
        <v>1169</v>
      </c>
      <c r="D115" s="1">
        <v>43205</v>
      </c>
      <c r="E115" s="1">
        <v>43216</v>
      </c>
      <c r="F115" s="1">
        <v>43235</v>
      </c>
      <c r="G115">
        <v>15178</v>
      </c>
      <c r="H115">
        <v>18.3</v>
      </c>
      <c r="I115">
        <v>12113.53</v>
      </c>
      <c r="J115" s="2" t="s">
        <v>1218</v>
      </c>
      <c r="K115">
        <v>161</v>
      </c>
      <c r="L115" s="15" t="s">
        <v>1576</v>
      </c>
      <c r="M115" t="str">
        <f>VLOOKUP(K115,employees!A:H,5,FALSE)</f>
        <v>Consulting</v>
      </c>
      <c r="N115">
        <f t="shared" si="2"/>
        <v>19</v>
      </c>
      <c r="O115">
        <f t="shared" si="3"/>
        <v>19</v>
      </c>
    </row>
    <row r="116" spans="1:15" x14ac:dyDescent="0.3">
      <c r="A116" t="s">
        <v>115</v>
      </c>
      <c r="B116" t="s">
        <v>1160</v>
      </c>
      <c r="C116" t="s">
        <v>1162</v>
      </c>
      <c r="D116" s="1">
        <v>42900</v>
      </c>
      <c r="E116" s="1">
        <v>42906</v>
      </c>
      <c r="F116" s="1">
        <v>42915</v>
      </c>
      <c r="G116">
        <v>10883</v>
      </c>
      <c r="H116">
        <v>12.8</v>
      </c>
      <c r="I116">
        <v>12073.53</v>
      </c>
      <c r="J116" s="2" t="s">
        <v>1218</v>
      </c>
      <c r="K116">
        <v>659</v>
      </c>
      <c r="L116" s="15" t="s">
        <v>1576</v>
      </c>
      <c r="M116" t="str">
        <f>VLOOKUP(K116,employees!A:H,5,FALSE)</f>
        <v>Consulting</v>
      </c>
      <c r="N116">
        <f t="shared" si="2"/>
        <v>9</v>
      </c>
      <c r="O116">
        <f t="shared" si="3"/>
        <v>9</v>
      </c>
    </row>
    <row r="117" spans="1:15" x14ac:dyDescent="0.3">
      <c r="A117" t="s">
        <v>116</v>
      </c>
      <c r="B117" t="s">
        <v>1161</v>
      </c>
      <c r="C117" t="s">
        <v>1171</v>
      </c>
      <c r="D117" s="1">
        <v>43771</v>
      </c>
      <c r="E117" s="1">
        <v>43781</v>
      </c>
      <c r="F117" s="1">
        <v>43792</v>
      </c>
      <c r="G117">
        <v>11004</v>
      </c>
      <c r="H117">
        <v>13.5</v>
      </c>
      <c r="I117">
        <v>12057.42</v>
      </c>
      <c r="J117" s="2" t="s">
        <v>1218</v>
      </c>
      <c r="K117">
        <v>760</v>
      </c>
      <c r="L117" s="15" t="s">
        <v>1576</v>
      </c>
      <c r="M117" t="str">
        <f>VLOOKUP(K117,employees!A:H,5,FALSE)</f>
        <v>Consulting</v>
      </c>
      <c r="N117">
        <f t="shared" si="2"/>
        <v>11</v>
      </c>
      <c r="O117">
        <f t="shared" si="3"/>
        <v>11</v>
      </c>
    </row>
    <row r="118" spans="1:15" x14ac:dyDescent="0.3">
      <c r="A118" t="s">
        <v>117</v>
      </c>
      <c r="B118" t="s">
        <v>1160</v>
      </c>
      <c r="C118" t="s">
        <v>1197</v>
      </c>
      <c r="D118" s="1">
        <v>43794</v>
      </c>
      <c r="E118" s="1">
        <v>43795</v>
      </c>
      <c r="F118" s="1">
        <v>43803</v>
      </c>
      <c r="G118">
        <v>10899</v>
      </c>
      <c r="H118">
        <v>12.9</v>
      </c>
      <c r="I118">
        <v>12033.62</v>
      </c>
      <c r="J118" s="2" t="s">
        <v>1218</v>
      </c>
      <c r="K118">
        <v>403</v>
      </c>
      <c r="L118" s="15" t="s">
        <v>1576</v>
      </c>
      <c r="M118" t="str">
        <f>VLOOKUP(K118,employees!A:H,5,FALSE)</f>
        <v>Consulting</v>
      </c>
      <c r="N118">
        <f t="shared" si="2"/>
        <v>8</v>
      </c>
      <c r="O118">
        <f t="shared" si="3"/>
        <v>8</v>
      </c>
    </row>
    <row r="119" spans="1:15" x14ac:dyDescent="0.3">
      <c r="A119" t="s">
        <v>118</v>
      </c>
      <c r="B119" t="s">
        <v>1161</v>
      </c>
      <c r="C119" t="s">
        <v>1160</v>
      </c>
      <c r="D119" s="1">
        <v>43752</v>
      </c>
      <c r="E119" s="1">
        <v>43761</v>
      </c>
      <c r="F119" s="1">
        <v>43772</v>
      </c>
      <c r="G119">
        <v>15349</v>
      </c>
      <c r="H119">
        <v>18.5</v>
      </c>
      <c r="I119">
        <v>12032.77</v>
      </c>
      <c r="J119" s="2" t="s">
        <v>1218</v>
      </c>
      <c r="K119">
        <v>7</v>
      </c>
      <c r="L119" s="15" t="s">
        <v>1577</v>
      </c>
      <c r="M119" t="str">
        <f>VLOOKUP(K119,employees!A:H,5,FALSE)</f>
        <v>HR</v>
      </c>
      <c r="N119">
        <f t="shared" si="2"/>
        <v>11</v>
      </c>
      <c r="O119">
        <f t="shared" si="3"/>
        <v>11</v>
      </c>
    </row>
    <row r="120" spans="1:15" x14ac:dyDescent="0.3">
      <c r="A120" t="s">
        <v>119</v>
      </c>
      <c r="B120" t="s">
        <v>1161</v>
      </c>
      <c r="C120" t="s">
        <v>1175</v>
      </c>
      <c r="D120" s="1">
        <v>43677</v>
      </c>
      <c r="E120" s="1">
        <v>43679</v>
      </c>
      <c r="F120" s="1">
        <v>43684</v>
      </c>
      <c r="G120">
        <v>11022</v>
      </c>
      <c r="H120">
        <v>13.5</v>
      </c>
      <c r="I120">
        <v>12015.3</v>
      </c>
      <c r="J120" s="2" t="s">
        <v>1218</v>
      </c>
      <c r="K120">
        <v>272</v>
      </c>
      <c r="L120" s="15" t="s">
        <v>1576</v>
      </c>
      <c r="M120" t="str">
        <f>VLOOKUP(K120,employees!A:H,5,FALSE)</f>
        <v>Consulting</v>
      </c>
      <c r="N120">
        <f t="shared" si="2"/>
        <v>5</v>
      </c>
      <c r="O120">
        <f t="shared" si="3"/>
        <v>5</v>
      </c>
    </row>
    <row r="121" spans="1:15" x14ac:dyDescent="0.3">
      <c r="A121" t="s">
        <v>120</v>
      </c>
      <c r="B121" t="s">
        <v>1167</v>
      </c>
      <c r="C121" t="s">
        <v>1184</v>
      </c>
      <c r="D121" s="1">
        <v>43603</v>
      </c>
      <c r="E121" s="1">
        <v>43609</v>
      </c>
      <c r="F121" s="1">
        <v>43616</v>
      </c>
      <c r="G121">
        <v>16895</v>
      </c>
      <c r="H121">
        <v>20.3</v>
      </c>
      <c r="I121">
        <v>12002.63</v>
      </c>
      <c r="J121" s="2" t="s">
        <v>1218</v>
      </c>
      <c r="K121">
        <v>884</v>
      </c>
      <c r="L121" s="15" t="s">
        <v>1576</v>
      </c>
      <c r="M121" t="str">
        <f>VLOOKUP(K121,employees!A:H,5,FALSE)</f>
        <v>Consulting</v>
      </c>
      <c r="N121">
        <f t="shared" si="2"/>
        <v>7</v>
      </c>
      <c r="O121">
        <f t="shared" si="3"/>
        <v>7</v>
      </c>
    </row>
    <row r="122" spans="1:15" x14ac:dyDescent="0.3">
      <c r="A122" t="s">
        <v>121</v>
      </c>
      <c r="B122" t="s">
        <v>1162</v>
      </c>
      <c r="C122" t="s">
        <v>1198</v>
      </c>
      <c r="D122" s="1">
        <v>43629</v>
      </c>
      <c r="E122" s="1">
        <v>43635</v>
      </c>
      <c r="F122" s="1">
        <v>43645</v>
      </c>
      <c r="G122">
        <v>7627</v>
      </c>
      <c r="H122">
        <v>8.8000000000000007</v>
      </c>
      <c r="I122">
        <v>12002.65</v>
      </c>
      <c r="J122" s="2" t="s">
        <v>1218</v>
      </c>
      <c r="K122">
        <v>102</v>
      </c>
      <c r="L122" s="15" t="s">
        <v>1576</v>
      </c>
      <c r="M122" t="str">
        <f>VLOOKUP(K122,employees!A:H,5,FALSE)</f>
        <v>Consulting</v>
      </c>
      <c r="N122">
        <f t="shared" si="2"/>
        <v>10</v>
      </c>
      <c r="O122">
        <f t="shared" si="3"/>
        <v>10</v>
      </c>
    </row>
    <row r="123" spans="1:15" x14ac:dyDescent="0.3">
      <c r="A123" t="s">
        <v>122</v>
      </c>
      <c r="B123" t="s">
        <v>1162</v>
      </c>
      <c r="C123" t="s">
        <v>1177</v>
      </c>
      <c r="D123" s="1">
        <v>43585</v>
      </c>
      <c r="E123" s="1">
        <v>43592</v>
      </c>
      <c r="F123" s="1">
        <v>43600</v>
      </c>
      <c r="G123">
        <v>17020</v>
      </c>
      <c r="H123">
        <v>22.2</v>
      </c>
      <c r="I123">
        <v>12002.72</v>
      </c>
      <c r="J123" s="2" t="s">
        <v>1218</v>
      </c>
      <c r="K123">
        <v>636</v>
      </c>
      <c r="L123" s="15" t="s">
        <v>1576</v>
      </c>
      <c r="M123" t="str">
        <f>VLOOKUP(K123,employees!A:H,5,FALSE)</f>
        <v>IT</v>
      </c>
      <c r="N123">
        <f t="shared" si="2"/>
        <v>8</v>
      </c>
      <c r="O123">
        <f t="shared" si="3"/>
        <v>8</v>
      </c>
    </row>
    <row r="124" spans="1:15" x14ac:dyDescent="0.3">
      <c r="A124" t="s">
        <v>123</v>
      </c>
      <c r="B124" t="s">
        <v>1167</v>
      </c>
      <c r="C124" t="s">
        <v>1176</v>
      </c>
      <c r="D124" s="1">
        <v>43227</v>
      </c>
      <c r="E124" s="1">
        <v>43235</v>
      </c>
      <c r="F124" s="1">
        <v>43247</v>
      </c>
      <c r="G124">
        <v>8900</v>
      </c>
      <c r="H124">
        <v>11</v>
      </c>
      <c r="I124">
        <v>11995.34</v>
      </c>
      <c r="J124" s="2" t="s">
        <v>1218</v>
      </c>
      <c r="K124">
        <v>636</v>
      </c>
      <c r="L124" s="15" t="s">
        <v>1576</v>
      </c>
      <c r="M124" t="str">
        <f>VLOOKUP(K124,employees!A:H,5,FALSE)</f>
        <v>IT</v>
      </c>
      <c r="N124">
        <f t="shared" si="2"/>
        <v>12</v>
      </c>
      <c r="O124">
        <f t="shared" si="3"/>
        <v>12</v>
      </c>
    </row>
    <row r="125" spans="1:15" x14ac:dyDescent="0.3">
      <c r="A125" t="s">
        <v>124</v>
      </c>
      <c r="B125" t="s">
        <v>1167</v>
      </c>
      <c r="C125" t="s">
        <v>1193</v>
      </c>
      <c r="D125" s="1">
        <v>43762</v>
      </c>
      <c r="E125" s="1">
        <v>43771</v>
      </c>
      <c r="F125" s="1">
        <v>43779</v>
      </c>
      <c r="G125">
        <v>6732</v>
      </c>
      <c r="H125">
        <v>8.5</v>
      </c>
      <c r="I125">
        <v>11979.54</v>
      </c>
      <c r="J125" s="2" t="s">
        <v>1218</v>
      </c>
      <c r="K125">
        <v>467</v>
      </c>
      <c r="L125" s="15" t="s">
        <v>1576</v>
      </c>
      <c r="M125" t="str">
        <f>VLOOKUP(K125,employees!A:H,5,FALSE)</f>
        <v>Consulting</v>
      </c>
      <c r="N125">
        <f t="shared" si="2"/>
        <v>8</v>
      </c>
      <c r="O125">
        <f t="shared" si="3"/>
        <v>8</v>
      </c>
    </row>
    <row r="126" spans="1:15" x14ac:dyDescent="0.3">
      <c r="A126" t="s">
        <v>125</v>
      </c>
      <c r="B126" t="s">
        <v>1190</v>
      </c>
      <c r="C126" t="s">
        <v>1199</v>
      </c>
      <c r="D126" s="1">
        <v>43301</v>
      </c>
      <c r="E126" s="1">
        <v>43303</v>
      </c>
      <c r="F126" s="1">
        <v>43313</v>
      </c>
      <c r="G126">
        <v>7681</v>
      </c>
      <c r="H126">
        <v>9.8000000000000007</v>
      </c>
      <c r="I126">
        <v>11949.97</v>
      </c>
      <c r="J126" s="2" t="s">
        <v>1218</v>
      </c>
      <c r="K126">
        <v>197</v>
      </c>
      <c r="L126" s="15" t="s">
        <v>1576</v>
      </c>
      <c r="M126" t="str">
        <f>VLOOKUP(K126,employees!A:H,5,FALSE)</f>
        <v>Consulting</v>
      </c>
      <c r="N126">
        <f t="shared" si="2"/>
        <v>10</v>
      </c>
      <c r="O126">
        <f t="shared" si="3"/>
        <v>10</v>
      </c>
    </row>
    <row r="127" spans="1:15" x14ac:dyDescent="0.3">
      <c r="A127" t="s">
        <v>126</v>
      </c>
      <c r="B127" t="s">
        <v>1162</v>
      </c>
      <c r="C127" t="s">
        <v>1169</v>
      </c>
      <c r="D127" s="1">
        <v>43528</v>
      </c>
      <c r="E127" s="1">
        <v>43529</v>
      </c>
      <c r="F127" s="1">
        <v>43535</v>
      </c>
      <c r="G127">
        <v>10605</v>
      </c>
      <c r="H127">
        <v>11.8</v>
      </c>
      <c r="I127">
        <v>11915.12</v>
      </c>
      <c r="J127" s="2" t="s">
        <v>1218</v>
      </c>
      <c r="K127">
        <v>713</v>
      </c>
      <c r="L127" s="15" t="s">
        <v>1576</v>
      </c>
      <c r="M127" t="str">
        <f>VLOOKUP(K127,employees!A:H,5,FALSE)</f>
        <v>Consulting</v>
      </c>
      <c r="N127">
        <f t="shared" si="2"/>
        <v>6</v>
      </c>
      <c r="O127">
        <f t="shared" si="3"/>
        <v>6</v>
      </c>
    </row>
    <row r="128" spans="1:15" x14ac:dyDescent="0.3">
      <c r="A128" t="s">
        <v>127</v>
      </c>
      <c r="B128" t="s">
        <v>1162</v>
      </c>
      <c r="C128" t="s">
        <v>1200</v>
      </c>
      <c r="D128" s="1">
        <v>43487</v>
      </c>
      <c r="E128" s="1">
        <v>43499</v>
      </c>
      <c r="F128" s="1">
        <v>43507</v>
      </c>
      <c r="G128">
        <v>6409</v>
      </c>
      <c r="H128">
        <v>7.6</v>
      </c>
      <c r="I128">
        <v>11911.94</v>
      </c>
      <c r="J128" s="2" t="s">
        <v>1218</v>
      </c>
      <c r="K128">
        <v>188</v>
      </c>
      <c r="L128" s="15" t="s">
        <v>1576</v>
      </c>
      <c r="M128" t="str">
        <f>VLOOKUP(K128,employees!A:H,5,FALSE)</f>
        <v>Consulting</v>
      </c>
      <c r="N128">
        <f t="shared" si="2"/>
        <v>8</v>
      </c>
      <c r="O128">
        <f t="shared" si="3"/>
        <v>8</v>
      </c>
    </row>
    <row r="129" spans="1:15" x14ac:dyDescent="0.3">
      <c r="A129" t="s">
        <v>128</v>
      </c>
      <c r="B129" t="s">
        <v>1160</v>
      </c>
      <c r="C129" t="s">
        <v>1166</v>
      </c>
      <c r="D129" s="1">
        <v>43561</v>
      </c>
      <c r="E129" s="1">
        <v>43573</v>
      </c>
      <c r="F129" s="1">
        <v>43581</v>
      </c>
      <c r="G129">
        <v>16026</v>
      </c>
      <c r="H129">
        <v>24.2</v>
      </c>
      <c r="I129">
        <v>11906.6</v>
      </c>
      <c r="J129" s="2" t="s">
        <v>1218</v>
      </c>
      <c r="K129">
        <v>874</v>
      </c>
      <c r="L129" s="15" t="s">
        <v>1576</v>
      </c>
      <c r="M129" t="str">
        <f>VLOOKUP(K129,employees!A:H,5,FALSE)</f>
        <v>Consulting</v>
      </c>
      <c r="N129" s="19">
        <f>F129-E129-1</f>
        <v>7</v>
      </c>
      <c r="O129">
        <f t="shared" si="3"/>
        <v>8</v>
      </c>
    </row>
    <row r="130" spans="1:15" x14ac:dyDescent="0.3">
      <c r="A130" t="s">
        <v>129</v>
      </c>
      <c r="B130" t="s">
        <v>1161</v>
      </c>
      <c r="C130" t="s">
        <v>1171</v>
      </c>
      <c r="D130" s="1">
        <v>43718</v>
      </c>
      <c r="E130" s="1">
        <v>43729</v>
      </c>
      <c r="F130" s="1">
        <v>43736</v>
      </c>
      <c r="G130">
        <v>11004</v>
      </c>
      <c r="H130">
        <v>13.5</v>
      </c>
      <c r="I130">
        <v>11895.65</v>
      </c>
      <c r="J130" s="2" t="s">
        <v>1218</v>
      </c>
      <c r="K130">
        <v>352</v>
      </c>
      <c r="L130" s="15" t="s">
        <v>1576</v>
      </c>
      <c r="M130" t="str">
        <f>VLOOKUP(K130,employees!A:H,5,FALSE)</f>
        <v>Consulting</v>
      </c>
      <c r="N130">
        <f t="shared" si="2"/>
        <v>7</v>
      </c>
      <c r="O130">
        <f t="shared" si="3"/>
        <v>7</v>
      </c>
    </row>
    <row r="131" spans="1:15" x14ac:dyDescent="0.3">
      <c r="A131" t="s">
        <v>130</v>
      </c>
      <c r="B131" t="s">
        <v>1161</v>
      </c>
      <c r="C131" t="s">
        <v>1169</v>
      </c>
      <c r="D131" s="1">
        <v>42924</v>
      </c>
      <c r="E131" s="1">
        <v>42936</v>
      </c>
      <c r="F131" s="1">
        <v>42941</v>
      </c>
      <c r="G131">
        <v>15178</v>
      </c>
      <c r="H131">
        <v>18.3</v>
      </c>
      <c r="I131">
        <v>11858.34</v>
      </c>
      <c r="J131" s="2" t="s">
        <v>1218</v>
      </c>
      <c r="K131">
        <v>711</v>
      </c>
      <c r="L131" s="15" t="s">
        <v>1576</v>
      </c>
      <c r="M131" t="str">
        <f>VLOOKUP(K131,employees!A:H,5,FALSE)</f>
        <v>Consulting</v>
      </c>
      <c r="N131">
        <f t="shared" ref="N131:N194" si="4">F131-E131</f>
        <v>5</v>
      </c>
      <c r="O131">
        <f t="shared" ref="O131:O194" si="5">F131-E131</f>
        <v>5</v>
      </c>
    </row>
    <row r="132" spans="1:15" x14ac:dyDescent="0.3">
      <c r="A132" t="s">
        <v>131</v>
      </c>
      <c r="B132" t="s">
        <v>1167</v>
      </c>
      <c r="C132" t="s">
        <v>1188</v>
      </c>
      <c r="D132" s="1">
        <v>43751</v>
      </c>
      <c r="E132" s="1">
        <v>43759</v>
      </c>
      <c r="F132" s="1">
        <v>43768</v>
      </c>
      <c r="G132">
        <v>7005</v>
      </c>
      <c r="H132">
        <v>8.8000000000000007</v>
      </c>
      <c r="I132">
        <v>11856.21</v>
      </c>
      <c r="J132" s="2" t="s">
        <v>1218</v>
      </c>
      <c r="K132">
        <v>950</v>
      </c>
      <c r="L132" s="15" t="s">
        <v>1576</v>
      </c>
      <c r="M132" t="str">
        <f>VLOOKUP(K132,employees!A:H,5,FALSE)</f>
        <v>Consulting</v>
      </c>
      <c r="N132">
        <f t="shared" si="4"/>
        <v>9</v>
      </c>
      <c r="O132">
        <f t="shared" si="5"/>
        <v>9</v>
      </c>
    </row>
    <row r="133" spans="1:15" x14ac:dyDescent="0.3">
      <c r="A133" t="s">
        <v>132</v>
      </c>
      <c r="B133" t="s">
        <v>1160</v>
      </c>
      <c r="C133" t="s">
        <v>1185</v>
      </c>
      <c r="D133" s="1">
        <v>43583</v>
      </c>
      <c r="E133" s="1">
        <v>43588</v>
      </c>
      <c r="F133" s="1">
        <v>43595</v>
      </c>
      <c r="G133">
        <v>15971</v>
      </c>
      <c r="H133">
        <v>18.100000000000001</v>
      </c>
      <c r="I133">
        <v>11834.66</v>
      </c>
      <c r="J133" s="2" t="s">
        <v>1218</v>
      </c>
      <c r="K133">
        <v>912</v>
      </c>
      <c r="L133" s="15" t="s">
        <v>1576</v>
      </c>
      <c r="M133" t="str">
        <f>VLOOKUP(K133,employees!A:H,5,FALSE)</f>
        <v>Consulting</v>
      </c>
      <c r="N133">
        <f t="shared" si="4"/>
        <v>7</v>
      </c>
      <c r="O133">
        <f t="shared" si="5"/>
        <v>7</v>
      </c>
    </row>
    <row r="134" spans="1:15" x14ac:dyDescent="0.3">
      <c r="A134" t="s">
        <v>133</v>
      </c>
      <c r="B134" t="s">
        <v>1161</v>
      </c>
      <c r="C134" t="s">
        <v>1169</v>
      </c>
      <c r="D134" s="1">
        <v>43132</v>
      </c>
      <c r="E134" s="1">
        <v>43139</v>
      </c>
      <c r="F134" s="1">
        <v>43144</v>
      </c>
      <c r="G134">
        <v>15178</v>
      </c>
      <c r="H134">
        <v>18.3</v>
      </c>
      <c r="I134">
        <v>11817.95</v>
      </c>
      <c r="J134" s="2" t="s">
        <v>1218</v>
      </c>
      <c r="K134">
        <v>885</v>
      </c>
      <c r="L134" s="15" t="s">
        <v>1576</v>
      </c>
      <c r="M134" t="str">
        <f>VLOOKUP(K134,employees!A:H,5,FALSE)</f>
        <v>IT</v>
      </c>
      <c r="N134">
        <f t="shared" si="4"/>
        <v>5</v>
      </c>
      <c r="O134">
        <f t="shared" si="5"/>
        <v>5</v>
      </c>
    </row>
    <row r="135" spans="1:15" x14ac:dyDescent="0.3">
      <c r="A135" t="s">
        <v>134</v>
      </c>
      <c r="B135" t="s">
        <v>1162</v>
      </c>
      <c r="C135" t="s">
        <v>1198</v>
      </c>
      <c r="D135" s="1">
        <v>43441</v>
      </c>
      <c r="E135" s="1">
        <v>43453</v>
      </c>
      <c r="F135" s="1">
        <v>43469</v>
      </c>
      <c r="G135">
        <v>7627</v>
      </c>
      <c r="H135">
        <v>8.8000000000000007</v>
      </c>
      <c r="I135">
        <v>11788.79</v>
      </c>
      <c r="J135" s="2" t="s">
        <v>1218</v>
      </c>
      <c r="K135">
        <v>393</v>
      </c>
      <c r="L135" s="15" t="s">
        <v>1576</v>
      </c>
      <c r="M135" t="str">
        <f>VLOOKUP(K135,employees!A:H,5,FALSE)</f>
        <v>Consulting</v>
      </c>
      <c r="N135">
        <f t="shared" si="4"/>
        <v>16</v>
      </c>
      <c r="O135">
        <f t="shared" si="5"/>
        <v>16</v>
      </c>
    </row>
    <row r="136" spans="1:15" x14ac:dyDescent="0.3">
      <c r="A136" t="s">
        <v>135</v>
      </c>
      <c r="B136" t="s">
        <v>1167</v>
      </c>
      <c r="C136" t="s">
        <v>1201</v>
      </c>
      <c r="D136" s="1">
        <v>43645</v>
      </c>
      <c r="E136" s="1">
        <v>43657</v>
      </c>
      <c r="F136" s="1">
        <v>43666</v>
      </c>
      <c r="G136">
        <v>9634</v>
      </c>
      <c r="H136">
        <v>11.8</v>
      </c>
      <c r="I136">
        <v>11779.21</v>
      </c>
      <c r="J136" s="2" t="s">
        <v>1218</v>
      </c>
      <c r="K136">
        <v>707</v>
      </c>
      <c r="L136" s="15" t="s">
        <v>1576</v>
      </c>
      <c r="M136" t="str">
        <f>VLOOKUP(K136,employees!A:H,5,FALSE)</f>
        <v>Finance</v>
      </c>
      <c r="N136">
        <f t="shared" si="4"/>
        <v>9</v>
      </c>
      <c r="O136">
        <f t="shared" si="5"/>
        <v>9</v>
      </c>
    </row>
    <row r="137" spans="1:15" x14ac:dyDescent="0.3">
      <c r="A137" t="s">
        <v>136</v>
      </c>
      <c r="B137" t="s">
        <v>1167</v>
      </c>
      <c r="C137" t="s">
        <v>1186</v>
      </c>
      <c r="D137" s="1">
        <v>43501</v>
      </c>
      <c r="E137" s="1">
        <v>43507</v>
      </c>
      <c r="F137" s="1">
        <v>43515</v>
      </c>
      <c r="G137">
        <v>9597</v>
      </c>
      <c r="H137">
        <v>17.7</v>
      </c>
      <c r="I137">
        <v>11776.54</v>
      </c>
      <c r="J137" s="2" t="s">
        <v>1218</v>
      </c>
      <c r="K137">
        <v>566</v>
      </c>
      <c r="L137" s="15" t="s">
        <v>1576</v>
      </c>
      <c r="M137" t="str">
        <f>VLOOKUP(K137,employees!A:H,5,FALSE)</f>
        <v>Consulting</v>
      </c>
      <c r="N137">
        <f t="shared" si="4"/>
        <v>8</v>
      </c>
      <c r="O137">
        <f t="shared" si="5"/>
        <v>8</v>
      </c>
    </row>
    <row r="138" spans="1:15" x14ac:dyDescent="0.3">
      <c r="A138" t="s">
        <v>137</v>
      </c>
      <c r="B138" t="s">
        <v>1162</v>
      </c>
      <c r="C138" t="s">
        <v>1202</v>
      </c>
      <c r="D138" s="1">
        <v>43457</v>
      </c>
      <c r="E138" s="1">
        <v>43468</v>
      </c>
      <c r="F138" s="1">
        <v>43475</v>
      </c>
      <c r="G138">
        <v>9495</v>
      </c>
      <c r="H138">
        <v>10.6</v>
      </c>
      <c r="I138">
        <v>11731.56</v>
      </c>
      <c r="J138" s="2" t="s">
        <v>1218</v>
      </c>
      <c r="K138">
        <v>845</v>
      </c>
      <c r="L138" s="15" t="s">
        <v>1576</v>
      </c>
      <c r="M138" t="str">
        <f>VLOOKUP(K138,employees!A:H,5,FALSE)</f>
        <v>Consulting</v>
      </c>
      <c r="N138">
        <f t="shared" si="4"/>
        <v>7</v>
      </c>
      <c r="O138">
        <f t="shared" si="5"/>
        <v>7</v>
      </c>
    </row>
    <row r="139" spans="1:15" x14ac:dyDescent="0.3">
      <c r="A139" t="s">
        <v>138</v>
      </c>
      <c r="B139" t="s">
        <v>1167</v>
      </c>
      <c r="C139" t="s">
        <v>1160</v>
      </c>
      <c r="D139" s="1">
        <v>43613</v>
      </c>
      <c r="E139" s="1">
        <v>43620</v>
      </c>
      <c r="F139" s="1">
        <v>43628</v>
      </c>
      <c r="G139">
        <v>10877</v>
      </c>
      <c r="H139">
        <v>13.3</v>
      </c>
      <c r="I139">
        <v>11726.06</v>
      </c>
      <c r="J139" s="2" t="s">
        <v>1218</v>
      </c>
      <c r="K139">
        <v>165</v>
      </c>
      <c r="L139" s="15" t="s">
        <v>1576</v>
      </c>
      <c r="M139" t="str">
        <f>VLOOKUP(K139,employees!A:H,5,FALSE)</f>
        <v>HR</v>
      </c>
      <c r="N139">
        <f t="shared" si="4"/>
        <v>8</v>
      </c>
      <c r="O139">
        <f t="shared" si="5"/>
        <v>8</v>
      </c>
    </row>
    <row r="140" spans="1:15" x14ac:dyDescent="0.3">
      <c r="A140" t="s">
        <v>139</v>
      </c>
      <c r="B140" t="s">
        <v>1162</v>
      </c>
      <c r="C140" t="s">
        <v>1203</v>
      </c>
      <c r="D140" s="1">
        <v>43377</v>
      </c>
      <c r="E140" s="1">
        <v>43387</v>
      </c>
      <c r="F140" s="1">
        <v>43401</v>
      </c>
      <c r="G140">
        <v>8615</v>
      </c>
      <c r="H140">
        <v>9.8000000000000007</v>
      </c>
      <c r="I140">
        <v>11710.63</v>
      </c>
      <c r="J140" s="2" t="s">
        <v>1218</v>
      </c>
      <c r="K140">
        <v>89</v>
      </c>
      <c r="L140" s="15" t="s">
        <v>1576</v>
      </c>
      <c r="M140" t="str">
        <f>VLOOKUP(K140,employees!A:H,5,FALSE)</f>
        <v>Consulting</v>
      </c>
      <c r="N140">
        <f t="shared" si="4"/>
        <v>14</v>
      </c>
      <c r="O140">
        <f t="shared" si="5"/>
        <v>14</v>
      </c>
    </row>
    <row r="141" spans="1:15" x14ac:dyDescent="0.3">
      <c r="A141" t="s">
        <v>140</v>
      </c>
      <c r="B141" t="s">
        <v>1161</v>
      </c>
      <c r="C141" t="s">
        <v>1183</v>
      </c>
      <c r="D141" s="1">
        <v>43630</v>
      </c>
      <c r="E141" s="1">
        <v>43641</v>
      </c>
      <c r="F141" s="1">
        <v>43652</v>
      </c>
      <c r="G141">
        <v>12116</v>
      </c>
      <c r="H141">
        <v>14.8</v>
      </c>
      <c r="I141">
        <v>11674.11</v>
      </c>
      <c r="J141" s="2" t="s">
        <v>1218</v>
      </c>
      <c r="K141">
        <v>885</v>
      </c>
      <c r="L141" s="15" t="s">
        <v>1576</v>
      </c>
      <c r="M141" t="str">
        <f>VLOOKUP(K141,employees!A:H,5,FALSE)</f>
        <v>IT</v>
      </c>
      <c r="N141">
        <f t="shared" si="4"/>
        <v>11</v>
      </c>
      <c r="O141">
        <f t="shared" si="5"/>
        <v>11</v>
      </c>
    </row>
    <row r="142" spans="1:15" x14ac:dyDescent="0.3">
      <c r="A142" t="s">
        <v>141</v>
      </c>
      <c r="B142" t="s">
        <v>1167</v>
      </c>
      <c r="C142" t="s">
        <v>1173</v>
      </c>
      <c r="D142" s="1">
        <v>43497</v>
      </c>
      <c r="E142" s="1">
        <v>43507</v>
      </c>
      <c r="F142" s="1">
        <v>43515</v>
      </c>
      <c r="G142">
        <v>9570</v>
      </c>
      <c r="H142">
        <v>18.7</v>
      </c>
      <c r="I142">
        <v>11661.86</v>
      </c>
      <c r="J142" s="2" t="s">
        <v>1218</v>
      </c>
      <c r="K142">
        <v>566</v>
      </c>
      <c r="L142" s="15" t="s">
        <v>1576</v>
      </c>
      <c r="M142" t="str">
        <f>VLOOKUP(K142,employees!A:H,5,FALSE)</f>
        <v>Consulting</v>
      </c>
      <c r="N142">
        <f t="shared" si="4"/>
        <v>8</v>
      </c>
      <c r="O142">
        <f t="shared" si="5"/>
        <v>8</v>
      </c>
    </row>
    <row r="143" spans="1:15" x14ac:dyDescent="0.3">
      <c r="A143" t="s">
        <v>142</v>
      </c>
      <c r="B143" t="s">
        <v>1161</v>
      </c>
      <c r="C143" t="s">
        <v>1171</v>
      </c>
      <c r="D143" s="1">
        <v>43563</v>
      </c>
      <c r="E143" s="1">
        <v>43564</v>
      </c>
      <c r="F143" s="1">
        <v>43569</v>
      </c>
      <c r="G143">
        <v>11004</v>
      </c>
      <c r="H143">
        <v>13.5</v>
      </c>
      <c r="I143">
        <v>11621.16</v>
      </c>
      <c r="J143" s="2" t="s">
        <v>1218</v>
      </c>
      <c r="K143">
        <v>62</v>
      </c>
      <c r="L143" s="15" t="s">
        <v>1576</v>
      </c>
      <c r="M143" t="str">
        <f>VLOOKUP(K143,employees!A:H,5,FALSE)</f>
        <v>Consulting</v>
      </c>
      <c r="N143">
        <f t="shared" si="4"/>
        <v>5</v>
      </c>
      <c r="O143">
        <f t="shared" si="5"/>
        <v>5</v>
      </c>
    </row>
    <row r="144" spans="1:15" x14ac:dyDescent="0.3">
      <c r="A144" t="s">
        <v>143</v>
      </c>
      <c r="B144" t="s">
        <v>1161</v>
      </c>
      <c r="C144" t="s">
        <v>1173</v>
      </c>
      <c r="D144" s="1">
        <v>43762</v>
      </c>
      <c r="E144" s="1">
        <v>43773</v>
      </c>
      <c r="F144" s="1">
        <v>43780</v>
      </c>
      <c r="G144">
        <v>13964</v>
      </c>
      <c r="H144">
        <v>16.899999999999999</v>
      </c>
      <c r="I144">
        <v>11615.02</v>
      </c>
      <c r="J144" s="2" t="s">
        <v>1218</v>
      </c>
      <c r="K144">
        <v>325</v>
      </c>
      <c r="L144" s="15" t="s">
        <v>1576</v>
      </c>
      <c r="M144" t="str">
        <f>VLOOKUP(K144,employees!A:H,5,FALSE)</f>
        <v>Consulting</v>
      </c>
      <c r="N144">
        <f t="shared" si="4"/>
        <v>7</v>
      </c>
      <c r="O144">
        <f t="shared" si="5"/>
        <v>7</v>
      </c>
    </row>
    <row r="145" spans="1:15" x14ac:dyDescent="0.3">
      <c r="A145" t="s">
        <v>144</v>
      </c>
      <c r="B145" t="s">
        <v>1167</v>
      </c>
      <c r="C145" t="s">
        <v>1177</v>
      </c>
      <c r="D145" s="1">
        <v>43583</v>
      </c>
      <c r="E145" s="1">
        <v>43596</v>
      </c>
      <c r="F145" s="1">
        <v>43604</v>
      </c>
      <c r="G145">
        <v>17017</v>
      </c>
      <c r="H145">
        <v>20.5</v>
      </c>
      <c r="I145">
        <v>11603.52</v>
      </c>
      <c r="J145" s="2" t="s">
        <v>1218</v>
      </c>
      <c r="K145">
        <v>705</v>
      </c>
      <c r="L145" s="15" t="s">
        <v>1576</v>
      </c>
      <c r="M145" t="str">
        <f>VLOOKUP(K145,employees!A:H,5,FALSE)</f>
        <v>Consulting</v>
      </c>
      <c r="N145">
        <f t="shared" si="4"/>
        <v>8</v>
      </c>
      <c r="O145">
        <f t="shared" si="5"/>
        <v>8</v>
      </c>
    </row>
    <row r="146" spans="1:15" x14ac:dyDescent="0.3">
      <c r="A146" t="s">
        <v>145</v>
      </c>
      <c r="B146" t="s">
        <v>1161</v>
      </c>
      <c r="C146" t="s">
        <v>1171</v>
      </c>
      <c r="D146" s="1">
        <v>43399</v>
      </c>
      <c r="E146" s="1">
        <v>43410</v>
      </c>
      <c r="F146" s="1">
        <v>43416</v>
      </c>
      <c r="G146">
        <v>11004</v>
      </c>
      <c r="H146">
        <v>13.5</v>
      </c>
      <c r="I146">
        <v>11600.62</v>
      </c>
      <c r="J146" s="2" t="s">
        <v>1218</v>
      </c>
      <c r="K146">
        <v>917</v>
      </c>
      <c r="L146" s="15" t="s">
        <v>1576</v>
      </c>
      <c r="M146" t="str">
        <f>VLOOKUP(K146,employees!A:H,5,FALSE)</f>
        <v>Consulting</v>
      </c>
      <c r="N146">
        <f t="shared" si="4"/>
        <v>6</v>
      </c>
      <c r="O146">
        <f t="shared" si="5"/>
        <v>6</v>
      </c>
    </row>
    <row r="147" spans="1:15" x14ac:dyDescent="0.3">
      <c r="A147" t="s">
        <v>146</v>
      </c>
      <c r="B147" t="s">
        <v>1161</v>
      </c>
      <c r="C147" t="s">
        <v>1176</v>
      </c>
      <c r="D147" s="1">
        <v>43686</v>
      </c>
      <c r="E147" s="1">
        <v>43705</v>
      </c>
      <c r="F147" s="1">
        <v>43712</v>
      </c>
      <c r="G147">
        <v>11115</v>
      </c>
      <c r="H147">
        <v>13.5</v>
      </c>
      <c r="I147">
        <v>11590.62</v>
      </c>
      <c r="J147" s="2" t="s">
        <v>1218</v>
      </c>
      <c r="K147">
        <v>384</v>
      </c>
      <c r="L147" s="15" t="s">
        <v>1576</v>
      </c>
      <c r="M147" t="str">
        <f>VLOOKUP(K147,employees!A:H,5,FALSE)</f>
        <v>IT</v>
      </c>
      <c r="N147">
        <f t="shared" si="4"/>
        <v>7</v>
      </c>
      <c r="O147">
        <f t="shared" si="5"/>
        <v>7</v>
      </c>
    </row>
    <row r="148" spans="1:15" x14ac:dyDescent="0.3">
      <c r="A148" t="s">
        <v>147</v>
      </c>
      <c r="B148" t="s">
        <v>1161</v>
      </c>
      <c r="C148" t="s">
        <v>1173</v>
      </c>
      <c r="D148" s="1">
        <v>43284</v>
      </c>
      <c r="E148" s="1">
        <v>43292</v>
      </c>
      <c r="F148" s="1">
        <v>43303</v>
      </c>
      <c r="G148">
        <v>13964</v>
      </c>
      <c r="H148">
        <v>16.899999999999999</v>
      </c>
      <c r="I148">
        <v>11579.68</v>
      </c>
      <c r="J148" s="2" t="s">
        <v>1218</v>
      </c>
      <c r="K148">
        <v>459</v>
      </c>
      <c r="L148" s="15" t="s">
        <v>1576</v>
      </c>
      <c r="M148" t="str">
        <f>VLOOKUP(K148,employees!A:H,5,FALSE)</f>
        <v>Consulting</v>
      </c>
      <c r="N148">
        <f t="shared" si="4"/>
        <v>11</v>
      </c>
      <c r="O148">
        <f t="shared" si="5"/>
        <v>11</v>
      </c>
    </row>
    <row r="149" spans="1:15" x14ac:dyDescent="0.3">
      <c r="A149" t="s">
        <v>148</v>
      </c>
      <c r="B149" t="s">
        <v>1162</v>
      </c>
      <c r="C149" t="s">
        <v>1173</v>
      </c>
      <c r="D149" s="1">
        <v>43733</v>
      </c>
      <c r="E149" s="1">
        <v>43739</v>
      </c>
      <c r="F149" s="1">
        <v>43745</v>
      </c>
      <c r="G149">
        <v>9577</v>
      </c>
      <c r="H149">
        <v>10.7</v>
      </c>
      <c r="I149">
        <v>11536.06</v>
      </c>
      <c r="J149" s="2" t="s">
        <v>1218</v>
      </c>
      <c r="K149">
        <v>188</v>
      </c>
      <c r="L149" s="15" t="s">
        <v>1576</v>
      </c>
      <c r="M149" t="str">
        <f>VLOOKUP(K149,employees!A:H,5,FALSE)</f>
        <v>Consulting</v>
      </c>
      <c r="N149">
        <f t="shared" si="4"/>
        <v>6</v>
      </c>
      <c r="O149">
        <f t="shared" si="5"/>
        <v>6</v>
      </c>
    </row>
    <row r="150" spans="1:15" x14ac:dyDescent="0.3">
      <c r="A150" t="s">
        <v>149</v>
      </c>
      <c r="B150" t="s">
        <v>1161</v>
      </c>
      <c r="C150" t="s">
        <v>1177</v>
      </c>
      <c r="D150" s="1">
        <v>43803</v>
      </c>
      <c r="E150" s="1">
        <v>43815</v>
      </c>
      <c r="F150" s="1">
        <v>43820</v>
      </c>
      <c r="G150">
        <v>16013</v>
      </c>
      <c r="H150">
        <v>19.3</v>
      </c>
      <c r="I150">
        <v>11532.62</v>
      </c>
      <c r="J150" s="2" t="s">
        <v>1218</v>
      </c>
      <c r="K150">
        <v>596</v>
      </c>
      <c r="L150" s="15" t="s">
        <v>1576</v>
      </c>
      <c r="M150" t="str">
        <f>VLOOKUP(K150,employees!A:H,5,FALSE)</f>
        <v>Consulting</v>
      </c>
      <c r="N150">
        <f t="shared" si="4"/>
        <v>5</v>
      </c>
      <c r="O150">
        <f t="shared" si="5"/>
        <v>5</v>
      </c>
    </row>
    <row r="151" spans="1:15" x14ac:dyDescent="0.3">
      <c r="A151" t="s">
        <v>150</v>
      </c>
      <c r="B151" t="s">
        <v>1161</v>
      </c>
      <c r="C151" t="s">
        <v>1173</v>
      </c>
      <c r="D151" s="1">
        <v>43570</v>
      </c>
      <c r="E151" s="1">
        <v>43583</v>
      </c>
      <c r="F151" s="1">
        <v>43590</v>
      </c>
      <c r="G151">
        <v>13964</v>
      </c>
      <c r="H151">
        <v>16.899999999999999</v>
      </c>
      <c r="I151">
        <v>11521.45</v>
      </c>
      <c r="J151" s="2" t="s">
        <v>1218</v>
      </c>
      <c r="K151">
        <v>352</v>
      </c>
      <c r="L151" s="15" t="s">
        <v>1576</v>
      </c>
      <c r="M151" t="str">
        <f>VLOOKUP(K151,employees!A:H,5,FALSE)</f>
        <v>Consulting</v>
      </c>
      <c r="N151">
        <f t="shared" si="4"/>
        <v>7</v>
      </c>
      <c r="O151">
        <f t="shared" si="5"/>
        <v>7</v>
      </c>
    </row>
    <row r="152" spans="1:15" x14ac:dyDescent="0.3">
      <c r="A152" t="s">
        <v>151</v>
      </c>
      <c r="B152" t="s">
        <v>1167</v>
      </c>
      <c r="C152" t="s">
        <v>1160</v>
      </c>
      <c r="D152" s="1">
        <v>43797</v>
      </c>
      <c r="E152" s="1">
        <v>43804</v>
      </c>
      <c r="F152" s="1">
        <v>43809</v>
      </c>
      <c r="G152">
        <v>10877</v>
      </c>
      <c r="H152">
        <v>13.3</v>
      </c>
      <c r="I152">
        <v>11503.12</v>
      </c>
      <c r="J152" s="2" t="s">
        <v>1218</v>
      </c>
      <c r="K152">
        <v>225</v>
      </c>
      <c r="L152" s="15" t="s">
        <v>1576</v>
      </c>
      <c r="M152" t="str">
        <f>VLOOKUP(K152,employees!A:H,5,FALSE)</f>
        <v>HR</v>
      </c>
      <c r="N152">
        <f t="shared" si="4"/>
        <v>5</v>
      </c>
      <c r="O152">
        <f t="shared" si="5"/>
        <v>5</v>
      </c>
    </row>
    <row r="153" spans="1:15" x14ac:dyDescent="0.3">
      <c r="A153" t="s">
        <v>152</v>
      </c>
      <c r="B153" t="s">
        <v>1160</v>
      </c>
      <c r="C153" t="s">
        <v>1162</v>
      </c>
      <c r="D153" s="1">
        <v>43026</v>
      </c>
      <c r="E153" s="1">
        <v>43045</v>
      </c>
      <c r="F153" s="1">
        <v>43058</v>
      </c>
      <c r="G153">
        <v>10883</v>
      </c>
      <c r="H153">
        <v>12.8</v>
      </c>
      <c r="I153">
        <v>11483.67</v>
      </c>
      <c r="J153" s="2" t="s">
        <v>1218</v>
      </c>
      <c r="K153">
        <v>473</v>
      </c>
      <c r="L153" s="15" t="s">
        <v>1576</v>
      </c>
      <c r="M153" t="str">
        <f>VLOOKUP(K153,employees!A:H,5,FALSE)</f>
        <v>Marketing</v>
      </c>
      <c r="N153">
        <f t="shared" si="4"/>
        <v>13</v>
      </c>
      <c r="O153">
        <f t="shared" si="5"/>
        <v>13</v>
      </c>
    </row>
    <row r="154" spans="1:15" x14ac:dyDescent="0.3">
      <c r="A154" t="s">
        <v>153</v>
      </c>
      <c r="B154" t="s">
        <v>1190</v>
      </c>
      <c r="C154" t="s">
        <v>1162</v>
      </c>
      <c r="D154" s="1">
        <v>43168</v>
      </c>
      <c r="E154" s="1">
        <v>43181</v>
      </c>
      <c r="F154" s="1">
        <v>43190</v>
      </c>
      <c r="G154">
        <v>5536</v>
      </c>
      <c r="H154">
        <v>11.7</v>
      </c>
      <c r="I154">
        <v>11409.74</v>
      </c>
      <c r="J154" s="2" t="s">
        <v>1218</v>
      </c>
      <c r="K154">
        <v>506</v>
      </c>
      <c r="L154" s="15" t="s">
        <v>1576</v>
      </c>
      <c r="M154" t="str">
        <f>VLOOKUP(K154,employees!A:H,5,FALSE)</f>
        <v>Consulting</v>
      </c>
      <c r="N154">
        <f t="shared" si="4"/>
        <v>9</v>
      </c>
      <c r="O154">
        <f t="shared" si="5"/>
        <v>9</v>
      </c>
    </row>
    <row r="155" spans="1:15" x14ac:dyDescent="0.3">
      <c r="A155" t="s">
        <v>154</v>
      </c>
      <c r="B155" t="s">
        <v>1161</v>
      </c>
      <c r="C155" t="s">
        <v>1176</v>
      </c>
      <c r="D155" s="1">
        <v>43001</v>
      </c>
      <c r="E155" s="1">
        <v>43009</v>
      </c>
      <c r="F155" s="1">
        <v>43015</v>
      </c>
      <c r="G155">
        <v>11115</v>
      </c>
      <c r="H155">
        <v>13.5</v>
      </c>
      <c r="I155">
        <v>11408.18</v>
      </c>
      <c r="J155" s="2" t="s">
        <v>1218</v>
      </c>
      <c r="K155">
        <v>451</v>
      </c>
      <c r="L155" s="15" t="s">
        <v>1576</v>
      </c>
      <c r="M155" t="str">
        <f>VLOOKUP(K155,employees!A:H,5,FALSE)</f>
        <v>Consulting</v>
      </c>
      <c r="N155">
        <f t="shared" si="4"/>
        <v>6</v>
      </c>
      <c r="O155">
        <f t="shared" si="5"/>
        <v>6</v>
      </c>
    </row>
    <row r="156" spans="1:15" x14ac:dyDescent="0.3">
      <c r="A156" t="s">
        <v>155</v>
      </c>
      <c r="B156" t="s">
        <v>1162</v>
      </c>
      <c r="C156" t="s">
        <v>1176</v>
      </c>
      <c r="D156" s="1">
        <v>43482</v>
      </c>
      <c r="E156" s="1">
        <v>43488</v>
      </c>
      <c r="F156" s="1">
        <v>43497</v>
      </c>
      <c r="G156">
        <v>8861</v>
      </c>
      <c r="H156">
        <v>10.6</v>
      </c>
      <c r="I156">
        <v>11392.22</v>
      </c>
      <c r="J156" s="2" t="s">
        <v>1218</v>
      </c>
      <c r="K156">
        <v>101</v>
      </c>
      <c r="L156" s="15" t="s">
        <v>1576</v>
      </c>
      <c r="M156" t="str">
        <f>VLOOKUP(K156,employees!A:H,5,FALSE)</f>
        <v>Consulting</v>
      </c>
      <c r="N156">
        <f t="shared" si="4"/>
        <v>9</v>
      </c>
      <c r="O156">
        <f t="shared" si="5"/>
        <v>9</v>
      </c>
    </row>
    <row r="157" spans="1:15" x14ac:dyDescent="0.3">
      <c r="A157" t="s">
        <v>156</v>
      </c>
      <c r="B157" t="s">
        <v>1167</v>
      </c>
      <c r="C157" t="s">
        <v>1183</v>
      </c>
      <c r="D157" s="1">
        <v>43138</v>
      </c>
      <c r="E157" s="1">
        <v>43153</v>
      </c>
      <c r="F157" s="1">
        <v>43166</v>
      </c>
      <c r="G157">
        <v>8303</v>
      </c>
      <c r="H157">
        <v>14.5</v>
      </c>
      <c r="I157">
        <v>11378.57</v>
      </c>
      <c r="J157" s="2" t="s">
        <v>1218</v>
      </c>
      <c r="K157">
        <v>11</v>
      </c>
      <c r="L157" s="15" t="s">
        <v>1576</v>
      </c>
      <c r="M157" t="str">
        <f>VLOOKUP(K157,employees!A:H,5,FALSE)</f>
        <v>Consulting</v>
      </c>
      <c r="N157">
        <f t="shared" si="4"/>
        <v>13</v>
      </c>
      <c r="O157">
        <f t="shared" si="5"/>
        <v>13</v>
      </c>
    </row>
    <row r="158" spans="1:15" x14ac:dyDescent="0.3">
      <c r="A158" t="s">
        <v>157</v>
      </c>
      <c r="B158" t="s">
        <v>1161</v>
      </c>
      <c r="C158" t="s">
        <v>1183</v>
      </c>
      <c r="D158" s="1">
        <v>43715</v>
      </c>
      <c r="E158" s="1">
        <v>43716</v>
      </c>
      <c r="F158" s="1">
        <v>43722</v>
      </c>
      <c r="G158">
        <v>12116</v>
      </c>
      <c r="H158">
        <v>14.8</v>
      </c>
      <c r="I158">
        <v>11366.2</v>
      </c>
      <c r="J158" s="2" t="s">
        <v>1218</v>
      </c>
      <c r="K158">
        <v>855</v>
      </c>
      <c r="L158" s="15" t="s">
        <v>1576</v>
      </c>
      <c r="M158" t="str">
        <f>VLOOKUP(K158,employees!A:H,5,FALSE)</f>
        <v>Consulting</v>
      </c>
      <c r="N158">
        <f t="shared" si="4"/>
        <v>6</v>
      </c>
      <c r="O158">
        <f t="shared" si="5"/>
        <v>6</v>
      </c>
    </row>
    <row r="159" spans="1:15" x14ac:dyDescent="0.3">
      <c r="A159" t="s">
        <v>158</v>
      </c>
      <c r="B159" t="s">
        <v>1162</v>
      </c>
      <c r="C159" t="s">
        <v>1202</v>
      </c>
      <c r="D159" s="1">
        <v>43537</v>
      </c>
      <c r="E159" s="1">
        <v>43551</v>
      </c>
      <c r="F159" s="1">
        <v>43562</v>
      </c>
      <c r="G159">
        <v>9495</v>
      </c>
      <c r="H159">
        <v>10.6</v>
      </c>
      <c r="I159">
        <v>11356.79</v>
      </c>
      <c r="J159" s="2" t="s">
        <v>1218</v>
      </c>
      <c r="K159">
        <v>884</v>
      </c>
      <c r="L159" s="15" t="s">
        <v>1576</v>
      </c>
      <c r="M159" t="str">
        <f>VLOOKUP(K159,employees!A:H,5,FALSE)</f>
        <v>Consulting</v>
      </c>
      <c r="N159">
        <f t="shared" si="4"/>
        <v>11</v>
      </c>
      <c r="O159">
        <f t="shared" si="5"/>
        <v>11</v>
      </c>
    </row>
    <row r="160" spans="1:15" x14ac:dyDescent="0.3">
      <c r="A160" t="s">
        <v>159</v>
      </c>
      <c r="B160" t="s">
        <v>1167</v>
      </c>
      <c r="C160" t="s">
        <v>1181</v>
      </c>
      <c r="D160" s="1">
        <v>43545</v>
      </c>
      <c r="E160" s="1">
        <v>43551</v>
      </c>
      <c r="F160" s="1">
        <v>43558</v>
      </c>
      <c r="G160">
        <v>9223</v>
      </c>
      <c r="H160">
        <v>18.399999999999999</v>
      </c>
      <c r="I160">
        <v>11351.97</v>
      </c>
      <c r="J160" s="2" t="s">
        <v>1218</v>
      </c>
      <c r="K160">
        <v>15</v>
      </c>
      <c r="L160" s="15" t="s">
        <v>1576</v>
      </c>
      <c r="M160" t="str">
        <f>VLOOKUP(K160,employees!A:H,5,FALSE)</f>
        <v>Consulting</v>
      </c>
      <c r="N160">
        <f t="shared" si="4"/>
        <v>7</v>
      </c>
      <c r="O160">
        <f t="shared" si="5"/>
        <v>7</v>
      </c>
    </row>
    <row r="161" spans="1:15" x14ac:dyDescent="0.3">
      <c r="A161" t="s">
        <v>160</v>
      </c>
      <c r="B161" t="s">
        <v>1161</v>
      </c>
      <c r="C161" t="s">
        <v>1176</v>
      </c>
      <c r="D161" s="1">
        <v>43604</v>
      </c>
      <c r="E161" s="1">
        <v>43616</v>
      </c>
      <c r="F161" s="1">
        <v>43621</v>
      </c>
      <c r="G161">
        <v>11115</v>
      </c>
      <c r="H161">
        <v>13.5</v>
      </c>
      <c r="I161">
        <v>11327.45</v>
      </c>
      <c r="J161" s="2" t="s">
        <v>1218</v>
      </c>
      <c r="K161">
        <v>39</v>
      </c>
      <c r="L161" s="15" t="s">
        <v>1576</v>
      </c>
      <c r="M161" t="str">
        <f>VLOOKUP(K161,employees!A:H,5,FALSE)</f>
        <v>Consulting</v>
      </c>
      <c r="N161">
        <f t="shared" si="4"/>
        <v>5</v>
      </c>
      <c r="O161">
        <f t="shared" si="5"/>
        <v>5</v>
      </c>
    </row>
    <row r="162" spans="1:15" x14ac:dyDescent="0.3">
      <c r="A162" t="s">
        <v>161</v>
      </c>
      <c r="B162" t="s">
        <v>1162</v>
      </c>
      <c r="C162" t="s">
        <v>1201</v>
      </c>
      <c r="D162" s="1">
        <v>43353</v>
      </c>
      <c r="E162" s="1">
        <v>43360</v>
      </c>
      <c r="F162" s="1">
        <v>43371</v>
      </c>
      <c r="G162">
        <v>9630</v>
      </c>
      <c r="H162">
        <v>10.8</v>
      </c>
      <c r="I162">
        <v>11309.09</v>
      </c>
      <c r="J162" s="2" t="s">
        <v>1218</v>
      </c>
      <c r="K162">
        <v>269</v>
      </c>
      <c r="L162" s="15" t="s">
        <v>1576</v>
      </c>
      <c r="M162" t="str">
        <f>VLOOKUP(K162,employees!A:H,5,FALSE)</f>
        <v>Consulting</v>
      </c>
      <c r="N162">
        <f t="shared" si="4"/>
        <v>11</v>
      </c>
      <c r="O162">
        <f t="shared" si="5"/>
        <v>11</v>
      </c>
    </row>
    <row r="163" spans="1:15" x14ac:dyDescent="0.3">
      <c r="A163" t="s">
        <v>162</v>
      </c>
      <c r="B163" t="s">
        <v>1161</v>
      </c>
      <c r="C163" t="s">
        <v>1168</v>
      </c>
      <c r="D163" s="1">
        <v>43594</v>
      </c>
      <c r="E163" s="1">
        <v>43605</v>
      </c>
      <c r="F163" s="1">
        <v>43613</v>
      </c>
      <c r="G163">
        <v>10899</v>
      </c>
      <c r="H163">
        <v>13.3</v>
      </c>
      <c r="I163">
        <v>11295.07</v>
      </c>
      <c r="J163" s="2" t="s">
        <v>1218</v>
      </c>
      <c r="K163">
        <v>213</v>
      </c>
      <c r="L163" s="15" t="s">
        <v>1576</v>
      </c>
      <c r="M163" t="str">
        <f>VLOOKUP(K163,employees!A:H,5,FALSE)</f>
        <v>Consulting</v>
      </c>
      <c r="N163">
        <f t="shared" si="4"/>
        <v>8</v>
      </c>
      <c r="O163">
        <f t="shared" si="5"/>
        <v>8</v>
      </c>
    </row>
    <row r="164" spans="1:15" x14ac:dyDescent="0.3">
      <c r="A164" t="s">
        <v>163</v>
      </c>
      <c r="B164" t="s">
        <v>1161</v>
      </c>
      <c r="C164" t="s">
        <v>1171</v>
      </c>
      <c r="D164" s="1">
        <v>43485</v>
      </c>
      <c r="E164" s="1">
        <v>43496</v>
      </c>
      <c r="F164" s="1">
        <v>43509</v>
      </c>
      <c r="G164">
        <v>11004</v>
      </c>
      <c r="H164">
        <v>13.5</v>
      </c>
      <c r="I164">
        <v>11274.62</v>
      </c>
      <c r="J164" s="2" t="s">
        <v>1218</v>
      </c>
      <c r="K164">
        <v>479</v>
      </c>
      <c r="L164" s="15" t="s">
        <v>1576</v>
      </c>
      <c r="M164" t="str">
        <f>VLOOKUP(K164,employees!A:H,5,FALSE)</f>
        <v>Consulting</v>
      </c>
      <c r="N164">
        <f t="shared" si="4"/>
        <v>13</v>
      </c>
      <c r="O164">
        <f t="shared" si="5"/>
        <v>13</v>
      </c>
    </row>
    <row r="165" spans="1:15" x14ac:dyDescent="0.3">
      <c r="A165" t="s">
        <v>164</v>
      </c>
      <c r="B165" t="s">
        <v>1161</v>
      </c>
      <c r="C165" t="s">
        <v>1177</v>
      </c>
      <c r="D165" s="1">
        <v>43151</v>
      </c>
      <c r="E165" s="1">
        <v>43168</v>
      </c>
      <c r="F165" s="1">
        <v>43179</v>
      </c>
      <c r="G165">
        <v>16013</v>
      </c>
      <c r="H165">
        <v>19.3</v>
      </c>
      <c r="I165">
        <v>11273.02</v>
      </c>
      <c r="J165" s="2" t="s">
        <v>1218</v>
      </c>
      <c r="K165">
        <v>63</v>
      </c>
      <c r="L165" s="15" t="s">
        <v>1576</v>
      </c>
      <c r="M165" t="str">
        <f>VLOOKUP(K165,employees!A:H,5,FALSE)</f>
        <v>Consulting</v>
      </c>
      <c r="N165">
        <f t="shared" si="4"/>
        <v>11</v>
      </c>
      <c r="O165">
        <f t="shared" si="5"/>
        <v>11</v>
      </c>
    </row>
    <row r="166" spans="1:15" x14ac:dyDescent="0.3">
      <c r="A166" t="s">
        <v>165</v>
      </c>
      <c r="B166" t="s">
        <v>1161</v>
      </c>
      <c r="C166" t="s">
        <v>1171</v>
      </c>
      <c r="D166" s="1">
        <v>43541</v>
      </c>
      <c r="E166" s="1">
        <v>43555</v>
      </c>
      <c r="F166" s="1">
        <v>43563</v>
      </c>
      <c r="G166">
        <v>11004</v>
      </c>
      <c r="H166">
        <v>13.5</v>
      </c>
      <c r="I166">
        <v>11269.6</v>
      </c>
      <c r="J166" s="2" t="s">
        <v>1218</v>
      </c>
      <c r="K166">
        <v>770</v>
      </c>
      <c r="L166" s="15" t="s">
        <v>1576</v>
      </c>
      <c r="M166" t="str">
        <f>VLOOKUP(K166,employees!A:H,5,FALSE)</f>
        <v>IT</v>
      </c>
      <c r="N166">
        <f t="shared" si="4"/>
        <v>8</v>
      </c>
      <c r="O166">
        <f t="shared" si="5"/>
        <v>8</v>
      </c>
    </row>
    <row r="167" spans="1:15" x14ac:dyDescent="0.3">
      <c r="A167" t="s">
        <v>166</v>
      </c>
      <c r="B167" t="s">
        <v>1161</v>
      </c>
      <c r="C167" t="s">
        <v>1168</v>
      </c>
      <c r="D167" s="1">
        <v>43611</v>
      </c>
      <c r="E167" s="1">
        <v>43629</v>
      </c>
      <c r="F167" s="1">
        <v>43650</v>
      </c>
      <c r="G167">
        <v>10899</v>
      </c>
      <c r="H167">
        <v>13.3</v>
      </c>
      <c r="I167">
        <v>11266.72</v>
      </c>
      <c r="J167" s="2" t="s">
        <v>1218</v>
      </c>
      <c r="K167">
        <v>325</v>
      </c>
      <c r="L167" s="15" t="s">
        <v>1576</v>
      </c>
      <c r="M167" t="str">
        <f>VLOOKUP(K167,employees!A:H,5,FALSE)</f>
        <v>Consulting</v>
      </c>
      <c r="N167">
        <f t="shared" si="4"/>
        <v>21</v>
      </c>
      <c r="O167">
        <f t="shared" si="5"/>
        <v>21</v>
      </c>
    </row>
    <row r="168" spans="1:15" x14ac:dyDescent="0.3">
      <c r="A168" t="s">
        <v>167</v>
      </c>
      <c r="B168" t="s">
        <v>1162</v>
      </c>
      <c r="C168" t="s">
        <v>1163</v>
      </c>
      <c r="D168" s="1">
        <v>43600</v>
      </c>
      <c r="E168" s="1">
        <v>43615</v>
      </c>
      <c r="F168" s="1">
        <v>43619</v>
      </c>
      <c r="G168">
        <v>8395</v>
      </c>
      <c r="H168">
        <v>9.5</v>
      </c>
      <c r="I168">
        <v>11260.35</v>
      </c>
      <c r="J168" s="2" t="s">
        <v>1218</v>
      </c>
      <c r="K168">
        <v>707</v>
      </c>
      <c r="L168" s="15" t="s">
        <v>1576</v>
      </c>
      <c r="M168" t="str">
        <f>VLOOKUP(K168,employees!A:H,5,FALSE)</f>
        <v>Finance</v>
      </c>
      <c r="N168">
        <f t="shared" si="4"/>
        <v>4</v>
      </c>
      <c r="O168">
        <f t="shared" si="5"/>
        <v>4</v>
      </c>
    </row>
    <row r="169" spans="1:15" x14ac:dyDescent="0.3">
      <c r="A169" t="s">
        <v>168</v>
      </c>
      <c r="B169" t="s">
        <v>1161</v>
      </c>
      <c r="C169" t="s">
        <v>1171</v>
      </c>
      <c r="D169" s="1">
        <v>43510</v>
      </c>
      <c r="E169" s="1">
        <v>43521</v>
      </c>
      <c r="F169" s="1">
        <v>43527</v>
      </c>
      <c r="G169">
        <v>11004</v>
      </c>
      <c r="H169">
        <v>13.5</v>
      </c>
      <c r="I169">
        <v>11244.68</v>
      </c>
      <c r="J169" s="2" t="s">
        <v>1218</v>
      </c>
      <c r="K169">
        <v>805</v>
      </c>
      <c r="L169" s="15" t="s">
        <v>1576</v>
      </c>
      <c r="M169" t="str">
        <f>VLOOKUP(K169,employees!A:H,5,FALSE)</f>
        <v>Consulting</v>
      </c>
      <c r="N169">
        <f t="shared" si="4"/>
        <v>6</v>
      </c>
      <c r="O169">
        <f t="shared" si="5"/>
        <v>6</v>
      </c>
    </row>
    <row r="170" spans="1:15" x14ac:dyDescent="0.3">
      <c r="A170" t="s">
        <v>169</v>
      </c>
      <c r="B170" t="s">
        <v>1161</v>
      </c>
      <c r="C170" t="s">
        <v>1183</v>
      </c>
      <c r="D170" s="1">
        <v>43189</v>
      </c>
      <c r="E170" s="1">
        <v>43197</v>
      </c>
      <c r="F170" s="1">
        <v>43205</v>
      </c>
      <c r="G170">
        <v>12116</v>
      </c>
      <c r="H170">
        <v>14.8</v>
      </c>
      <c r="I170">
        <v>11243.64</v>
      </c>
      <c r="J170" s="2" t="s">
        <v>1218</v>
      </c>
      <c r="K170">
        <v>363</v>
      </c>
      <c r="L170" s="15" t="s">
        <v>1576</v>
      </c>
      <c r="M170" t="str">
        <f>VLOOKUP(K170,employees!A:H,5,FALSE)</f>
        <v>Consulting</v>
      </c>
      <c r="N170">
        <f t="shared" si="4"/>
        <v>8</v>
      </c>
      <c r="O170">
        <f t="shared" si="5"/>
        <v>8</v>
      </c>
    </row>
    <row r="171" spans="1:15" x14ac:dyDescent="0.3">
      <c r="A171" t="s">
        <v>170</v>
      </c>
      <c r="B171" t="s">
        <v>1162</v>
      </c>
      <c r="C171" t="s">
        <v>1169</v>
      </c>
      <c r="D171" s="1">
        <v>43679</v>
      </c>
      <c r="E171" s="1">
        <v>43686</v>
      </c>
      <c r="F171" s="1">
        <v>43695</v>
      </c>
      <c r="G171">
        <v>10605</v>
      </c>
      <c r="H171">
        <v>11.8</v>
      </c>
      <c r="I171">
        <v>11236.8</v>
      </c>
      <c r="J171" s="2" t="s">
        <v>1218</v>
      </c>
      <c r="K171">
        <v>11</v>
      </c>
      <c r="L171" s="15" t="s">
        <v>1576</v>
      </c>
      <c r="M171" t="str">
        <f>VLOOKUP(K171,employees!A:H,5,FALSE)</f>
        <v>Consulting</v>
      </c>
      <c r="N171">
        <f t="shared" si="4"/>
        <v>9</v>
      </c>
      <c r="O171">
        <f t="shared" si="5"/>
        <v>9</v>
      </c>
    </row>
    <row r="172" spans="1:15" x14ac:dyDescent="0.3">
      <c r="A172" t="s">
        <v>171</v>
      </c>
      <c r="B172" t="s">
        <v>1161</v>
      </c>
      <c r="C172" t="s">
        <v>1160</v>
      </c>
      <c r="D172" s="1">
        <v>43074</v>
      </c>
      <c r="E172" s="1">
        <v>43083</v>
      </c>
      <c r="F172" s="1">
        <v>43088</v>
      </c>
      <c r="G172">
        <v>15349</v>
      </c>
      <c r="H172">
        <v>18.5</v>
      </c>
      <c r="I172">
        <v>11231.82</v>
      </c>
      <c r="J172" s="2" t="s">
        <v>1218</v>
      </c>
      <c r="K172">
        <v>900</v>
      </c>
      <c r="L172" s="15" t="s">
        <v>1576</v>
      </c>
      <c r="M172" t="str">
        <f>VLOOKUP(K172,employees!A:H,5,FALSE)</f>
        <v>Finance</v>
      </c>
      <c r="N172">
        <f t="shared" si="4"/>
        <v>5</v>
      </c>
      <c r="O172">
        <f t="shared" si="5"/>
        <v>5</v>
      </c>
    </row>
    <row r="173" spans="1:15" x14ac:dyDescent="0.3">
      <c r="A173" t="s">
        <v>172</v>
      </c>
      <c r="B173" t="s">
        <v>1161</v>
      </c>
      <c r="C173" t="s">
        <v>1160</v>
      </c>
      <c r="D173" s="1">
        <v>43144</v>
      </c>
      <c r="E173" s="1">
        <v>43162</v>
      </c>
      <c r="F173" s="1">
        <v>43170</v>
      </c>
      <c r="G173">
        <v>15349</v>
      </c>
      <c r="H173">
        <v>18.5</v>
      </c>
      <c r="I173">
        <v>11229.41</v>
      </c>
      <c r="J173" s="2" t="s">
        <v>1218</v>
      </c>
      <c r="K173">
        <v>301</v>
      </c>
      <c r="L173" s="15" t="s">
        <v>1576</v>
      </c>
      <c r="M173" t="str">
        <f>VLOOKUP(K173,employees!A:H,5,FALSE)</f>
        <v>Marketing</v>
      </c>
      <c r="N173">
        <f t="shared" si="4"/>
        <v>8</v>
      </c>
      <c r="O173">
        <f t="shared" si="5"/>
        <v>8</v>
      </c>
    </row>
    <row r="174" spans="1:15" x14ac:dyDescent="0.3">
      <c r="A174" t="s">
        <v>173</v>
      </c>
      <c r="B174" t="s">
        <v>1161</v>
      </c>
      <c r="C174" t="s">
        <v>1162</v>
      </c>
      <c r="D174" s="1">
        <v>43306</v>
      </c>
      <c r="E174" s="1">
        <v>43316</v>
      </c>
      <c r="F174" s="1">
        <v>43322</v>
      </c>
      <c r="G174">
        <v>5555</v>
      </c>
      <c r="H174">
        <v>7.1</v>
      </c>
      <c r="I174">
        <v>11227.59</v>
      </c>
      <c r="J174" s="2" t="s">
        <v>1218</v>
      </c>
      <c r="K174">
        <v>343</v>
      </c>
      <c r="L174" s="15" t="s">
        <v>1576</v>
      </c>
      <c r="M174" t="str">
        <f>VLOOKUP(K174,employees!A:H,5,FALSE)</f>
        <v>HR</v>
      </c>
      <c r="N174">
        <f t="shared" si="4"/>
        <v>6</v>
      </c>
      <c r="O174">
        <f t="shared" si="5"/>
        <v>6</v>
      </c>
    </row>
    <row r="175" spans="1:15" x14ac:dyDescent="0.3">
      <c r="A175" t="s">
        <v>174</v>
      </c>
      <c r="B175" t="s">
        <v>1161</v>
      </c>
      <c r="C175" t="s">
        <v>1183</v>
      </c>
      <c r="D175" s="1">
        <v>42729</v>
      </c>
      <c r="E175" s="1">
        <v>42738</v>
      </c>
      <c r="F175" s="1">
        <v>42744</v>
      </c>
      <c r="G175">
        <v>12116</v>
      </c>
      <c r="H175">
        <v>14.8</v>
      </c>
      <c r="I175">
        <v>11221.17</v>
      </c>
      <c r="J175" s="2" t="s">
        <v>1218</v>
      </c>
      <c r="K175">
        <v>638</v>
      </c>
      <c r="L175" s="15" t="s">
        <v>1576</v>
      </c>
      <c r="M175" t="str">
        <f>VLOOKUP(K175,employees!A:H,5,FALSE)</f>
        <v>Consulting</v>
      </c>
      <c r="N175">
        <f t="shared" si="4"/>
        <v>6</v>
      </c>
      <c r="O175">
        <f t="shared" si="5"/>
        <v>6</v>
      </c>
    </row>
    <row r="176" spans="1:15" x14ac:dyDescent="0.3">
      <c r="A176" t="s">
        <v>175</v>
      </c>
      <c r="B176" t="s">
        <v>1161</v>
      </c>
      <c r="C176" t="s">
        <v>1176</v>
      </c>
      <c r="D176" s="1">
        <v>42941</v>
      </c>
      <c r="E176" s="1">
        <v>42957</v>
      </c>
      <c r="F176" s="1">
        <v>42967</v>
      </c>
      <c r="G176">
        <v>11115</v>
      </c>
      <c r="H176">
        <v>13.5</v>
      </c>
      <c r="I176">
        <v>11186.15</v>
      </c>
      <c r="J176" s="2" t="s">
        <v>1218</v>
      </c>
      <c r="K176">
        <v>226</v>
      </c>
      <c r="L176" s="15" t="s">
        <v>1576</v>
      </c>
      <c r="M176" t="str">
        <f>VLOOKUP(K176,employees!A:H,5,FALSE)</f>
        <v>Consulting</v>
      </c>
      <c r="N176">
        <f t="shared" si="4"/>
        <v>10</v>
      </c>
      <c r="O176">
        <f t="shared" si="5"/>
        <v>10</v>
      </c>
    </row>
    <row r="177" spans="1:15" x14ac:dyDescent="0.3">
      <c r="A177" t="s">
        <v>176</v>
      </c>
      <c r="B177" t="s">
        <v>1167</v>
      </c>
      <c r="C177" t="s">
        <v>1184</v>
      </c>
      <c r="D177" s="1">
        <v>43633</v>
      </c>
      <c r="E177" s="1">
        <v>43634</v>
      </c>
      <c r="F177" s="1">
        <v>43638</v>
      </c>
      <c r="G177">
        <v>16895</v>
      </c>
      <c r="H177">
        <v>20.3</v>
      </c>
      <c r="I177">
        <v>11149.15</v>
      </c>
      <c r="J177" s="2" t="s">
        <v>1218</v>
      </c>
      <c r="K177">
        <v>139</v>
      </c>
      <c r="L177" s="15" t="s">
        <v>1576</v>
      </c>
      <c r="M177" t="str">
        <f>VLOOKUP(K177,employees!A:H,5,FALSE)</f>
        <v>Consulting</v>
      </c>
      <c r="N177">
        <f t="shared" si="4"/>
        <v>4</v>
      </c>
      <c r="O177">
        <f t="shared" si="5"/>
        <v>4</v>
      </c>
    </row>
    <row r="178" spans="1:15" x14ac:dyDescent="0.3">
      <c r="A178" t="s">
        <v>177</v>
      </c>
      <c r="B178" t="s">
        <v>1161</v>
      </c>
      <c r="C178" t="s">
        <v>1160</v>
      </c>
      <c r="D178" s="1">
        <v>42971</v>
      </c>
      <c r="E178" s="1">
        <v>42985</v>
      </c>
      <c r="F178" s="1">
        <v>42991</v>
      </c>
      <c r="G178">
        <v>15349</v>
      </c>
      <c r="H178">
        <v>18.5</v>
      </c>
      <c r="I178">
        <v>11138.5</v>
      </c>
      <c r="J178" s="2" t="s">
        <v>1218</v>
      </c>
      <c r="K178">
        <v>301</v>
      </c>
      <c r="L178" s="15" t="s">
        <v>1576</v>
      </c>
      <c r="M178" t="str">
        <f>VLOOKUP(K178,employees!A:H,5,FALSE)</f>
        <v>Marketing</v>
      </c>
      <c r="N178">
        <f t="shared" si="4"/>
        <v>6</v>
      </c>
      <c r="O178">
        <f t="shared" si="5"/>
        <v>6</v>
      </c>
    </row>
    <row r="179" spans="1:15" x14ac:dyDescent="0.3">
      <c r="A179" t="s">
        <v>178</v>
      </c>
      <c r="B179" t="s">
        <v>1160</v>
      </c>
      <c r="C179" t="s">
        <v>1178</v>
      </c>
      <c r="D179" s="1">
        <v>43360</v>
      </c>
      <c r="E179" s="1">
        <v>43363</v>
      </c>
      <c r="F179" s="1">
        <v>43372</v>
      </c>
      <c r="G179">
        <v>15050</v>
      </c>
      <c r="H179">
        <v>19.2</v>
      </c>
      <c r="I179">
        <v>11126.52</v>
      </c>
      <c r="J179" s="2" t="s">
        <v>1218</v>
      </c>
      <c r="K179">
        <v>403</v>
      </c>
      <c r="L179" s="15" t="s">
        <v>1576</v>
      </c>
      <c r="M179" t="str">
        <f>VLOOKUP(K179,employees!A:H,5,FALSE)</f>
        <v>Consulting</v>
      </c>
      <c r="N179">
        <f t="shared" si="4"/>
        <v>9</v>
      </c>
      <c r="O179">
        <f t="shared" si="5"/>
        <v>9</v>
      </c>
    </row>
    <row r="180" spans="1:15" x14ac:dyDescent="0.3">
      <c r="A180" t="s">
        <v>179</v>
      </c>
      <c r="B180" t="s">
        <v>1161</v>
      </c>
      <c r="C180" t="s">
        <v>1169</v>
      </c>
      <c r="D180" s="1">
        <v>43600</v>
      </c>
      <c r="E180" s="1">
        <v>43619</v>
      </c>
      <c r="F180" s="1">
        <v>43627</v>
      </c>
      <c r="G180">
        <v>15178</v>
      </c>
      <c r="H180">
        <v>18.3</v>
      </c>
      <c r="I180">
        <v>11119.59</v>
      </c>
      <c r="J180" s="2" t="s">
        <v>1218</v>
      </c>
      <c r="K180">
        <v>459</v>
      </c>
      <c r="L180" s="15" t="s">
        <v>1576</v>
      </c>
      <c r="M180" t="str">
        <f>VLOOKUP(K180,employees!A:H,5,FALSE)</f>
        <v>Consulting</v>
      </c>
      <c r="N180">
        <f t="shared" si="4"/>
        <v>8</v>
      </c>
      <c r="O180">
        <f t="shared" si="5"/>
        <v>8</v>
      </c>
    </row>
    <row r="181" spans="1:15" x14ac:dyDescent="0.3">
      <c r="A181" t="s">
        <v>180</v>
      </c>
      <c r="B181" t="s">
        <v>1167</v>
      </c>
      <c r="C181" t="s">
        <v>1166</v>
      </c>
      <c r="D181" s="1">
        <v>43681</v>
      </c>
      <c r="E181" s="1">
        <v>43681</v>
      </c>
      <c r="F181" s="1">
        <v>43690</v>
      </c>
      <c r="G181">
        <v>6790</v>
      </c>
      <c r="H181">
        <v>8.9</v>
      </c>
      <c r="I181">
        <v>11117.82</v>
      </c>
      <c r="J181" s="2" t="s">
        <v>1218</v>
      </c>
      <c r="K181">
        <v>135</v>
      </c>
      <c r="L181" s="15" t="s">
        <v>1576</v>
      </c>
      <c r="M181" t="str">
        <f>VLOOKUP(K181,employees!A:H,5,FALSE)</f>
        <v>Finance</v>
      </c>
      <c r="N181">
        <f t="shared" si="4"/>
        <v>9</v>
      </c>
      <c r="O181">
        <f t="shared" si="5"/>
        <v>9</v>
      </c>
    </row>
    <row r="182" spans="1:15" x14ac:dyDescent="0.3">
      <c r="A182" t="s">
        <v>181</v>
      </c>
      <c r="B182" t="s">
        <v>1162</v>
      </c>
      <c r="C182" t="s">
        <v>1204</v>
      </c>
      <c r="D182" s="1">
        <v>42828</v>
      </c>
      <c r="E182" s="1">
        <v>42836</v>
      </c>
      <c r="F182" s="1">
        <v>42847</v>
      </c>
      <c r="G182">
        <v>8903</v>
      </c>
      <c r="H182">
        <v>10.1</v>
      </c>
      <c r="I182">
        <v>11117.12</v>
      </c>
      <c r="J182" s="2" t="s">
        <v>1218</v>
      </c>
      <c r="K182">
        <v>120</v>
      </c>
      <c r="L182" s="15" t="s">
        <v>1576</v>
      </c>
      <c r="M182" t="str">
        <f>VLOOKUP(K182,employees!A:H,5,FALSE)</f>
        <v>Consulting</v>
      </c>
      <c r="N182">
        <f t="shared" si="4"/>
        <v>11</v>
      </c>
      <c r="O182">
        <f t="shared" si="5"/>
        <v>11</v>
      </c>
    </row>
    <row r="183" spans="1:15" x14ac:dyDescent="0.3">
      <c r="A183" t="s">
        <v>182</v>
      </c>
      <c r="B183" t="s">
        <v>1161</v>
      </c>
      <c r="C183" t="s">
        <v>1176</v>
      </c>
      <c r="D183" s="1">
        <v>43103</v>
      </c>
      <c r="E183" s="1">
        <v>43121</v>
      </c>
      <c r="F183" s="1">
        <v>43137</v>
      </c>
      <c r="G183">
        <v>11115</v>
      </c>
      <c r="H183">
        <v>13.5</v>
      </c>
      <c r="I183">
        <v>11116.78</v>
      </c>
      <c r="J183" s="2" t="s">
        <v>1218</v>
      </c>
      <c r="K183">
        <v>506</v>
      </c>
      <c r="L183" s="15" t="s">
        <v>1576</v>
      </c>
      <c r="M183" t="str">
        <f>VLOOKUP(K183,employees!A:H,5,FALSE)</f>
        <v>Consulting</v>
      </c>
      <c r="N183">
        <f t="shared" si="4"/>
        <v>16</v>
      </c>
      <c r="O183">
        <f t="shared" si="5"/>
        <v>16</v>
      </c>
    </row>
    <row r="184" spans="1:15" x14ac:dyDescent="0.3">
      <c r="A184" t="s">
        <v>183</v>
      </c>
      <c r="B184" t="s">
        <v>1161</v>
      </c>
      <c r="C184" t="s">
        <v>1173</v>
      </c>
      <c r="D184" s="1">
        <v>43563</v>
      </c>
      <c r="E184" s="1">
        <v>43583</v>
      </c>
      <c r="F184" s="1">
        <v>43597</v>
      </c>
      <c r="G184">
        <v>13964</v>
      </c>
      <c r="H184">
        <v>16.899999999999999</v>
      </c>
      <c r="I184">
        <v>11104.6</v>
      </c>
      <c r="J184" s="2" t="s">
        <v>1218</v>
      </c>
      <c r="K184">
        <v>770</v>
      </c>
      <c r="L184" s="15" t="s">
        <v>1576</v>
      </c>
      <c r="M184" t="str">
        <f>VLOOKUP(K184,employees!A:H,5,FALSE)</f>
        <v>IT</v>
      </c>
      <c r="N184">
        <f t="shared" si="4"/>
        <v>14</v>
      </c>
      <c r="O184">
        <f t="shared" si="5"/>
        <v>14</v>
      </c>
    </row>
    <row r="185" spans="1:15" x14ac:dyDescent="0.3">
      <c r="A185" t="s">
        <v>184</v>
      </c>
      <c r="B185" t="s">
        <v>1162</v>
      </c>
      <c r="C185" t="s">
        <v>1164</v>
      </c>
      <c r="D185" s="1">
        <v>43554</v>
      </c>
      <c r="E185" s="1">
        <v>43558</v>
      </c>
      <c r="F185" s="1">
        <v>43572</v>
      </c>
      <c r="G185">
        <v>7213</v>
      </c>
      <c r="H185">
        <v>8.4</v>
      </c>
      <c r="I185">
        <v>11096.83</v>
      </c>
      <c r="J185" s="2" t="s">
        <v>1218</v>
      </c>
      <c r="K185">
        <v>280</v>
      </c>
      <c r="L185" s="15" t="s">
        <v>1576</v>
      </c>
      <c r="M185" t="str">
        <f>VLOOKUP(K185,employees!A:H,5,FALSE)</f>
        <v>Consulting</v>
      </c>
      <c r="N185">
        <f t="shared" si="4"/>
        <v>14</v>
      </c>
      <c r="O185">
        <f t="shared" si="5"/>
        <v>14</v>
      </c>
    </row>
    <row r="186" spans="1:15" x14ac:dyDescent="0.3">
      <c r="A186" t="s">
        <v>185</v>
      </c>
      <c r="B186" t="s">
        <v>1160</v>
      </c>
      <c r="C186" t="s">
        <v>1200</v>
      </c>
      <c r="D186" s="1">
        <v>42961</v>
      </c>
      <c r="E186" s="1">
        <v>42972</v>
      </c>
      <c r="F186" s="1">
        <v>42980</v>
      </c>
      <c r="G186">
        <v>15917</v>
      </c>
      <c r="H186">
        <v>21.1</v>
      </c>
      <c r="I186">
        <v>11088.56</v>
      </c>
      <c r="J186" s="2" t="s">
        <v>1218</v>
      </c>
      <c r="K186">
        <v>77</v>
      </c>
      <c r="L186" s="15" t="s">
        <v>1576</v>
      </c>
      <c r="M186" t="str">
        <f>VLOOKUP(K186,employees!A:H,5,FALSE)</f>
        <v>Consulting</v>
      </c>
      <c r="N186">
        <f t="shared" si="4"/>
        <v>8</v>
      </c>
      <c r="O186">
        <f t="shared" si="5"/>
        <v>8</v>
      </c>
    </row>
    <row r="187" spans="1:15" x14ac:dyDescent="0.3">
      <c r="A187" t="s">
        <v>186</v>
      </c>
      <c r="B187" t="s">
        <v>1162</v>
      </c>
      <c r="C187" t="s">
        <v>1174</v>
      </c>
      <c r="D187" s="1">
        <v>43770</v>
      </c>
      <c r="E187" s="1">
        <v>43781</v>
      </c>
      <c r="F187" s="1">
        <v>43786</v>
      </c>
      <c r="G187">
        <v>11721</v>
      </c>
      <c r="H187">
        <v>13.9</v>
      </c>
      <c r="I187">
        <v>11087.55</v>
      </c>
      <c r="J187" s="2" t="s">
        <v>1218</v>
      </c>
      <c r="K187">
        <v>705</v>
      </c>
      <c r="L187" s="15" t="s">
        <v>1576</v>
      </c>
      <c r="M187" t="str">
        <f>VLOOKUP(K187,employees!A:H,5,FALSE)</f>
        <v>Consulting</v>
      </c>
      <c r="N187">
        <f t="shared" si="4"/>
        <v>5</v>
      </c>
      <c r="O187">
        <f t="shared" si="5"/>
        <v>5</v>
      </c>
    </row>
    <row r="188" spans="1:15" x14ac:dyDescent="0.3">
      <c r="A188" t="s">
        <v>187</v>
      </c>
      <c r="B188" t="s">
        <v>1162</v>
      </c>
      <c r="C188" t="s">
        <v>1198</v>
      </c>
      <c r="D188" s="1">
        <v>43204</v>
      </c>
      <c r="E188" s="1">
        <v>43211</v>
      </c>
      <c r="F188" s="1">
        <v>43225</v>
      </c>
      <c r="G188">
        <v>7627</v>
      </c>
      <c r="H188">
        <v>8.8000000000000007</v>
      </c>
      <c r="I188">
        <v>11063.99</v>
      </c>
      <c r="J188" s="2" t="s">
        <v>1218</v>
      </c>
      <c r="K188">
        <v>586</v>
      </c>
      <c r="L188" s="15" t="s">
        <v>1576</v>
      </c>
      <c r="M188" t="str">
        <f>VLOOKUP(K188,employees!A:H,5,FALSE)</f>
        <v>Consulting</v>
      </c>
      <c r="N188">
        <f t="shared" si="4"/>
        <v>14</v>
      </c>
      <c r="O188">
        <f t="shared" si="5"/>
        <v>14</v>
      </c>
    </row>
    <row r="189" spans="1:15" x14ac:dyDescent="0.3">
      <c r="A189" t="s">
        <v>188</v>
      </c>
      <c r="B189" t="s">
        <v>1161</v>
      </c>
      <c r="C189" t="s">
        <v>1176</v>
      </c>
      <c r="D189" s="1">
        <v>43381</v>
      </c>
      <c r="E189" s="1">
        <v>43401</v>
      </c>
      <c r="F189" s="1">
        <v>43414</v>
      </c>
      <c r="G189">
        <v>11115</v>
      </c>
      <c r="H189">
        <v>13.5</v>
      </c>
      <c r="I189">
        <v>11057.65</v>
      </c>
      <c r="J189" s="2" t="s">
        <v>1218</v>
      </c>
      <c r="K189">
        <v>252</v>
      </c>
      <c r="L189" s="15" t="s">
        <v>1576</v>
      </c>
      <c r="M189" t="str">
        <f>VLOOKUP(K189,employees!A:H,5,FALSE)</f>
        <v>Consulting</v>
      </c>
      <c r="N189">
        <f t="shared" si="4"/>
        <v>13</v>
      </c>
      <c r="O189">
        <f t="shared" si="5"/>
        <v>13</v>
      </c>
    </row>
    <row r="190" spans="1:15" x14ac:dyDescent="0.3">
      <c r="A190" t="s">
        <v>189</v>
      </c>
      <c r="B190" t="s">
        <v>1161</v>
      </c>
      <c r="C190" t="s">
        <v>1160</v>
      </c>
      <c r="D190" s="1">
        <v>43603</v>
      </c>
      <c r="E190" s="1">
        <v>43623</v>
      </c>
      <c r="F190" s="1">
        <v>43637</v>
      </c>
      <c r="G190">
        <v>15349</v>
      </c>
      <c r="H190">
        <v>18.5</v>
      </c>
      <c r="I190">
        <v>11040.79</v>
      </c>
      <c r="J190" s="2" t="s">
        <v>1218</v>
      </c>
      <c r="K190">
        <v>448</v>
      </c>
      <c r="L190" s="15" t="s">
        <v>1576</v>
      </c>
      <c r="M190" t="str">
        <f>VLOOKUP(K190,employees!A:H,5,FALSE)</f>
        <v>Finance</v>
      </c>
      <c r="N190">
        <f t="shared" si="4"/>
        <v>14</v>
      </c>
      <c r="O190">
        <f t="shared" si="5"/>
        <v>14</v>
      </c>
    </row>
    <row r="191" spans="1:15" x14ac:dyDescent="0.3">
      <c r="A191" t="s">
        <v>190</v>
      </c>
      <c r="B191" t="s">
        <v>1190</v>
      </c>
      <c r="C191" t="s">
        <v>1162</v>
      </c>
      <c r="D191" s="1">
        <v>43319</v>
      </c>
      <c r="E191" s="1">
        <v>43324</v>
      </c>
      <c r="F191" s="1">
        <v>43330</v>
      </c>
      <c r="G191">
        <v>5536</v>
      </c>
      <c r="H191">
        <v>11.7</v>
      </c>
      <c r="I191">
        <v>10986.45</v>
      </c>
      <c r="J191" s="2" t="s">
        <v>1218</v>
      </c>
      <c r="K191">
        <v>177</v>
      </c>
      <c r="L191" s="15" t="s">
        <v>1576</v>
      </c>
      <c r="M191" t="str">
        <f>VLOOKUP(K191,employees!A:H,5,FALSE)</f>
        <v>Consulting</v>
      </c>
      <c r="N191">
        <f t="shared" si="4"/>
        <v>6</v>
      </c>
      <c r="O191">
        <f t="shared" si="5"/>
        <v>6</v>
      </c>
    </row>
    <row r="192" spans="1:15" x14ac:dyDescent="0.3">
      <c r="A192" t="s">
        <v>191</v>
      </c>
      <c r="B192" t="s">
        <v>1162</v>
      </c>
      <c r="C192" t="s">
        <v>1174</v>
      </c>
      <c r="D192" s="1">
        <v>43653</v>
      </c>
      <c r="E192" s="1">
        <v>43658</v>
      </c>
      <c r="F192" s="1">
        <v>43666</v>
      </c>
      <c r="G192">
        <v>11721</v>
      </c>
      <c r="H192">
        <v>13.9</v>
      </c>
      <c r="I192">
        <v>10976.54</v>
      </c>
      <c r="J192" s="2" t="s">
        <v>1218</v>
      </c>
      <c r="K192">
        <v>417</v>
      </c>
      <c r="L192" s="15" t="s">
        <v>1577</v>
      </c>
      <c r="M192" t="str">
        <f>VLOOKUP(K192,employees!A:H,5,FALSE)</f>
        <v>Consulting</v>
      </c>
      <c r="N192">
        <f t="shared" si="4"/>
        <v>8</v>
      </c>
      <c r="O192">
        <f t="shared" si="5"/>
        <v>8</v>
      </c>
    </row>
    <row r="193" spans="1:15" x14ac:dyDescent="0.3">
      <c r="A193" t="s">
        <v>192</v>
      </c>
      <c r="B193" t="s">
        <v>1161</v>
      </c>
      <c r="C193" t="s">
        <v>1175</v>
      </c>
      <c r="D193" s="1">
        <v>43291</v>
      </c>
      <c r="E193" s="1">
        <v>43302</v>
      </c>
      <c r="F193" s="1">
        <v>43310</v>
      </c>
      <c r="G193">
        <v>11022</v>
      </c>
      <c r="H193">
        <v>13.5</v>
      </c>
      <c r="I193">
        <v>10971.05</v>
      </c>
      <c r="J193" s="2" t="s">
        <v>1218</v>
      </c>
      <c r="K193">
        <v>62</v>
      </c>
      <c r="L193" s="15" t="s">
        <v>1576</v>
      </c>
      <c r="M193" t="str">
        <f>VLOOKUP(K193,employees!A:H,5,FALSE)</f>
        <v>Consulting</v>
      </c>
      <c r="N193">
        <f t="shared" si="4"/>
        <v>8</v>
      </c>
      <c r="O193">
        <f t="shared" si="5"/>
        <v>8</v>
      </c>
    </row>
    <row r="194" spans="1:15" x14ac:dyDescent="0.3">
      <c r="A194" t="s">
        <v>193</v>
      </c>
      <c r="B194" t="s">
        <v>1162</v>
      </c>
      <c r="C194" t="s">
        <v>1202</v>
      </c>
      <c r="D194" s="1">
        <v>43366</v>
      </c>
      <c r="E194" s="1">
        <v>43371</v>
      </c>
      <c r="F194" s="1">
        <v>43381</v>
      </c>
      <c r="G194">
        <v>9495</v>
      </c>
      <c r="H194">
        <v>10.6</v>
      </c>
      <c r="I194">
        <v>10960.98</v>
      </c>
      <c r="J194" s="2" t="s">
        <v>1218</v>
      </c>
      <c r="K194">
        <v>725</v>
      </c>
      <c r="L194" s="15" t="s">
        <v>1576</v>
      </c>
      <c r="M194" t="str">
        <f>VLOOKUP(K194,employees!A:H,5,FALSE)</f>
        <v>Consulting</v>
      </c>
      <c r="N194">
        <f t="shared" si="4"/>
        <v>10</v>
      </c>
      <c r="O194">
        <f t="shared" si="5"/>
        <v>10</v>
      </c>
    </row>
    <row r="195" spans="1:15" x14ac:dyDescent="0.3">
      <c r="A195" t="s">
        <v>194</v>
      </c>
      <c r="B195" t="s">
        <v>1161</v>
      </c>
      <c r="C195" t="s">
        <v>1164</v>
      </c>
      <c r="D195" s="1">
        <v>42732</v>
      </c>
      <c r="E195" s="1">
        <v>42742</v>
      </c>
      <c r="F195" s="1">
        <v>42747</v>
      </c>
      <c r="G195">
        <v>12551</v>
      </c>
      <c r="H195">
        <v>15.3</v>
      </c>
      <c r="I195">
        <v>10894.13</v>
      </c>
      <c r="J195" s="2" t="s">
        <v>1218</v>
      </c>
      <c r="K195">
        <v>496</v>
      </c>
      <c r="L195" s="15" t="s">
        <v>1576</v>
      </c>
      <c r="M195" t="str">
        <f>VLOOKUP(K195,employees!A:H,5,FALSE)</f>
        <v>Consulting</v>
      </c>
      <c r="N195">
        <f t="shared" ref="N195:N258" si="6">F195-E195</f>
        <v>5</v>
      </c>
      <c r="O195">
        <f t="shared" ref="O195:O258" si="7">F195-E195</f>
        <v>5</v>
      </c>
    </row>
    <row r="196" spans="1:15" x14ac:dyDescent="0.3">
      <c r="A196" t="s">
        <v>195</v>
      </c>
      <c r="B196" t="s">
        <v>1162</v>
      </c>
      <c r="C196" t="s">
        <v>1168</v>
      </c>
      <c r="D196" s="1">
        <v>43482</v>
      </c>
      <c r="E196" s="1">
        <v>43490</v>
      </c>
      <c r="F196" s="1">
        <v>43501</v>
      </c>
      <c r="G196">
        <v>9591</v>
      </c>
      <c r="H196">
        <v>10.7</v>
      </c>
      <c r="I196">
        <v>10888.69</v>
      </c>
      <c r="J196" s="2" t="s">
        <v>1218</v>
      </c>
      <c r="K196">
        <v>467</v>
      </c>
      <c r="L196" s="15" t="s">
        <v>1576</v>
      </c>
      <c r="M196" t="str">
        <f>VLOOKUP(K196,employees!A:H,5,FALSE)</f>
        <v>Consulting</v>
      </c>
      <c r="N196">
        <f t="shared" si="6"/>
        <v>11</v>
      </c>
      <c r="O196">
        <f t="shared" si="7"/>
        <v>11</v>
      </c>
    </row>
    <row r="197" spans="1:15" x14ac:dyDescent="0.3">
      <c r="A197" t="s">
        <v>196</v>
      </c>
      <c r="B197" t="s">
        <v>1160</v>
      </c>
      <c r="C197" t="s">
        <v>1163</v>
      </c>
      <c r="D197" s="1">
        <v>43159</v>
      </c>
      <c r="E197" s="1">
        <v>43167</v>
      </c>
      <c r="F197" s="1">
        <v>43173</v>
      </c>
      <c r="G197">
        <v>14209</v>
      </c>
      <c r="H197">
        <v>18.399999999999999</v>
      </c>
      <c r="I197">
        <v>10858.06</v>
      </c>
      <c r="J197" s="2" t="s">
        <v>1218</v>
      </c>
      <c r="K197">
        <v>958</v>
      </c>
      <c r="L197" s="15" t="s">
        <v>1576</v>
      </c>
      <c r="M197" t="str">
        <f>VLOOKUP(K197,employees!A:H,5,FALSE)</f>
        <v>Consulting</v>
      </c>
      <c r="N197">
        <f t="shared" si="6"/>
        <v>6</v>
      </c>
      <c r="O197">
        <f t="shared" si="7"/>
        <v>6</v>
      </c>
    </row>
    <row r="198" spans="1:15" x14ac:dyDescent="0.3">
      <c r="A198" t="s">
        <v>197</v>
      </c>
      <c r="B198" t="s">
        <v>1167</v>
      </c>
      <c r="C198" t="s">
        <v>1168</v>
      </c>
      <c r="D198" s="1">
        <v>43695</v>
      </c>
      <c r="E198" s="1">
        <v>43703</v>
      </c>
      <c r="F198" s="1">
        <v>43714</v>
      </c>
      <c r="G198">
        <v>9636</v>
      </c>
      <c r="H198">
        <v>11.9</v>
      </c>
      <c r="I198">
        <v>10851.27</v>
      </c>
      <c r="J198" s="2" t="s">
        <v>1218</v>
      </c>
      <c r="K198">
        <v>235</v>
      </c>
      <c r="L198" s="15" t="s">
        <v>1576</v>
      </c>
      <c r="M198" t="str">
        <f>VLOOKUP(K198,employees!A:H,5,FALSE)</f>
        <v>Finance</v>
      </c>
      <c r="N198">
        <f t="shared" si="6"/>
        <v>11</v>
      </c>
      <c r="O198">
        <f t="shared" si="7"/>
        <v>11</v>
      </c>
    </row>
    <row r="199" spans="1:15" x14ac:dyDescent="0.3">
      <c r="A199" t="s">
        <v>198</v>
      </c>
      <c r="B199" t="s">
        <v>1161</v>
      </c>
      <c r="C199" t="s">
        <v>1160</v>
      </c>
      <c r="D199" s="1">
        <v>43701</v>
      </c>
      <c r="E199" s="1">
        <v>43710</v>
      </c>
      <c r="F199" s="1">
        <v>43719</v>
      </c>
      <c r="G199">
        <v>15349</v>
      </c>
      <c r="H199">
        <v>18.5</v>
      </c>
      <c r="I199">
        <v>10831.58</v>
      </c>
      <c r="J199" s="2" t="s">
        <v>1218</v>
      </c>
      <c r="K199">
        <v>301</v>
      </c>
      <c r="L199" s="15" t="s">
        <v>1576</v>
      </c>
      <c r="M199" t="str">
        <f>VLOOKUP(K199,employees!A:H,5,FALSE)</f>
        <v>Marketing</v>
      </c>
      <c r="N199">
        <f t="shared" si="6"/>
        <v>9</v>
      </c>
      <c r="O199">
        <f t="shared" si="7"/>
        <v>9</v>
      </c>
    </row>
    <row r="200" spans="1:15" x14ac:dyDescent="0.3">
      <c r="A200" t="s">
        <v>199</v>
      </c>
      <c r="B200" t="s">
        <v>1161</v>
      </c>
      <c r="C200" t="s">
        <v>1160</v>
      </c>
      <c r="D200" s="1">
        <v>42823</v>
      </c>
      <c r="E200" s="1">
        <v>42837</v>
      </c>
      <c r="F200" s="1">
        <v>42843</v>
      </c>
      <c r="G200">
        <v>15349</v>
      </c>
      <c r="H200">
        <v>18.5</v>
      </c>
      <c r="I200">
        <v>10805.4</v>
      </c>
      <c r="J200" s="2" t="s">
        <v>1218</v>
      </c>
      <c r="K200">
        <v>301</v>
      </c>
      <c r="L200" s="15" t="s">
        <v>1576</v>
      </c>
      <c r="M200" t="str">
        <f>VLOOKUP(K200,employees!A:H,5,FALSE)</f>
        <v>Marketing</v>
      </c>
      <c r="N200">
        <f t="shared" si="6"/>
        <v>6</v>
      </c>
      <c r="O200">
        <f t="shared" si="7"/>
        <v>6</v>
      </c>
    </row>
    <row r="201" spans="1:15" x14ac:dyDescent="0.3">
      <c r="A201" t="s">
        <v>200</v>
      </c>
      <c r="B201" t="s">
        <v>1161</v>
      </c>
      <c r="C201" t="s">
        <v>1176</v>
      </c>
      <c r="D201" s="1">
        <v>43749</v>
      </c>
      <c r="E201" s="1">
        <v>43758</v>
      </c>
      <c r="F201" s="1">
        <v>43768</v>
      </c>
      <c r="G201">
        <v>11115</v>
      </c>
      <c r="H201">
        <v>13.5</v>
      </c>
      <c r="I201">
        <v>10803.27</v>
      </c>
      <c r="J201" s="2" t="s">
        <v>1218</v>
      </c>
      <c r="K201">
        <v>141</v>
      </c>
      <c r="L201" s="15" t="s">
        <v>1576</v>
      </c>
      <c r="M201" t="str">
        <f>VLOOKUP(K201,employees!A:H,5,FALSE)</f>
        <v>Consulting</v>
      </c>
      <c r="N201">
        <f t="shared" si="6"/>
        <v>10</v>
      </c>
      <c r="O201">
        <f t="shared" si="7"/>
        <v>10</v>
      </c>
    </row>
    <row r="202" spans="1:15" x14ac:dyDescent="0.3">
      <c r="A202" t="s">
        <v>201</v>
      </c>
      <c r="B202" t="s">
        <v>1161</v>
      </c>
      <c r="C202" t="s">
        <v>1169</v>
      </c>
      <c r="D202" s="1">
        <v>43801</v>
      </c>
      <c r="E202" s="1">
        <v>43815</v>
      </c>
      <c r="F202" s="1">
        <v>43822</v>
      </c>
      <c r="G202">
        <v>15178</v>
      </c>
      <c r="H202">
        <v>18.3</v>
      </c>
      <c r="I202">
        <v>10798.46</v>
      </c>
      <c r="J202" s="2" t="s">
        <v>1218</v>
      </c>
      <c r="K202">
        <v>513</v>
      </c>
      <c r="L202" s="15" t="s">
        <v>1576</v>
      </c>
      <c r="M202" t="str">
        <f>VLOOKUP(K202,employees!A:H,5,FALSE)</f>
        <v>Consulting</v>
      </c>
      <c r="N202">
        <f t="shared" si="6"/>
        <v>7</v>
      </c>
      <c r="O202">
        <f t="shared" si="7"/>
        <v>7</v>
      </c>
    </row>
    <row r="203" spans="1:15" x14ac:dyDescent="0.3">
      <c r="A203" t="s">
        <v>202</v>
      </c>
      <c r="B203" t="s">
        <v>1161</v>
      </c>
      <c r="C203" t="s">
        <v>1160</v>
      </c>
      <c r="D203" s="1">
        <v>43782</v>
      </c>
      <c r="E203" s="1">
        <v>43792</v>
      </c>
      <c r="F203" s="1">
        <v>43797</v>
      </c>
      <c r="G203">
        <v>15349</v>
      </c>
      <c r="H203">
        <v>18.5</v>
      </c>
      <c r="I203">
        <v>10768.25</v>
      </c>
      <c r="J203" s="2" t="s">
        <v>1218</v>
      </c>
      <c r="K203">
        <v>228</v>
      </c>
      <c r="L203" s="15" t="s">
        <v>1576</v>
      </c>
      <c r="M203" t="str">
        <f>VLOOKUP(K203,employees!A:H,5,FALSE)</f>
        <v>HR</v>
      </c>
      <c r="N203">
        <f t="shared" si="6"/>
        <v>5</v>
      </c>
      <c r="O203">
        <f t="shared" si="7"/>
        <v>5</v>
      </c>
    </row>
    <row r="204" spans="1:15" x14ac:dyDescent="0.3">
      <c r="A204" t="s">
        <v>203</v>
      </c>
      <c r="B204" t="s">
        <v>1160</v>
      </c>
      <c r="C204" t="s">
        <v>1180</v>
      </c>
      <c r="D204" s="1">
        <v>42734</v>
      </c>
      <c r="E204" s="1">
        <v>42752</v>
      </c>
      <c r="F204" s="1">
        <v>42763</v>
      </c>
      <c r="G204">
        <v>15336</v>
      </c>
      <c r="H204">
        <v>18.5</v>
      </c>
      <c r="I204">
        <v>10739.34</v>
      </c>
      <c r="J204" s="2" t="s">
        <v>1218</v>
      </c>
      <c r="K204">
        <v>423</v>
      </c>
      <c r="L204" s="15" t="s">
        <v>1576</v>
      </c>
      <c r="M204" t="str">
        <f>VLOOKUP(K204,employees!A:H,5,FALSE)</f>
        <v>Finance</v>
      </c>
      <c r="N204">
        <f t="shared" si="6"/>
        <v>11</v>
      </c>
      <c r="O204">
        <f t="shared" si="7"/>
        <v>11</v>
      </c>
    </row>
    <row r="205" spans="1:15" x14ac:dyDescent="0.3">
      <c r="A205" t="s">
        <v>204</v>
      </c>
      <c r="B205" t="s">
        <v>1161</v>
      </c>
      <c r="C205" t="s">
        <v>1171</v>
      </c>
      <c r="D205" s="1">
        <v>43505</v>
      </c>
      <c r="E205" s="1">
        <v>43518</v>
      </c>
      <c r="F205" s="1">
        <v>43526</v>
      </c>
      <c r="G205">
        <v>11004</v>
      </c>
      <c r="H205">
        <v>13.5</v>
      </c>
      <c r="I205">
        <v>10723.29</v>
      </c>
      <c r="J205" s="2" t="s">
        <v>1218</v>
      </c>
      <c r="K205">
        <v>12</v>
      </c>
      <c r="L205" s="15" t="s">
        <v>1576</v>
      </c>
      <c r="M205" t="str">
        <f>VLOOKUP(K205,employees!A:H,5,FALSE)</f>
        <v>Consulting</v>
      </c>
      <c r="N205">
        <f t="shared" si="6"/>
        <v>8</v>
      </c>
      <c r="O205">
        <f t="shared" si="7"/>
        <v>8</v>
      </c>
    </row>
    <row r="206" spans="1:15" x14ac:dyDescent="0.3">
      <c r="A206" t="s">
        <v>205</v>
      </c>
      <c r="B206" t="s">
        <v>1167</v>
      </c>
      <c r="C206" t="s">
        <v>1169</v>
      </c>
      <c r="D206" s="1">
        <v>43740</v>
      </c>
      <c r="E206" s="1">
        <v>43752</v>
      </c>
      <c r="F206" s="1">
        <v>43839</v>
      </c>
      <c r="G206">
        <v>10593</v>
      </c>
      <c r="H206">
        <v>17.7</v>
      </c>
      <c r="I206">
        <v>10707.74</v>
      </c>
      <c r="J206" s="2" t="s">
        <v>1218</v>
      </c>
      <c r="K206">
        <v>393</v>
      </c>
      <c r="L206" s="15" t="s">
        <v>1576</v>
      </c>
      <c r="M206" t="str">
        <f>VLOOKUP(K206,employees!A:H,5,FALSE)</f>
        <v>Consulting</v>
      </c>
      <c r="N206">
        <f t="shared" si="6"/>
        <v>87</v>
      </c>
      <c r="O206">
        <f t="shared" si="7"/>
        <v>87</v>
      </c>
    </row>
    <row r="207" spans="1:15" x14ac:dyDescent="0.3">
      <c r="A207" t="s">
        <v>206</v>
      </c>
      <c r="B207" t="s">
        <v>1161</v>
      </c>
      <c r="C207" t="s">
        <v>1187</v>
      </c>
      <c r="D207" s="1">
        <v>43605</v>
      </c>
      <c r="E207" s="1">
        <v>43615</v>
      </c>
      <c r="F207" s="1">
        <v>43628</v>
      </c>
      <c r="G207">
        <v>10789</v>
      </c>
      <c r="H207">
        <v>13.2</v>
      </c>
      <c r="I207">
        <v>10701.72</v>
      </c>
      <c r="J207" s="2" t="s">
        <v>1218</v>
      </c>
      <c r="K207">
        <v>213</v>
      </c>
      <c r="L207" s="15" t="s">
        <v>1576</v>
      </c>
      <c r="M207" t="str">
        <f>VLOOKUP(K207,employees!A:H,5,FALSE)</f>
        <v>Consulting</v>
      </c>
      <c r="N207">
        <f t="shared" si="6"/>
        <v>13</v>
      </c>
      <c r="O207">
        <f t="shared" si="7"/>
        <v>13</v>
      </c>
    </row>
    <row r="208" spans="1:15" x14ac:dyDescent="0.3">
      <c r="A208" t="s">
        <v>207</v>
      </c>
      <c r="B208" t="s">
        <v>1162</v>
      </c>
      <c r="C208" t="s">
        <v>1161</v>
      </c>
      <c r="D208" s="1">
        <v>43364</v>
      </c>
      <c r="E208" s="1">
        <v>43375</v>
      </c>
      <c r="F208" s="1">
        <v>43383</v>
      </c>
      <c r="G208">
        <v>5539</v>
      </c>
      <c r="H208">
        <v>6.7</v>
      </c>
      <c r="I208">
        <v>10681.57</v>
      </c>
      <c r="J208" s="2" t="s">
        <v>1218</v>
      </c>
      <c r="K208">
        <v>41</v>
      </c>
      <c r="L208" s="15" t="s">
        <v>1576</v>
      </c>
      <c r="M208" t="str">
        <f>VLOOKUP(K208,employees!A:H,5,FALSE)</f>
        <v>HR</v>
      </c>
      <c r="N208">
        <f t="shared" si="6"/>
        <v>8</v>
      </c>
      <c r="O208">
        <f t="shared" si="7"/>
        <v>8</v>
      </c>
    </row>
    <row r="209" spans="1:15" x14ac:dyDescent="0.3">
      <c r="A209" t="s">
        <v>208</v>
      </c>
      <c r="B209" t="s">
        <v>1167</v>
      </c>
      <c r="C209" t="s">
        <v>1163</v>
      </c>
      <c r="D209" s="1">
        <v>43693</v>
      </c>
      <c r="E209" s="1">
        <v>43697</v>
      </c>
      <c r="F209" s="1">
        <v>43703</v>
      </c>
      <c r="G209">
        <v>8432</v>
      </c>
      <c r="H209">
        <v>9.6</v>
      </c>
      <c r="I209">
        <v>10680.48</v>
      </c>
      <c r="J209" s="2" t="s">
        <v>1218</v>
      </c>
      <c r="K209">
        <v>884</v>
      </c>
      <c r="L209" s="15" t="s">
        <v>1576</v>
      </c>
      <c r="M209" t="str">
        <f>VLOOKUP(K209,employees!A:H,5,FALSE)</f>
        <v>Consulting</v>
      </c>
      <c r="N209">
        <f t="shared" si="6"/>
        <v>6</v>
      </c>
      <c r="O209">
        <f t="shared" si="7"/>
        <v>6</v>
      </c>
    </row>
    <row r="210" spans="1:15" x14ac:dyDescent="0.3">
      <c r="A210" t="s">
        <v>209</v>
      </c>
      <c r="B210" t="s">
        <v>1167</v>
      </c>
      <c r="C210" t="s">
        <v>1202</v>
      </c>
      <c r="D210" s="1">
        <v>43284</v>
      </c>
      <c r="E210" s="1">
        <v>43297</v>
      </c>
      <c r="F210" s="1">
        <v>43309</v>
      </c>
      <c r="G210">
        <v>9499</v>
      </c>
      <c r="H210">
        <v>15.6</v>
      </c>
      <c r="I210">
        <v>10673.67</v>
      </c>
      <c r="J210" s="2" t="s">
        <v>1218</v>
      </c>
      <c r="K210">
        <v>280</v>
      </c>
      <c r="L210" s="15" t="s">
        <v>1576</v>
      </c>
      <c r="M210" t="str">
        <f>VLOOKUP(K210,employees!A:H,5,FALSE)</f>
        <v>Consulting</v>
      </c>
      <c r="N210">
        <f t="shared" si="6"/>
        <v>12</v>
      </c>
      <c r="O210">
        <f t="shared" si="7"/>
        <v>12</v>
      </c>
    </row>
    <row r="211" spans="1:15" x14ac:dyDescent="0.3">
      <c r="A211" t="s">
        <v>210</v>
      </c>
      <c r="B211" t="s">
        <v>1161</v>
      </c>
      <c r="C211" t="s">
        <v>1164</v>
      </c>
      <c r="D211" s="1">
        <v>43003</v>
      </c>
      <c r="E211" s="1">
        <v>43028</v>
      </c>
      <c r="F211" s="1">
        <v>43035</v>
      </c>
      <c r="G211">
        <v>12551</v>
      </c>
      <c r="H211">
        <v>15.3</v>
      </c>
      <c r="I211">
        <v>10665.37</v>
      </c>
      <c r="J211" s="2" t="s">
        <v>1218</v>
      </c>
      <c r="K211">
        <v>808</v>
      </c>
      <c r="L211" s="15" t="s">
        <v>1576</v>
      </c>
      <c r="M211" t="str">
        <f>VLOOKUP(K211,employees!A:H,5,FALSE)</f>
        <v>Consulting</v>
      </c>
      <c r="N211">
        <f t="shared" si="6"/>
        <v>7</v>
      </c>
      <c r="O211">
        <f t="shared" si="7"/>
        <v>7</v>
      </c>
    </row>
    <row r="212" spans="1:15" x14ac:dyDescent="0.3">
      <c r="A212" t="s">
        <v>211</v>
      </c>
      <c r="B212" t="s">
        <v>1161</v>
      </c>
      <c r="C212" t="s">
        <v>1176</v>
      </c>
      <c r="D212" s="1">
        <v>42839</v>
      </c>
      <c r="E212" s="1">
        <v>42848</v>
      </c>
      <c r="F212" s="1">
        <v>42853</v>
      </c>
      <c r="G212">
        <v>11115</v>
      </c>
      <c r="H212">
        <v>13.5</v>
      </c>
      <c r="I212">
        <v>10641.48</v>
      </c>
      <c r="J212" s="2" t="s">
        <v>1218</v>
      </c>
      <c r="K212">
        <v>962</v>
      </c>
      <c r="L212" s="15" t="s">
        <v>1576</v>
      </c>
      <c r="M212" t="str">
        <f>VLOOKUP(K212,employees!A:H,5,FALSE)</f>
        <v>Consulting</v>
      </c>
      <c r="N212">
        <f t="shared" si="6"/>
        <v>5</v>
      </c>
      <c r="O212">
        <f t="shared" si="7"/>
        <v>5</v>
      </c>
    </row>
    <row r="213" spans="1:15" x14ac:dyDescent="0.3">
      <c r="A213" t="s">
        <v>212</v>
      </c>
      <c r="B213" t="s">
        <v>1161</v>
      </c>
      <c r="C213" t="s">
        <v>1171</v>
      </c>
      <c r="D213" s="1">
        <v>42984</v>
      </c>
      <c r="E213" s="1">
        <v>42996</v>
      </c>
      <c r="F213" s="1">
        <v>43003</v>
      </c>
      <c r="G213">
        <v>11004</v>
      </c>
      <c r="H213">
        <v>13.5</v>
      </c>
      <c r="I213">
        <v>10622.12</v>
      </c>
      <c r="J213" s="2" t="s">
        <v>1218</v>
      </c>
      <c r="K213">
        <v>666</v>
      </c>
      <c r="L213" s="15" t="s">
        <v>1576</v>
      </c>
      <c r="M213" t="str">
        <f>VLOOKUP(K213,employees!A:H,5,FALSE)</f>
        <v>Consulting</v>
      </c>
      <c r="N213">
        <f t="shared" si="6"/>
        <v>7</v>
      </c>
      <c r="O213">
        <f t="shared" si="7"/>
        <v>7</v>
      </c>
    </row>
    <row r="214" spans="1:15" x14ac:dyDescent="0.3">
      <c r="A214" t="s">
        <v>213</v>
      </c>
      <c r="B214" t="s">
        <v>1162</v>
      </c>
      <c r="C214" t="s">
        <v>1160</v>
      </c>
      <c r="D214" s="1">
        <v>43328</v>
      </c>
      <c r="E214" s="1">
        <v>43335</v>
      </c>
      <c r="F214" s="1">
        <v>43342</v>
      </c>
      <c r="G214">
        <v>10883</v>
      </c>
      <c r="H214">
        <v>12.8</v>
      </c>
      <c r="I214">
        <v>10617.25</v>
      </c>
      <c r="J214" s="2" t="s">
        <v>1218</v>
      </c>
      <c r="K214">
        <v>41</v>
      </c>
      <c r="L214" s="15" t="s">
        <v>1576</v>
      </c>
      <c r="M214" t="str">
        <f>VLOOKUP(K214,employees!A:H,5,FALSE)</f>
        <v>HR</v>
      </c>
      <c r="N214">
        <f t="shared" si="6"/>
        <v>7</v>
      </c>
      <c r="O214">
        <f t="shared" si="7"/>
        <v>7</v>
      </c>
    </row>
    <row r="215" spans="1:15" x14ac:dyDescent="0.3">
      <c r="A215" t="s">
        <v>214</v>
      </c>
      <c r="B215" t="s">
        <v>1161</v>
      </c>
      <c r="C215" t="s">
        <v>1171</v>
      </c>
      <c r="D215" s="1">
        <v>43814</v>
      </c>
      <c r="E215" s="1">
        <v>43816</v>
      </c>
      <c r="F215" s="1">
        <v>43822</v>
      </c>
      <c r="G215">
        <v>11004</v>
      </c>
      <c r="H215">
        <v>13.5</v>
      </c>
      <c r="I215">
        <v>10617.78</v>
      </c>
      <c r="J215" s="2" t="s">
        <v>1218</v>
      </c>
      <c r="K215">
        <v>213</v>
      </c>
      <c r="L215" s="15" t="s">
        <v>1576</v>
      </c>
      <c r="M215" t="str">
        <f>VLOOKUP(K215,employees!A:H,5,FALSE)</f>
        <v>Consulting</v>
      </c>
      <c r="N215">
        <f t="shared" si="6"/>
        <v>6</v>
      </c>
      <c r="O215">
        <f t="shared" si="7"/>
        <v>6</v>
      </c>
    </row>
    <row r="216" spans="1:15" x14ac:dyDescent="0.3">
      <c r="A216" t="s">
        <v>215</v>
      </c>
      <c r="B216" t="s">
        <v>1167</v>
      </c>
      <c r="C216" t="s">
        <v>1168</v>
      </c>
      <c r="D216" s="1">
        <v>43571</v>
      </c>
      <c r="E216" s="1">
        <v>43579</v>
      </c>
      <c r="F216" s="1">
        <v>43592</v>
      </c>
      <c r="G216">
        <v>9636</v>
      </c>
      <c r="H216">
        <v>11.9</v>
      </c>
      <c r="I216">
        <v>10601.74</v>
      </c>
      <c r="J216" s="2" t="s">
        <v>1218</v>
      </c>
      <c r="K216">
        <v>494</v>
      </c>
      <c r="L216" s="15" t="s">
        <v>1576</v>
      </c>
      <c r="M216" t="str">
        <f>VLOOKUP(K216,employees!A:H,5,FALSE)</f>
        <v>Consulting</v>
      </c>
      <c r="N216">
        <f t="shared" si="6"/>
        <v>13</v>
      </c>
      <c r="O216">
        <f t="shared" si="7"/>
        <v>13</v>
      </c>
    </row>
    <row r="217" spans="1:15" x14ac:dyDescent="0.3">
      <c r="A217" t="s">
        <v>216</v>
      </c>
      <c r="B217" t="s">
        <v>1161</v>
      </c>
      <c r="C217" t="s">
        <v>1160</v>
      </c>
      <c r="D217" s="1">
        <v>43807</v>
      </c>
      <c r="E217" s="1">
        <v>43815</v>
      </c>
      <c r="F217" s="1">
        <v>43820</v>
      </c>
      <c r="G217">
        <v>15349</v>
      </c>
      <c r="H217">
        <v>18.5</v>
      </c>
      <c r="I217">
        <v>10598.36</v>
      </c>
      <c r="J217" s="2" t="s">
        <v>1218</v>
      </c>
      <c r="K217">
        <v>792</v>
      </c>
      <c r="L217" s="15" t="s">
        <v>1576</v>
      </c>
      <c r="M217" t="str">
        <f>VLOOKUP(K217,employees!A:H,5,FALSE)</f>
        <v>Finance</v>
      </c>
      <c r="N217">
        <f t="shared" si="6"/>
        <v>5</v>
      </c>
      <c r="O217">
        <f t="shared" si="7"/>
        <v>5</v>
      </c>
    </row>
    <row r="218" spans="1:15" x14ac:dyDescent="0.3">
      <c r="A218" t="s">
        <v>217</v>
      </c>
      <c r="B218" t="s">
        <v>1161</v>
      </c>
      <c r="C218" t="s">
        <v>1175</v>
      </c>
      <c r="D218" s="1">
        <v>43722</v>
      </c>
      <c r="E218" s="1">
        <v>43736</v>
      </c>
      <c r="F218" s="1">
        <v>43749</v>
      </c>
      <c r="G218">
        <v>11022</v>
      </c>
      <c r="H218">
        <v>13.5</v>
      </c>
      <c r="I218">
        <v>10591.71</v>
      </c>
      <c r="J218" s="2" t="s">
        <v>1218</v>
      </c>
      <c r="K218">
        <v>197</v>
      </c>
      <c r="L218" s="15" t="s">
        <v>1576</v>
      </c>
      <c r="M218" t="str">
        <f>VLOOKUP(K218,employees!A:H,5,FALSE)</f>
        <v>Consulting</v>
      </c>
      <c r="N218">
        <f t="shared" si="6"/>
        <v>13</v>
      </c>
      <c r="O218">
        <f t="shared" si="7"/>
        <v>13</v>
      </c>
    </row>
    <row r="219" spans="1:15" x14ac:dyDescent="0.3">
      <c r="A219" t="s">
        <v>218</v>
      </c>
      <c r="B219" t="s">
        <v>1161</v>
      </c>
      <c r="C219" t="s">
        <v>1171</v>
      </c>
      <c r="D219" s="1">
        <v>43567</v>
      </c>
      <c r="E219" s="1">
        <v>43576</v>
      </c>
      <c r="F219" s="1">
        <v>43582</v>
      </c>
      <c r="G219">
        <v>11004</v>
      </c>
      <c r="H219">
        <v>13.5</v>
      </c>
      <c r="I219">
        <v>10569.28</v>
      </c>
      <c r="J219" s="2" t="s">
        <v>1218</v>
      </c>
      <c r="K219">
        <v>18</v>
      </c>
      <c r="L219" s="15" t="s">
        <v>1576</v>
      </c>
      <c r="M219" t="str">
        <f>VLOOKUP(K219,employees!A:H,5,FALSE)</f>
        <v>Consulting</v>
      </c>
      <c r="N219">
        <f t="shared" si="6"/>
        <v>6</v>
      </c>
      <c r="O219">
        <f t="shared" si="7"/>
        <v>6</v>
      </c>
    </row>
    <row r="220" spans="1:15" x14ac:dyDescent="0.3">
      <c r="A220" t="s">
        <v>219</v>
      </c>
      <c r="B220" t="s">
        <v>1162</v>
      </c>
      <c r="C220" t="s">
        <v>1186</v>
      </c>
      <c r="D220" s="1">
        <v>43641</v>
      </c>
      <c r="E220" s="1">
        <v>43654</v>
      </c>
      <c r="F220" s="1">
        <v>43665</v>
      </c>
      <c r="G220">
        <v>9594</v>
      </c>
      <c r="H220">
        <v>16.7</v>
      </c>
      <c r="I220">
        <v>10550.2</v>
      </c>
      <c r="J220" s="2" t="s">
        <v>1218</v>
      </c>
      <c r="K220">
        <v>905</v>
      </c>
      <c r="L220" s="15" t="s">
        <v>1576</v>
      </c>
      <c r="M220" t="str">
        <f>VLOOKUP(K220,employees!A:H,5,FALSE)</f>
        <v>Consulting</v>
      </c>
      <c r="N220">
        <f t="shared" si="6"/>
        <v>11</v>
      </c>
      <c r="O220">
        <f t="shared" si="7"/>
        <v>11</v>
      </c>
    </row>
    <row r="221" spans="1:15" x14ac:dyDescent="0.3">
      <c r="A221" t="s">
        <v>220</v>
      </c>
      <c r="B221" t="s">
        <v>1161</v>
      </c>
      <c r="C221" t="s">
        <v>1168</v>
      </c>
      <c r="D221" s="1">
        <v>43277</v>
      </c>
      <c r="E221" s="1">
        <v>43291</v>
      </c>
      <c r="F221" s="1">
        <v>43296</v>
      </c>
      <c r="G221">
        <v>10899</v>
      </c>
      <c r="H221">
        <v>13.3</v>
      </c>
      <c r="I221">
        <v>10541.36</v>
      </c>
      <c r="J221" s="2" t="s">
        <v>1218</v>
      </c>
      <c r="K221">
        <v>63</v>
      </c>
      <c r="L221" s="15" t="s">
        <v>1576</v>
      </c>
      <c r="M221" t="str">
        <f>VLOOKUP(K221,employees!A:H,5,FALSE)</f>
        <v>Consulting</v>
      </c>
      <c r="N221">
        <f t="shared" si="6"/>
        <v>5</v>
      </c>
      <c r="O221">
        <f t="shared" si="7"/>
        <v>5</v>
      </c>
    </row>
    <row r="222" spans="1:15" x14ac:dyDescent="0.3">
      <c r="A222" t="s">
        <v>221</v>
      </c>
      <c r="B222" t="s">
        <v>1161</v>
      </c>
      <c r="C222" t="s">
        <v>1169</v>
      </c>
      <c r="D222" s="1">
        <v>43397</v>
      </c>
      <c r="E222" s="1">
        <v>43409</v>
      </c>
      <c r="F222" s="1">
        <v>43418</v>
      </c>
      <c r="G222">
        <v>15178</v>
      </c>
      <c r="H222">
        <v>18.3</v>
      </c>
      <c r="I222">
        <v>10515.44</v>
      </c>
      <c r="J222" s="2" t="s">
        <v>1218</v>
      </c>
      <c r="K222">
        <v>161</v>
      </c>
      <c r="L222" s="15" t="s">
        <v>1576</v>
      </c>
      <c r="M222" t="str">
        <f>VLOOKUP(K222,employees!A:H,5,FALSE)</f>
        <v>Consulting</v>
      </c>
      <c r="N222">
        <f t="shared" si="6"/>
        <v>9</v>
      </c>
      <c r="O222">
        <f t="shared" si="7"/>
        <v>9</v>
      </c>
    </row>
    <row r="223" spans="1:15" x14ac:dyDescent="0.3">
      <c r="A223" t="s">
        <v>222</v>
      </c>
      <c r="B223" t="s">
        <v>1161</v>
      </c>
      <c r="C223" t="s">
        <v>1173</v>
      </c>
      <c r="D223" s="1">
        <v>43261</v>
      </c>
      <c r="E223" s="1">
        <v>43270</v>
      </c>
      <c r="F223" s="1">
        <v>43285</v>
      </c>
      <c r="G223">
        <v>13964</v>
      </c>
      <c r="H223">
        <v>16.899999999999999</v>
      </c>
      <c r="I223">
        <v>10495.84</v>
      </c>
      <c r="J223" s="2" t="s">
        <v>1218</v>
      </c>
      <c r="K223">
        <v>384</v>
      </c>
      <c r="L223" s="15" t="s">
        <v>1576</v>
      </c>
      <c r="M223" t="str">
        <f>VLOOKUP(K223,employees!A:H,5,FALSE)</f>
        <v>IT</v>
      </c>
      <c r="N223">
        <f t="shared" si="6"/>
        <v>15</v>
      </c>
      <c r="O223">
        <f t="shared" si="7"/>
        <v>15</v>
      </c>
    </row>
    <row r="224" spans="1:15" x14ac:dyDescent="0.3">
      <c r="A224" t="s">
        <v>223</v>
      </c>
      <c r="B224" t="s">
        <v>1161</v>
      </c>
      <c r="C224" t="s">
        <v>1169</v>
      </c>
      <c r="D224" s="1">
        <v>43711</v>
      </c>
      <c r="E224" s="1">
        <v>43737</v>
      </c>
      <c r="F224" s="1">
        <v>43755</v>
      </c>
      <c r="G224">
        <v>15178</v>
      </c>
      <c r="H224">
        <v>18.3</v>
      </c>
      <c r="I224">
        <v>10488.33</v>
      </c>
      <c r="J224" s="2" t="s">
        <v>1218</v>
      </c>
      <c r="K224">
        <v>18</v>
      </c>
      <c r="L224" s="15" t="s">
        <v>1576</v>
      </c>
      <c r="M224" t="str">
        <f>VLOOKUP(K224,employees!A:H,5,FALSE)</f>
        <v>Consulting</v>
      </c>
      <c r="N224">
        <f t="shared" si="6"/>
        <v>18</v>
      </c>
      <c r="O224">
        <f t="shared" si="7"/>
        <v>18</v>
      </c>
    </row>
    <row r="225" spans="1:15" x14ac:dyDescent="0.3">
      <c r="A225" t="s">
        <v>224</v>
      </c>
      <c r="B225" t="s">
        <v>1167</v>
      </c>
      <c r="C225" t="s">
        <v>1161</v>
      </c>
      <c r="D225" s="1">
        <v>43809</v>
      </c>
      <c r="E225" s="1">
        <v>43819</v>
      </c>
      <c r="F225" s="1">
        <v>43827</v>
      </c>
      <c r="G225">
        <v>5568</v>
      </c>
      <c r="H225">
        <v>12.7</v>
      </c>
      <c r="I225">
        <v>10433.09</v>
      </c>
      <c r="J225" s="2" t="s">
        <v>1218</v>
      </c>
      <c r="K225">
        <v>165</v>
      </c>
      <c r="L225" s="15" t="s">
        <v>1576</v>
      </c>
      <c r="M225" t="str">
        <f>VLOOKUP(K225,employees!A:H,5,FALSE)</f>
        <v>HR</v>
      </c>
      <c r="N225">
        <f t="shared" si="6"/>
        <v>8</v>
      </c>
      <c r="O225">
        <f t="shared" si="7"/>
        <v>8</v>
      </c>
    </row>
    <row r="226" spans="1:15" x14ac:dyDescent="0.3">
      <c r="A226" t="s">
        <v>225</v>
      </c>
      <c r="B226" t="s">
        <v>1161</v>
      </c>
      <c r="C226" t="s">
        <v>1183</v>
      </c>
      <c r="D226" s="1">
        <v>42838</v>
      </c>
      <c r="E226" s="1">
        <v>42862</v>
      </c>
      <c r="F226" s="1">
        <v>42868</v>
      </c>
      <c r="G226">
        <v>12116</v>
      </c>
      <c r="H226">
        <v>14.8</v>
      </c>
      <c r="I226">
        <v>10432.94</v>
      </c>
      <c r="J226" s="2" t="s">
        <v>1218</v>
      </c>
      <c r="K226">
        <v>297</v>
      </c>
      <c r="L226" s="15" t="s">
        <v>1576</v>
      </c>
      <c r="M226" t="str">
        <f>VLOOKUP(K226,employees!A:H,5,FALSE)</f>
        <v>Consulting</v>
      </c>
      <c r="N226">
        <f t="shared" si="6"/>
        <v>6</v>
      </c>
      <c r="O226">
        <f t="shared" si="7"/>
        <v>6</v>
      </c>
    </row>
    <row r="227" spans="1:15" x14ac:dyDescent="0.3">
      <c r="A227" t="s">
        <v>226</v>
      </c>
      <c r="B227" t="s">
        <v>1160</v>
      </c>
      <c r="C227" t="s">
        <v>1195</v>
      </c>
      <c r="D227" s="1">
        <v>43797</v>
      </c>
      <c r="E227" s="1">
        <v>43807</v>
      </c>
      <c r="F227" s="1">
        <v>43813</v>
      </c>
      <c r="G227">
        <v>14584</v>
      </c>
      <c r="H227">
        <v>21.7</v>
      </c>
      <c r="I227">
        <v>10416.84</v>
      </c>
      <c r="J227" s="2" t="s">
        <v>1218</v>
      </c>
      <c r="K227">
        <v>958</v>
      </c>
      <c r="L227" s="15" t="s">
        <v>1576</v>
      </c>
      <c r="M227" t="str">
        <f>VLOOKUP(K227,employees!A:H,5,FALSE)</f>
        <v>Consulting</v>
      </c>
      <c r="N227">
        <f t="shared" si="6"/>
        <v>6</v>
      </c>
      <c r="O227">
        <f t="shared" si="7"/>
        <v>6</v>
      </c>
    </row>
    <row r="228" spans="1:15" x14ac:dyDescent="0.3">
      <c r="A228" t="s">
        <v>227</v>
      </c>
      <c r="B228" t="s">
        <v>1161</v>
      </c>
      <c r="C228" t="s">
        <v>1169</v>
      </c>
      <c r="D228" s="1">
        <v>43395</v>
      </c>
      <c r="E228" s="1">
        <v>43408</v>
      </c>
      <c r="F228" s="1">
        <v>43415</v>
      </c>
      <c r="G228">
        <v>15178</v>
      </c>
      <c r="H228">
        <v>18.3</v>
      </c>
      <c r="I228">
        <v>10414.790000000001</v>
      </c>
      <c r="J228" s="2" t="s">
        <v>1218</v>
      </c>
      <c r="K228">
        <v>739</v>
      </c>
      <c r="L228" s="15" t="s">
        <v>1576</v>
      </c>
      <c r="M228" t="str">
        <f>VLOOKUP(K228,employees!A:H,5,FALSE)</f>
        <v>Consulting</v>
      </c>
      <c r="N228">
        <f t="shared" si="6"/>
        <v>7</v>
      </c>
      <c r="O228">
        <f t="shared" si="7"/>
        <v>7</v>
      </c>
    </row>
    <row r="229" spans="1:15" x14ac:dyDescent="0.3">
      <c r="A229" t="s">
        <v>228</v>
      </c>
      <c r="B229" t="s">
        <v>1161</v>
      </c>
      <c r="C229" t="s">
        <v>1160</v>
      </c>
      <c r="D229" s="1">
        <v>43097</v>
      </c>
      <c r="E229" s="1">
        <v>43117</v>
      </c>
      <c r="F229" s="1">
        <v>43122</v>
      </c>
      <c r="G229">
        <v>15349</v>
      </c>
      <c r="H229">
        <v>18.5</v>
      </c>
      <c r="I229">
        <v>10412.16</v>
      </c>
      <c r="J229" s="2" t="s">
        <v>1218</v>
      </c>
      <c r="K229">
        <v>228</v>
      </c>
      <c r="L229" s="15" t="s">
        <v>1576</v>
      </c>
      <c r="M229" t="str">
        <f>VLOOKUP(K229,employees!A:H,5,FALSE)</f>
        <v>HR</v>
      </c>
      <c r="N229">
        <f t="shared" si="6"/>
        <v>5</v>
      </c>
      <c r="O229">
        <f t="shared" si="7"/>
        <v>5</v>
      </c>
    </row>
    <row r="230" spans="1:15" x14ac:dyDescent="0.3">
      <c r="A230" t="s">
        <v>229</v>
      </c>
      <c r="B230" t="s">
        <v>1162</v>
      </c>
      <c r="C230" t="s">
        <v>1161</v>
      </c>
      <c r="D230" s="1">
        <v>42808</v>
      </c>
      <c r="E230" s="1">
        <v>42820</v>
      </c>
      <c r="F230" s="1">
        <v>42828</v>
      </c>
      <c r="G230">
        <v>5539</v>
      </c>
      <c r="H230">
        <v>6.7</v>
      </c>
      <c r="I230">
        <v>10404.64</v>
      </c>
      <c r="J230" s="2" t="s">
        <v>1218</v>
      </c>
      <c r="K230">
        <v>225</v>
      </c>
      <c r="L230" s="15" t="s">
        <v>1576</v>
      </c>
      <c r="M230" t="str">
        <f>VLOOKUP(K230,employees!A:H,5,FALSE)</f>
        <v>HR</v>
      </c>
      <c r="N230">
        <f t="shared" si="6"/>
        <v>8</v>
      </c>
      <c r="O230">
        <f t="shared" si="7"/>
        <v>8</v>
      </c>
    </row>
    <row r="231" spans="1:15" x14ac:dyDescent="0.3">
      <c r="A231" t="s">
        <v>230</v>
      </c>
      <c r="B231" t="s">
        <v>1160</v>
      </c>
      <c r="C231" t="s">
        <v>1196</v>
      </c>
      <c r="D231" s="1">
        <v>43041</v>
      </c>
      <c r="E231" s="1">
        <v>43062</v>
      </c>
      <c r="F231" s="1">
        <v>43075</v>
      </c>
      <c r="G231">
        <v>14101</v>
      </c>
      <c r="H231">
        <v>19.3</v>
      </c>
      <c r="I231">
        <v>10349.74</v>
      </c>
      <c r="J231" s="2" t="s">
        <v>1218</v>
      </c>
      <c r="K231">
        <v>436</v>
      </c>
      <c r="L231" s="15" t="s">
        <v>1576</v>
      </c>
      <c r="M231" t="str">
        <f>VLOOKUP(K231,employees!A:H,5,FALSE)</f>
        <v>Consulting</v>
      </c>
      <c r="N231">
        <f t="shared" si="6"/>
        <v>13</v>
      </c>
      <c r="O231">
        <f t="shared" si="7"/>
        <v>13</v>
      </c>
    </row>
    <row r="232" spans="1:15" x14ac:dyDescent="0.3">
      <c r="A232" t="s">
        <v>231</v>
      </c>
      <c r="B232" t="s">
        <v>1161</v>
      </c>
      <c r="C232" t="s">
        <v>1162</v>
      </c>
      <c r="D232" s="1">
        <v>43191</v>
      </c>
      <c r="E232" s="1">
        <v>43209</v>
      </c>
      <c r="F232" s="1">
        <v>43223</v>
      </c>
      <c r="G232">
        <v>5555</v>
      </c>
      <c r="H232">
        <v>7.1</v>
      </c>
      <c r="I232">
        <v>10341.94</v>
      </c>
      <c r="J232" s="2" t="s">
        <v>1218</v>
      </c>
      <c r="K232">
        <v>321</v>
      </c>
      <c r="L232" s="15" t="s">
        <v>1576</v>
      </c>
      <c r="M232" t="str">
        <f>VLOOKUP(K232,employees!A:H,5,FALSE)</f>
        <v>IT</v>
      </c>
      <c r="N232">
        <f t="shared" si="6"/>
        <v>14</v>
      </c>
      <c r="O232">
        <f t="shared" si="7"/>
        <v>14</v>
      </c>
    </row>
    <row r="233" spans="1:15" x14ac:dyDescent="0.3">
      <c r="A233" t="s">
        <v>232</v>
      </c>
      <c r="B233" t="s">
        <v>1162</v>
      </c>
      <c r="C233" t="s">
        <v>1174</v>
      </c>
      <c r="D233" s="1">
        <v>43602</v>
      </c>
      <c r="E233" s="1">
        <v>43608</v>
      </c>
      <c r="F233" s="1">
        <v>43616</v>
      </c>
      <c r="G233">
        <v>11721</v>
      </c>
      <c r="H233">
        <v>13.9</v>
      </c>
      <c r="I233">
        <v>10301.370000000001</v>
      </c>
      <c r="J233" s="2" t="s">
        <v>1218</v>
      </c>
      <c r="K233">
        <v>235</v>
      </c>
      <c r="L233" s="15" t="s">
        <v>1576</v>
      </c>
      <c r="M233" t="str">
        <f>VLOOKUP(K233,employees!A:H,5,FALSE)</f>
        <v>Finance</v>
      </c>
      <c r="N233">
        <f t="shared" si="6"/>
        <v>8</v>
      </c>
      <c r="O233">
        <f t="shared" si="7"/>
        <v>8</v>
      </c>
    </row>
    <row r="234" spans="1:15" x14ac:dyDescent="0.3">
      <c r="A234" t="s">
        <v>233</v>
      </c>
      <c r="B234" t="s">
        <v>1161</v>
      </c>
      <c r="C234" t="s">
        <v>1169</v>
      </c>
      <c r="D234" s="1">
        <v>43788</v>
      </c>
      <c r="E234" s="1">
        <v>43803</v>
      </c>
      <c r="F234" s="1">
        <v>43817</v>
      </c>
      <c r="G234">
        <v>15178</v>
      </c>
      <c r="H234">
        <v>18.3</v>
      </c>
      <c r="I234">
        <v>10292.68</v>
      </c>
      <c r="J234" s="2" t="s">
        <v>1218</v>
      </c>
      <c r="K234">
        <v>213</v>
      </c>
      <c r="L234" s="15" t="s">
        <v>1576</v>
      </c>
      <c r="M234" t="str">
        <f>VLOOKUP(K234,employees!A:H,5,FALSE)</f>
        <v>Consulting</v>
      </c>
      <c r="N234">
        <f t="shared" si="6"/>
        <v>14</v>
      </c>
      <c r="O234">
        <f t="shared" si="7"/>
        <v>14</v>
      </c>
    </row>
    <row r="235" spans="1:15" x14ac:dyDescent="0.3">
      <c r="A235" t="s">
        <v>234</v>
      </c>
      <c r="B235" t="s">
        <v>1161</v>
      </c>
      <c r="C235" t="s">
        <v>1173</v>
      </c>
      <c r="D235" s="1">
        <v>43582</v>
      </c>
      <c r="E235" s="1">
        <v>43592</v>
      </c>
      <c r="F235" s="1">
        <v>43599</v>
      </c>
      <c r="G235">
        <v>13964</v>
      </c>
      <c r="H235">
        <v>16.899999999999999</v>
      </c>
      <c r="I235">
        <v>10253.530000000001</v>
      </c>
      <c r="J235" s="2" t="s">
        <v>1218</v>
      </c>
      <c r="K235">
        <v>962</v>
      </c>
      <c r="L235" s="15" t="s">
        <v>1576</v>
      </c>
      <c r="M235" t="str">
        <f>VLOOKUP(K235,employees!A:H,5,FALSE)</f>
        <v>Consulting</v>
      </c>
      <c r="N235">
        <f t="shared" si="6"/>
        <v>7</v>
      </c>
      <c r="O235">
        <f t="shared" si="7"/>
        <v>7</v>
      </c>
    </row>
    <row r="236" spans="1:15" x14ac:dyDescent="0.3">
      <c r="A236" t="s">
        <v>235</v>
      </c>
      <c r="B236" t="s">
        <v>1161</v>
      </c>
      <c r="C236" t="s">
        <v>1183</v>
      </c>
      <c r="D236" s="1">
        <v>43751</v>
      </c>
      <c r="E236" s="1">
        <v>43758</v>
      </c>
      <c r="F236" s="1">
        <v>43768</v>
      </c>
      <c r="G236">
        <v>12116</v>
      </c>
      <c r="H236">
        <v>14.8</v>
      </c>
      <c r="I236">
        <v>10242.719999999999</v>
      </c>
      <c r="J236" s="2" t="s">
        <v>1218</v>
      </c>
      <c r="K236">
        <v>739</v>
      </c>
      <c r="L236" s="15" t="s">
        <v>1576</v>
      </c>
      <c r="M236" t="str">
        <f>VLOOKUP(K236,employees!A:H,5,FALSE)</f>
        <v>Consulting</v>
      </c>
      <c r="N236">
        <f t="shared" si="6"/>
        <v>10</v>
      </c>
      <c r="O236">
        <f t="shared" si="7"/>
        <v>10</v>
      </c>
    </row>
    <row r="237" spans="1:15" x14ac:dyDescent="0.3">
      <c r="A237" t="s">
        <v>236</v>
      </c>
      <c r="B237" t="s">
        <v>1160</v>
      </c>
      <c r="C237" t="s">
        <v>1188</v>
      </c>
      <c r="D237" s="1">
        <v>42784</v>
      </c>
      <c r="E237" s="1">
        <v>42794</v>
      </c>
      <c r="F237" s="1">
        <v>42806</v>
      </c>
      <c r="G237">
        <v>16655</v>
      </c>
      <c r="H237">
        <v>23.8</v>
      </c>
      <c r="I237">
        <v>10238.89</v>
      </c>
      <c r="J237" s="2" t="s">
        <v>1218</v>
      </c>
      <c r="K237">
        <v>436</v>
      </c>
      <c r="L237" s="15" t="s">
        <v>1576</v>
      </c>
      <c r="M237" t="str">
        <f>VLOOKUP(K237,employees!A:H,5,FALSE)</f>
        <v>Consulting</v>
      </c>
      <c r="N237" s="19">
        <f>F237-E237-1</f>
        <v>11</v>
      </c>
      <c r="O237">
        <f t="shared" si="7"/>
        <v>12</v>
      </c>
    </row>
    <row r="238" spans="1:15" x14ac:dyDescent="0.3">
      <c r="A238" t="s">
        <v>237</v>
      </c>
      <c r="B238" t="s">
        <v>1161</v>
      </c>
      <c r="C238" t="s">
        <v>1176</v>
      </c>
      <c r="D238" s="1">
        <v>43518</v>
      </c>
      <c r="E238" s="1">
        <v>43532</v>
      </c>
      <c r="F238" s="1">
        <v>43542</v>
      </c>
      <c r="G238">
        <v>11115</v>
      </c>
      <c r="H238">
        <v>13.5</v>
      </c>
      <c r="I238">
        <v>10238.290000000001</v>
      </c>
      <c r="J238" s="2" t="s">
        <v>1218</v>
      </c>
      <c r="K238">
        <v>161</v>
      </c>
      <c r="L238" s="15" t="s">
        <v>1576</v>
      </c>
      <c r="M238" t="str">
        <f>VLOOKUP(K238,employees!A:H,5,FALSE)</f>
        <v>Consulting</v>
      </c>
      <c r="N238">
        <f t="shared" si="6"/>
        <v>10</v>
      </c>
      <c r="O238">
        <f t="shared" si="7"/>
        <v>10</v>
      </c>
    </row>
    <row r="239" spans="1:15" x14ac:dyDescent="0.3">
      <c r="A239" t="s">
        <v>238</v>
      </c>
      <c r="B239" t="s">
        <v>1161</v>
      </c>
      <c r="C239" t="s">
        <v>1183</v>
      </c>
      <c r="D239" s="1">
        <v>43071</v>
      </c>
      <c r="E239" s="1">
        <v>43083</v>
      </c>
      <c r="F239" s="1">
        <v>43088</v>
      </c>
      <c r="G239">
        <v>12116</v>
      </c>
      <c r="H239">
        <v>14.8</v>
      </c>
      <c r="I239">
        <v>10227</v>
      </c>
      <c r="J239" s="2" t="s">
        <v>1218</v>
      </c>
      <c r="K239">
        <v>940</v>
      </c>
      <c r="L239" s="15" t="s">
        <v>1576</v>
      </c>
      <c r="M239" t="str">
        <f>VLOOKUP(K239,employees!A:H,5,FALSE)</f>
        <v>Consulting</v>
      </c>
      <c r="N239">
        <f t="shared" si="6"/>
        <v>5</v>
      </c>
      <c r="O239">
        <f t="shared" si="7"/>
        <v>5</v>
      </c>
    </row>
    <row r="240" spans="1:15" x14ac:dyDescent="0.3">
      <c r="A240" t="s">
        <v>239</v>
      </c>
      <c r="B240" t="s">
        <v>1161</v>
      </c>
      <c r="C240" t="s">
        <v>1184</v>
      </c>
      <c r="D240" s="1">
        <v>43695</v>
      </c>
      <c r="E240" s="1">
        <v>43710</v>
      </c>
      <c r="F240" s="1">
        <v>43718</v>
      </c>
      <c r="G240">
        <v>16695</v>
      </c>
      <c r="H240">
        <v>20.100000000000001</v>
      </c>
      <c r="I240">
        <v>10217.1</v>
      </c>
      <c r="J240" s="2" t="s">
        <v>1218</v>
      </c>
      <c r="K240">
        <v>499</v>
      </c>
      <c r="L240" s="15" t="s">
        <v>1576</v>
      </c>
      <c r="M240" t="str">
        <f>VLOOKUP(K240,employees!A:H,5,FALSE)</f>
        <v>IT</v>
      </c>
      <c r="N240">
        <f t="shared" si="6"/>
        <v>8</v>
      </c>
      <c r="O240">
        <f t="shared" si="7"/>
        <v>8</v>
      </c>
    </row>
    <row r="241" spans="1:15" x14ac:dyDescent="0.3">
      <c r="A241" t="s">
        <v>240</v>
      </c>
      <c r="B241" t="s">
        <v>1167</v>
      </c>
      <c r="C241" t="s">
        <v>1171</v>
      </c>
      <c r="D241" s="1">
        <v>43491</v>
      </c>
      <c r="E241" s="1">
        <v>43511</v>
      </c>
      <c r="F241" s="1">
        <v>43516</v>
      </c>
      <c r="G241">
        <v>8187</v>
      </c>
      <c r="H241">
        <v>10.1</v>
      </c>
      <c r="I241">
        <v>10205.64</v>
      </c>
      <c r="J241" s="2" t="s">
        <v>1218</v>
      </c>
      <c r="K241">
        <v>467</v>
      </c>
      <c r="L241" s="15" t="s">
        <v>1576</v>
      </c>
      <c r="M241" t="str">
        <f>VLOOKUP(K241,employees!A:H,5,FALSE)</f>
        <v>Consulting</v>
      </c>
      <c r="N241">
        <f t="shared" si="6"/>
        <v>5</v>
      </c>
      <c r="O241">
        <f t="shared" si="7"/>
        <v>5</v>
      </c>
    </row>
    <row r="242" spans="1:15" x14ac:dyDescent="0.3">
      <c r="A242" t="s">
        <v>241</v>
      </c>
      <c r="B242" t="s">
        <v>1167</v>
      </c>
      <c r="C242" t="s">
        <v>1192</v>
      </c>
      <c r="D242" s="1">
        <v>43600</v>
      </c>
      <c r="E242" s="1">
        <v>43613</v>
      </c>
      <c r="F242" s="1">
        <v>43625</v>
      </c>
      <c r="G242">
        <v>8729</v>
      </c>
      <c r="H242">
        <v>10.8</v>
      </c>
      <c r="I242">
        <v>10176.76</v>
      </c>
      <c r="J242" s="2" t="s">
        <v>1218</v>
      </c>
      <c r="K242">
        <v>198</v>
      </c>
      <c r="L242" s="15" t="s">
        <v>1576</v>
      </c>
      <c r="M242" t="str">
        <f>VLOOKUP(K242,employees!A:H,5,FALSE)</f>
        <v>Consulting</v>
      </c>
      <c r="N242">
        <f t="shared" si="6"/>
        <v>12</v>
      </c>
      <c r="O242">
        <f t="shared" si="7"/>
        <v>12</v>
      </c>
    </row>
    <row r="243" spans="1:15" x14ac:dyDescent="0.3">
      <c r="A243" t="s">
        <v>242</v>
      </c>
      <c r="B243" t="s">
        <v>1161</v>
      </c>
      <c r="C243" t="s">
        <v>1168</v>
      </c>
      <c r="D243" s="1">
        <v>42927</v>
      </c>
      <c r="E243" s="1">
        <v>42932</v>
      </c>
      <c r="F243" s="1">
        <v>42937</v>
      </c>
      <c r="G243">
        <v>10899</v>
      </c>
      <c r="H243">
        <v>13.3</v>
      </c>
      <c r="I243">
        <v>10173.959999999999</v>
      </c>
      <c r="J243" s="2" t="s">
        <v>1218</v>
      </c>
      <c r="K243">
        <v>363</v>
      </c>
      <c r="L243" s="15" t="s">
        <v>1576</v>
      </c>
      <c r="M243" t="str">
        <f>VLOOKUP(K243,employees!A:H,5,FALSE)</f>
        <v>Consulting</v>
      </c>
      <c r="N243">
        <f t="shared" si="6"/>
        <v>5</v>
      </c>
      <c r="O243">
        <f t="shared" si="7"/>
        <v>5</v>
      </c>
    </row>
    <row r="244" spans="1:15" x14ac:dyDescent="0.3">
      <c r="A244" t="s">
        <v>243</v>
      </c>
      <c r="B244" t="s">
        <v>1161</v>
      </c>
      <c r="C244" t="s">
        <v>1168</v>
      </c>
      <c r="D244" s="1">
        <v>42852</v>
      </c>
      <c r="E244" s="1">
        <v>42865</v>
      </c>
      <c r="F244" s="1">
        <v>42872</v>
      </c>
      <c r="G244">
        <v>10899</v>
      </c>
      <c r="H244">
        <v>13.3</v>
      </c>
      <c r="I244">
        <v>10162.469999999999</v>
      </c>
      <c r="J244" s="2" t="s">
        <v>1218</v>
      </c>
      <c r="K244">
        <v>663</v>
      </c>
      <c r="L244" s="15" t="s">
        <v>1576</v>
      </c>
      <c r="M244" t="str">
        <f>VLOOKUP(K244,employees!A:H,5,FALSE)</f>
        <v>Consulting</v>
      </c>
      <c r="N244">
        <f t="shared" si="6"/>
        <v>7</v>
      </c>
      <c r="O244">
        <f t="shared" si="7"/>
        <v>7</v>
      </c>
    </row>
    <row r="245" spans="1:15" x14ac:dyDescent="0.3">
      <c r="A245" t="s">
        <v>244</v>
      </c>
      <c r="B245" t="s">
        <v>1161</v>
      </c>
      <c r="C245" t="s">
        <v>1176</v>
      </c>
      <c r="D245" s="1">
        <v>43702</v>
      </c>
      <c r="E245" s="1">
        <v>43720</v>
      </c>
      <c r="F245" s="1">
        <v>43732</v>
      </c>
      <c r="G245">
        <v>11115</v>
      </c>
      <c r="H245">
        <v>13.5</v>
      </c>
      <c r="I245">
        <v>10146.959999999999</v>
      </c>
      <c r="J245" s="2" t="s">
        <v>1218</v>
      </c>
      <c r="K245">
        <v>63</v>
      </c>
      <c r="L245" s="15" t="s">
        <v>1576</v>
      </c>
      <c r="M245" t="str">
        <f>VLOOKUP(K245,employees!A:H,5,FALSE)</f>
        <v>Consulting</v>
      </c>
      <c r="N245">
        <f t="shared" si="6"/>
        <v>12</v>
      </c>
      <c r="O245">
        <f t="shared" si="7"/>
        <v>12</v>
      </c>
    </row>
    <row r="246" spans="1:15" x14ac:dyDescent="0.3">
      <c r="A246" t="s">
        <v>245</v>
      </c>
      <c r="B246" t="s">
        <v>1161</v>
      </c>
      <c r="C246" t="s">
        <v>1160</v>
      </c>
      <c r="D246" s="1">
        <v>43679</v>
      </c>
      <c r="E246" s="1">
        <v>43682</v>
      </c>
      <c r="F246" s="1">
        <v>43692</v>
      </c>
      <c r="G246">
        <v>15349</v>
      </c>
      <c r="H246">
        <v>18.5</v>
      </c>
      <c r="I246">
        <v>10136.42</v>
      </c>
      <c r="J246" s="2" t="s">
        <v>1218</v>
      </c>
      <c r="K246">
        <v>7</v>
      </c>
      <c r="L246" s="15" t="s">
        <v>1577</v>
      </c>
      <c r="M246" t="str">
        <f>VLOOKUP(K246,employees!A:H,5,FALSE)</f>
        <v>HR</v>
      </c>
      <c r="N246">
        <f t="shared" si="6"/>
        <v>10</v>
      </c>
      <c r="O246">
        <f t="shared" si="7"/>
        <v>10</v>
      </c>
    </row>
    <row r="247" spans="1:15" x14ac:dyDescent="0.3">
      <c r="A247" t="s">
        <v>246</v>
      </c>
      <c r="B247" t="s">
        <v>1161</v>
      </c>
      <c r="C247" t="s">
        <v>1175</v>
      </c>
      <c r="D247" s="1">
        <v>43514</v>
      </c>
      <c r="E247" s="1">
        <v>43533</v>
      </c>
      <c r="F247" s="1">
        <v>43539</v>
      </c>
      <c r="G247">
        <v>11022</v>
      </c>
      <c r="H247">
        <v>13.5</v>
      </c>
      <c r="I247">
        <v>10113.44</v>
      </c>
      <c r="J247" s="2" t="s">
        <v>1218</v>
      </c>
      <c r="K247">
        <v>200</v>
      </c>
      <c r="L247" s="15" t="s">
        <v>1576</v>
      </c>
      <c r="M247" t="str">
        <f>VLOOKUP(K247,employees!A:H,5,FALSE)</f>
        <v>Consulting</v>
      </c>
      <c r="N247">
        <f t="shared" si="6"/>
        <v>6</v>
      </c>
      <c r="O247">
        <f t="shared" si="7"/>
        <v>6</v>
      </c>
    </row>
    <row r="248" spans="1:15" x14ac:dyDescent="0.3">
      <c r="A248" t="s">
        <v>247</v>
      </c>
      <c r="B248" t="s">
        <v>1190</v>
      </c>
      <c r="C248" t="s">
        <v>1182</v>
      </c>
      <c r="D248" s="1">
        <v>43226</v>
      </c>
      <c r="E248" s="1">
        <v>43234</v>
      </c>
      <c r="F248" s="1">
        <v>43247</v>
      </c>
      <c r="G248">
        <v>8044</v>
      </c>
      <c r="H248">
        <v>10</v>
      </c>
      <c r="I248">
        <v>10097.34</v>
      </c>
      <c r="J248" s="2" t="s">
        <v>1218</v>
      </c>
      <c r="K248">
        <v>204</v>
      </c>
      <c r="L248" s="15" t="s">
        <v>1577</v>
      </c>
      <c r="M248" t="str">
        <f>VLOOKUP(K248,employees!A:H,5,FALSE)</f>
        <v>Consulting</v>
      </c>
      <c r="N248">
        <f t="shared" si="6"/>
        <v>13</v>
      </c>
      <c r="O248">
        <f t="shared" si="7"/>
        <v>13</v>
      </c>
    </row>
    <row r="249" spans="1:15" x14ac:dyDescent="0.3">
      <c r="A249" t="s">
        <v>248</v>
      </c>
      <c r="B249" t="s">
        <v>1167</v>
      </c>
      <c r="C249" t="s">
        <v>1174</v>
      </c>
      <c r="D249" s="1">
        <v>43669</v>
      </c>
      <c r="E249" s="1">
        <v>43686</v>
      </c>
      <c r="F249" s="1">
        <v>43696</v>
      </c>
      <c r="G249">
        <v>11708</v>
      </c>
      <c r="H249">
        <v>20.9</v>
      </c>
      <c r="I249">
        <v>10085.68</v>
      </c>
      <c r="J249" s="2" t="s">
        <v>1218</v>
      </c>
      <c r="K249">
        <v>454</v>
      </c>
      <c r="L249" s="15" t="s">
        <v>1576</v>
      </c>
      <c r="M249" t="str">
        <f>VLOOKUP(K249,employees!A:H,5,FALSE)</f>
        <v>Finance</v>
      </c>
      <c r="N249">
        <f t="shared" si="6"/>
        <v>10</v>
      </c>
      <c r="O249">
        <f t="shared" si="7"/>
        <v>10</v>
      </c>
    </row>
    <row r="250" spans="1:15" x14ac:dyDescent="0.3">
      <c r="A250" t="s">
        <v>249</v>
      </c>
      <c r="B250" t="s">
        <v>1167</v>
      </c>
      <c r="C250" t="s">
        <v>1161</v>
      </c>
      <c r="D250" s="1">
        <v>43225</v>
      </c>
      <c r="E250" s="1">
        <v>43231</v>
      </c>
      <c r="F250" s="1">
        <v>43240</v>
      </c>
      <c r="G250">
        <v>5568</v>
      </c>
      <c r="H250">
        <v>12.7</v>
      </c>
      <c r="I250">
        <v>10068.31</v>
      </c>
      <c r="J250" s="2" t="s">
        <v>1218</v>
      </c>
      <c r="K250">
        <v>165</v>
      </c>
      <c r="L250" s="15" t="s">
        <v>1576</v>
      </c>
      <c r="M250" t="str">
        <f>VLOOKUP(K250,employees!A:H,5,FALSE)</f>
        <v>HR</v>
      </c>
      <c r="N250">
        <f t="shared" si="6"/>
        <v>9</v>
      </c>
      <c r="O250">
        <f t="shared" si="7"/>
        <v>9</v>
      </c>
    </row>
    <row r="251" spans="1:15" x14ac:dyDescent="0.3">
      <c r="A251" t="s">
        <v>250</v>
      </c>
      <c r="B251" t="s">
        <v>1161</v>
      </c>
      <c r="C251" t="s">
        <v>1160</v>
      </c>
      <c r="D251" s="1">
        <v>43511</v>
      </c>
      <c r="E251" s="1">
        <v>43531</v>
      </c>
      <c r="F251" s="1">
        <v>43540</v>
      </c>
      <c r="G251">
        <v>15349</v>
      </c>
      <c r="H251">
        <v>18.5</v>
      </c>
      <c r="I251">
        <v>10056.290000000001</v>
      </c>
      <c r="J251" s="2" t="s">
        <v>1218</v>
      </c>
      <c r="K251">
        <v>228</v>
      </c>
      <c r="L251" s="15" t="s">
        <v>1576</v>
      </c>
      <c r="M251" t="str">
        <f>VLOOKUP(K251,employees!A:H,5,FALSE)</f>
        <v>HR</v>
      </c>
      <c r="N251">
        <f t="shared" si="6"/>
        <v>9</v>
      </c>
      <c r="O251">
        <f t="shared" si="7"/>
        <v>9</v>
      </c>
    </row>
    <row r="252" spans="1:15" x14ac:dyDescent="0.3">
      <c r="A252" t="s">
        <v>251</v>
      </c>
      <c r="B252" t="s">
        <v>1161</v>
      </c>
      <c r="C252" t="s">
        <v>1171</v>
      </c>
      <c r="D252" s="1">
        <v>43785</v>
      </c>
      <c r="E252" s="1">
        <v>43804</v>
      </c>
      <c r="F252" s="1">
        <v>43811</v>
      </c>
      <c r="G252">
        <v>11004</v>
      </c>
      <c r="H252">
        <v>13.5</v>
      </c>
      <c r="I252">
        <v>10035.43</v>
      </c>
      <c r="J252" s="2" t="s">
        <v>1218</v>
      </c>
      <c r="K252">
        <v>760</v>
      </c>
      <c r="L252" s="15" t="s">
        <v>1576</v>
      </c>
      <c r="M252" t="str">
        <f>VLOOKUP(K252,employees!A:H,5,FALSE)</f>
        <v>Consulting</v>
      </c>
      <c r="N252">
        <f t="shared" si="6"/>
        <v>7</v>
      </c>
      <c r="O252">
        <f t="shared" si="7"/>
        <v>7</v>
      </c>
    </row>
    <row r="253" spans="1:15" x14ac:dyDescent="0.3">
      <c r="A253" t="s">
        <v>252</v>
      </c>
      <c r="B253" t="s">
        <v>1161</v>
      </c>
      <c r="C253" t="s">
        <v>1169</v>
      </c>
      <c r="D253" s="1">
        <v>43707</v>
      </c>
      <c r="E253" s="1">
        <v>43714</v>
      </c>
      <c r="F253" s="1">
        <v>43721</v>
      </c>
      <c r="G253">
        <v>15178</v>
      </c>
      <c r="H253">
        <v>18.3</v>
      </c>
      <c r="I253">
        <v>10034.379999999999</v>
      </c>
      <c r="J253" s="2" t="s">
        <v>1218</v>
      </c>
      <c r="K253">
        <v>621</v>
      </c>
      <c r="L253" s="15" t="s">
        <v>1576</v>
      </c>
      <c r="M253" t="str">
        <f>VLOOKUP(K253,employees!A:H,5,FALSE)</f>
        <v>Consulting</v>
      </c>
      <c r="N253">
        <f t="shared" si="6"/>
        <v>7</v>
      </c>
      <c r="O253">
        <f t="shared" si="7"/>
        <v>7</v>
      </c>
    </row>
    <row r="254" spans="1:15" x14ac:dyDescent="0.3">
      <c r="A254" t="s">
        <v>253</v>
      </c>
      <c r="B254" t="s">
        <v>1167</v>
      </c>
      <c r="C254" t="s">
        <v>1205</v>
      </c>
      <c r="D254" s="1">
        <v>43517</v>
      </c>
      <c r="E254" s="1">
        <v>43535</v>
      </c>
      <c r="F254" s="1">
        <v>43550</v>
      </c>
      <c r="G254">
        <v>8248</v>
      </c>
      <c r="H254">
        <v>12.4</v>
      </c>
      <c r="I254">
        <v>10033.89</v>
      </c>
      <c r="J254" s="2" t="s">
        <v>1218</v>
      </c>
      <c r="K254">
        <v>198</v>
      </c>
      <c r="L254" s="15" t="s">
        <v>1576</v>
      </c>
      <c r="M254" t="str">
        <f>VLOOKUP(K254,employees!A:H,5,FALSE)</f>
        <v>Consulting</v>
      </c>
      <c r="N254">
        <f t="shared" si="6"/>
        <v>15</v>
      </c>
      <c r="O254">
        <f t="shared" si="7"/>
        <v>15</v>
      </c>
    </row>
    <row r="255" spans="1:15" x14ac:dyDescent="0.3">
      <c r="A255" t="s">
        <v>254</v>
      </c>
      <c r="B255" t="s">
        <v>1161</v>
      </c>
      <c r="C255" t="s">
        <v>1160</v>
      </c>
      <c r="D255" s="1">
        <v>43525</v>
      </c>
      <c r="E255" s="1">
        <v>43537</v>
      </c>
      <c r="F255" s="1">
        <v>43551</v>
      </c>
      <c r="G255">
        <v>15349</v>
      </c>
      <c r="H255">
        <v>18.5</v>
      </c>
      <c r="I255">
        <v>10015.51</v>
      </c>
      <c r="J255" s="2" t="s">
        <v>1218</v>
      </c>
      <c r="K255">
        <v>854</v>
      </c>
      <c r="L255" s="15" t="s">
        <v>1576</v>
      </c>
      <c r="M255" t="str">
        <f>VLOOKUP(K255,employees!A:H,5,FALSE)</f>
        <v>Marketing</v>
      </c>
      <c r="N255">
        <f t="shared" si="6"/>
        <v>14</v>
      </c>
      <c r="O255">
        <f t="shared" si="7"/>
        <v>14</v>
      </c>
    </row>
    <row r="256" spans="1:15" x14ac:dyDescent="0.3">
      <c r="A256" t="s">
        <v>255</v>
      </c>
      <c r="B256" t="s">
        <v>1162</v>
      </c>
      <c r="C256" t="s">
        <v>1172</v>
      </c>
      <c r="D256" s="1">
        <v>43299</v>
      </c>
      <c r="E256" s="1">
        <v>43304</v>
      </c>
      <c r="F256" s="1">
        <v>43320</v>
      </c>
      <c r="G256">
        <v>7702</v>
      </c>
      <c r="H256">
        <v>8.9</v>
      </c>
      <c r="I256">
        <v>9992.56</v>
      </c>
      <c r="J256" s="2" t="s">
        <v>1218</v>
      </c>
      <c r="K256">
        <v>431</v>
      </c>
      <c r="L256" s="15" t="s">
        <v>1576</v>
      </c>
      <c r="M256" t="str">
        <f>VLOOKUP(K256,employees!A:H,5,FALSE)</f>
        <v>Consulting</v>
      </c>
      <c r="N256">
        <f t="shared" si="6"/>
        <v>16</v>
      </c>
      <c r="O256">
        <f t="shared" si="7"/>
        <v>16</v>
      </c>
    </row>
    <row r="257" spans="1:15" x14ac:dyDescent="0.3">
      <c r="A257" t="s">
        <v>256</v>
      </c>
      <c r="B257" t="s">
        <v>1161</v>
      </c>
      <c r="C257" t="s">
        <v>1173</v>
      </c>
      <c r="D257" s="1">
        <v>43807</v>
      </c>
      <c r="E257" s="1">
        <v>43822</v>
      </c>
      <c r="F257" s="1">
        <v>43829</v>
      </c>
      <c r="G257">
        <v>13964</v>
      </c>
      <c r="H257">
        <v>16.899999999999999</v>
      </c>
      <c r="I257">
        <v>9956.39</v>
      </c>
      <c r="J257" s="2" t="s">
        <v>1218</v>
      </c>
      <c r="K257">
        <v>109</v>
      </c>
      <c r="L257" s="15" t="s">
        <v>1576</v>
      </c>
      <c r="M257" t="str">
        <f>VLOOKUP(K257,employees!A:H,5,FALSE)</f>
        <v>IT</v>
      </c>
      <c r="N257">
        <f t="shared" si="6"/>
        <v>7</v>
      </c>
      <c r="O257">
        <f t="shared" si="7"/>
        <v>7</v>
      </c>
    </row>
    <row r="258" spans="1:15" x14ac:dyDescent="0.3">
      <c r="A258" t="s">
        <v>257</v>
      </c>
      <c r="B258" t="s">
        <v>1161</v>
      </c>
      <c r="C258" t="s">
        <v>1175</v>
      </c>
      <c r="D258" s="1">
        <v>43650</v>
      </c>
      <c r="E258" s="1">
        <v>43658</v>
      </c>
      <c r="F258" s="1">
        <v>43664</v>
      </c>
      <c r="G258">
        <v>11022</v>
      </c>
      <c r="H258">
        <v>13.5</v>
      </c>
      <c r="I258">
        <v>9939.67</v>
      </c>
      <c r="J258" s="2" t="s">
        <v>1218</v>
      </c>
      <c r="K258">
        <v>752</v>
      </c>
      <c r="L258" s="15" t="s">
        <v>1576</v>
      </c>
      <c r="M258" t="str">
        <f>VLOOKUP(K258,employees!A:H,5,FALSE)</f>
        <v>Consulting</v>
      </c>
      <c r="N258">
        <f t="shared" si="6"/>
        <v>6</v>
      </c>
      <c r="O258">
        <f t="shared" si="7"/>
        <v>6</v>
      </c>
    </row>
    <row r="259" spans="1:15" x14ac:dyDescent="0.3">
      <c r="A259" t="s">
        <v>258</v>
      </c>
      <c r="B259" t="s">
        <v>1162</v>
      </c>
      <c r="C259" t="s">
        <v>1203</v>
      </c>
      <c r="D259" s="1">
        <v>42735</v>
      </c>
      <c r="E259" s="1">
        <v>42741</v>
      </c>
      <c r="F259" s="1">
        <v>42748</v>
      </c>
      <c r="G259">
        <v>8615</v>
      </c>
      <c r="H259">
        <v>9.8000000000000007</v>
      </c>
      <c r="I259">
        <v>9938.75</v>
      </c>
      <c r="J259" s="2" t="s">
        <v>1218</v>
      </c>
      <c r="K259">
        <v>884</v>
      </c>
      <c r="L259" s="15" t="s">
        <v>1576</v>
      </c>
      <c r="M259" t="str">
        <f>VLOOKUP(K259,employees!A:H,5,FALSE)</f>
        <v>Consulting</v>
      </c>
      <c r="N259">
        <f t="shared" ref="N259:N322" si="8">F259-E259</f>
        <v>7</v>
      </c>
      <c r="O259">
        <f t="shared" ref="O259:O322" si="9">F259-E259</f>
        <v>7</v>
      </c>
    </row>
    <row r="260" spans="1:15" x14ac:dyDescent="0.3">
      <c r="A260" t="s">
        <v>259</v>
      </c>
      <c r="B260" t="s">
        <v>1167</v>
      </c>
      <c r="C260" t="s">
        <v>1185</v>
      </c>
      <c r="D260" s="1">
        <v>43235</v>
      </c>
      <c r="E260" s="1">
        <v>43243</v>
      </c>
      <c r="F260" s="1">
        <v>43253</v>
      </c>
      <c r="G260">
        <v>7794</v>
      </c>
      <c r="H260">
        <v>12.9</v>
      </c>
      <c r="I260">
        <v>9931.7800000000007</v>
      </c>
      <c r="J260" s="2" t="s">
        <v>1218</v>
      </c>
      <c r="K260">
        <v>388</v>
      </c>
      <c r="L260" s="15" t="s">
        <v>1576</v>
      </c>
      <c r="M260" t="str">
        <f>VLOOKUP(K260,employees!A:H,5,FALSE)</f>
        <v>Consulting</v>
      </c>
      <c r="N260">
        <f t="shared" si="8"/>
        <v>10</v>
      </c>
      <c r="O260">
        <f t="shared" si="9"/>
        <v>10</v>
      </c>
    </row>
    <row r="261" spans="1:15" x14ac:dyDescent="0.3">
      <c r="A261" t="s">
        <v>260</v>
      </c>
      <c r="B261" t="s">
        <v>1161</v>
      </c>
      <c r="C261" t="s">
        <v>1175</v>
      </c>
      <c r="D261" s="1">
        <v>43327</v>
      </c>
      <c r="E261" s="1">
        <v>43335</v>
      </c>
      <c r="F261" s="1">
        <v>43344</v>
      </c>
      <c r="G261">
        <v>11022</v>
      </c>
      <c r="H261">
        <v>13.5</v>
      </c>
      <c r="I261">
        <v>9927.42</v>
      </c>
      <c r="J261" s="2" t="s">
        <v>1218</v>
      </c>
      <c r="K261">
        <v>962</v>
      </c>
      <c r="L261" s="15" t="s">
        <v>1576</v>
      </c>
      <c r="M261" t="str">
        <f>VLOOKUP(K261,employees!A:H,5,FALSE)</f>
        <v>Consulting</v>
      </c>
      <c r="N261">
        <f t="shared" si="8"/>
        <v>9</v>
      </c>
      <c r="O261">
        <f t="shared" si="9"/>
        <v>9</v>
      </c>
    </row>
    <row r="262" spans="1:15" x14ac:dyDescent="0.3">
      <c r="A262" t="s">
        <v>261</v>
      </c>
      <c r="B262" t="s">
        <v>1161</v>
      </c>
      <c r="C262" t="s">
        <v>1160</v>
      </c>
      <c r="D262" s="1">
        <v>43677</v>
      </c>
      <c r="E262" s="1">
        <v>43694</v>
      </c>
      <c r="F262" s="1">
        <v>43712</v>
      </c>
      <c r="G262">
        <v>15349</v>
      </c>
      <c r="H262">
        <v>18.5</v>
      </c>
      <c r="I262">
        <v>9915.2099999999991</v>
      </c>
      <c r="J262" s="2" t="s">
        <v>1218</v>
      </c>
      <c r="K262">
        <v>343</v>
      </c>
      <c r="L262" s="15" t="s">
        <v>1576</v>
      </c>
      <c r="M262" t="str">
        <f>VLOOKUP(K262,employees!A:H,5,FALSE)</f>
        <v>HR</v>
      </c>
      <c r="N262">
        <f t="shared" si="8"/>
        <v>18</v>
      </c>
      <c r="O262">
        <f t="shared" si="9"/>
        <v>18</v>
      </c>
    </row>
    <row r="263" spans="1:15" x14ac:dyDescent="0.3">
      <c r="A263" t="s">
        <v>262</v>
      </c>
      <c r="B263" t="s">
        <v>1167</v>
      </c>
      <c r="C263" t="s">
        <v>1169</v>
      </c>
      <c r="D263" s="1">
        <v>43461</v>
      </c>
      <c r="E263" s="1">
        <v>43469</v>
      </c>
      <c r="F263" s="1">
        <v>43473</v>
      </c>
      <c r="G263">
        <v>10593</v>
      </c>
      <c r="H263">
        <v>17.7</v>
      </c>
      <c r="I263">
        <v>9912.2800000000007</v>
      </c>
      <c r="J263" s="2" t="s">
        <v>1218</v>
      </c>
      <c r="K263">
        <v>435</v>
      </c>
      <c r="L263" s="15" t="s">
        <v>1576</v>
      </c>
      <c r="M263" t="str">
        <f>VLOOKUP(K263,employees!A:H,5,FALSE)</f>
        <v>Consulting</v>
      </c>
      <c r="N263">
        <f t="shared" si="8"/>
        <v>4</v>
      </c>
      <c r="O263">
        <f t="shared" si="9"/>
        <v>4</v>
      </c>
    </row>
    <row r="264" spans="1:15" x14ac:dyDescent="0.3">
      <c r="A264" t="s">
        <v>263</v>
      </c>
      <c r="B264" t="s">
        <v>1161</v>
      </c>
      <c r="C264" t="s">
        <v>1173</v>
      </c>
      <c r="D264" s="1">
        <v>43114</v>
      </c>
      <c r="E264" s="1">
        <v>43116</v>
      </c>
      <c r="F264" s="1">
        <v>43121</v>
      </c>
      <c r="G264">
        <v>13964</v>
      </c>
      <c r="H264">
        <v>16.899999999999999</v>
      </c>
      <c r="I264">
        <v>9903.91</v>
      </c>
      <c r="J264" s="2" t="s">
        <v>1218</v>
      </c>
      <c r="K264">
        <v>252</v>
      </c>
      <c r="L264" s="15" t="s">
        <v>1576</v>
      </c>
      <c r="M264" t="str">
        <f>VLOOKUP(K264,employees!A:H,5,FALSE)</f>
        <v>Consulting</v>
      </c>
      <c r="N264">
        <f t="shared" si="8"/>
        <v>5</v>
      </c>
      <c r="O264">
        <f t="shared" si="9"/>
        <v>5</v>
      </c>
    </row>
    <row r="265" spans="1:15" x14ac:dyDescent="0.3">
      <c r="A265" t="s">
        <v>264</v>
      </c>
      <c r="B265" t="s">
        <v>1161</v>
      </c>
      <c r="C265" t="s">
        <v>1173</v>
      </c>
      <c r="D265" s="1">
        <v>42727</v>
      </c>
      <c r="E265" s="1">
        <v>42739</v>
      </c>
      <c r="F265" s="1">
        <v>42746</v>
      </c>
      <c r="G265">
        <v>13964</v>
      </c>
      <c r="H265">
        <v>16.899999999999999</v>
      </c>
      <c r="I265">
        <v>9893.35</v>
      </c>
      <c r="J265" s="2" t="s">
        <v>1218</v>
      </c>
      <c r="K265">
        <v>266</v>
      </c>
      <c r="L265" s="15" t="s">
        <v>1577</v>
      </c>
      <c r="M265" t="str">
        <f>VLOOKUP(K265,employees!A:H,5,FALSE)</f>
        <v>Consulting</v>
      </c>
      <c r="N265">
        <f t="shared" si="8"/>
        <v>7</v>
      </c>
      <c r="O265">
        <f t="shared" si="9"/>
        <v>7</v>
      </c>
    </row>
    <row r="266" spans="1:15" x14ac:dyDescent="0.3">
      <c r="A266" t="s">
        <v>265</v>
      </c>
      <c r="B266" t="s">
        <v>1161</v>
      </c>
      <c r="C266" t="s">
        <v>1171</v>
      </c>
      <c r="D266" s="1">
        <v>43625</v>
      </c>
      <c r="E266" s="1">
        <v>43637</v>
      </c>
      <c r="F266" s="1">
        <v>43649</v>
      </c>
      <c r="G266">
        <v>11004</v>
      </c>
      <c r="H266">
        <v>13.5</v>
      </c>
      <c r="I266">
        <v>9890.89</v>
      </c>
      <c r="J266" s="2" t="s">
        <v>1218</v>
      </c>
      <c r="K266">
        <v>200</v>
      </c>
      <c r="L266" s="15" t="s">
        <v>1576</v>
      </c>
      <c r="M266" t="str">
        <f>VLOOKUP(K266,employees!A:H,5,FALSE)</f>
        <v>Consulting</v>
      </c>
      <c r="N266">
        <f t="shared" si="8"/>
        <v>12</v>
      </c>
      <c r="O266">
        <f t="shared" si="9"/>
        <v>12</v>
      </c>
    </row>
    <row r="267" spans="1:15" x14ac:dyDescent="0.3">
      <c r="A267" t="s">
        <v>266</v>
      </c>
      <c r="B267" t="s">
        <v>1161</v>
      </c>
      <c r="C267" t="s">
        <v>1177</v>
      </c>
      <c r="D267" s="1">
        <v>43141</v>
      </c>
      <c r="E267" s="1">
        <v>43153</v>
      </c>
      <c r="F267" s="1">
        <v>43161</v>
      </c>
      <c r="G267">
        <v>16013</v>
      </c>
      <c r="H267">
        <v>19.3</v>
      </c>
      <c r="I267">
        <v>9875.66</v>
      </c>
      <c r="J267" s="2" t="s">
        <v>1218</v>
      </c>
      <c r="K267">
        <v>663</v>
      </c>
      <c r="L267" s="15" t="s">
        <v>1576</v>
      </c>
      <c r="M267" t="str">
        <f>VLOOKUP(K267,employees!A:H,5,FALSE)</f>
        <v>Consulting</v>
      </c>
      <c r="N267">
        <f t="shared" si="8"/>
        <v>8</v>
      </c>
      <c r="O267">
        <f t="shared" si="9"/>
        <v>8</v>
      </c>
    </row>
    <row r="268" spans="1:15" x14ac:dyDescent="0.3">
      <c r="A268" t="s">
        <v>267</v>
      </c>
      <c r="B268" t="s">
        <v>1161</v>
      </c>
      <c r="C268" t="s">
        <v>1164</v>
      </c>
      <c r="D268" s="1">
        <v>43535</v>
      </c>
      <c r="E268" s="1">
        <v>43552</v>
      </c>
      <c r="F268" s="1">
        <v>43565</v>
      </c>
      <c r="G268">
        <v>12551</v>
      </c>
      <c r="H268">
        <v>15.3</v>
      </c>
      <c r="I268">
        <v>9871.0499999999993</v>
      </c>
      <c r="J268" s="2" t="s">
        <v>1218</v>
      </c>
      <c r="K268">
        <v>855</v>
      </c>
      <c r="L268" s="15" t="s">
        <v>1576</v>
      </c>
      <c r="M268" t="str">
        <f>VLOOKUP(K268,employees!A:H,5,FALSE)</f>
        <v>Consulting</v>
      </c>
      <c r="N268">
        <f t="shared" si="8"/>
        <v>13</v>
      </c>
      <c r="O268">
        <f t="shared" si="9"/>
        <v>13</v>
      </c>
    </row>
    <row r="269" spans="1:15" x14ac:dyDescent="0.3">
      <c r="A269" t="s">
        <v>268</v>
      </c>
      <c r="B269" t="s">
        <v>1161</v>
      </c>
      <c r="C269" t="s">
        <v>1176</v>
      </c>
      <c r="D269" s="1">
        <v>43399</v>
      </c>
      <c r="E269" s="1">
        <v>43414</v>
      </c>
      <c r="F269" s="1">
        <v>43422</v>
      </c>
      <c r="G269">
        <v>11115</v>
      </c>
      <c r="H269">
        <v>13.5</v>
      </c>
      <c r="I269">
        <v>9865.74</v>
      </c>
      <c r="J269" s="2" t="s">
        <v>1218</v>
      </c>
      <c r="K269">
        <v>805</v>
      </c>
      <c r="L269" s="15" t="s">
        <v>1576</v>
      </c>
      <c r="M269" t="str">
        <f>VLOOKUP(K269,employees!A:H,5,FALSE)</f>
        <v>Consulting</v>
      </c>
      <c r="N269">
        <f t="shared" si="8"/>
        <v>8</v>
      </c>
      <c r="O269">
        <f t="shared" si="9"/>
        <v>8</v>
      </c>
    </row>
    <row r="270" spans="1:15" x14ac:dyDescent="0.3">
      <c r="A270" t="s">
        <v>269</v>
      </c>
      <c r="B270" t="s">
        <v>1162</v>
      </c>
      <c r="C270" t="s">
        <v>1189</v>
      </c>
      <c r="D270" s="1">
        <v>42899</v>
      </c>
      <c r="E270" s="1">
        <v>42899</v>
      </c>
      <c r="F270" s="1">
        <v>42903</v>
      </c>
      <c r="G270">
        <v>8462</v>
      </c>
      <c r="H270">
        <v>9.6</v>
      </c>
      <c r="I270">
        <v>9860.4</v>
      </c>
      <c r="J270" s="2" t="s">
        <v>1218</v>
      </c>
      <c r="K270">
        <v>269</v>
      </c>
      <c r="L270" s="15" t="s">
        <v>1576</v>
      </c>
      <c r="M270" t="str">
        <f>VLOOKUP(K270,employees!A:H,5,FALSE)</f>
        <v>Consulting</v>
      </c>
      <c r="N270">
        <f t="shared" si="8"/>
        <v>4</v>
      </c>
      <c r="O270">
        <f t="shared" si="9"/>
        <v>4</v>
      </c>
    </row>
    <row r="271" spans="1:15" x14ac:dyDescent="0.3">
      <c r="A271" t="s">
        <v>270</v>
      </c>
      <c r="B271" t="s">
        <v>1167</v>
      </c>
      <c r="C271" t="s">
        <v>1204</v>
      </c>
      <c r="D271" s="1">
        <v>43315</v>
      </c>
      <c r="E271" s="1">
        <v>43324</v>
      </c>
      <c r="F271" s="1">
        <v>43471</v>
      </c>
      <c r="G271">
        <v>8947</v>
      </c>
      <c r="H271">
        <v>11.1</v>
      </c>
      <c r="I271">
        <v>9841.2800000000007</v>
      </c>
      <c r="J271" s="2" t="s">
        <v>1218</v>
      </c>
      <c r="K271">
        <v>549</v>
      </c>
      <c r="L271" s="15" t="s">
        <v>1576</v>
      </c>
      <c r="M271" t="str">
        <f>VLOOKUP(K271,employees!A:H,5,FALSE)</f>
        <v>Consulting</v>
      </c>
      <c r="N271">
        <f t="shared" si="8"/>
        <v>147</v>
      </c>
      <c r="O271">
        <f t="shared" si="9"/>
        <v>147</v>
      </c>
    </row>
    <row r="272" spans="1:15" x14ac:dyDescent="0.3">
      <c r="A272" t="s">
        <v>271</v>
      </c>
      <c r="B272" t="s">
        <v>1161</v>
      </c>
      <c r="C272" t="s">
        <v>1169</v>
      </c>
      <c r="D272" s="1">
        <v>43564</v>
      </c>
      <c r="E272" s="1">
        <v>43575</v>
      </c>
      <c r="F272" s="1">
        <v>43586</v>
      </c>
      <c r="G272">
        <v>15178</v>
      </c>
      <c r="H272">
        <v>18.3</v>
      </c>
      <c r="I272">
        <v>9791.4699999999993</v>
      </c>
      <c r="J272" s="2" t="s">
        <v>1218</v>
      </c>
      <c r="K272">
        <v>321</v>
      </c>
      <c r="L272" s="15" t="s">
        <v>1576</v>
      </c>
      <c r="M272" t="str">
        <f>VLOOKUP(K272,employees!A:H,5,FALSE)</f>
        <v>IT</v>
      </c>
      <c r="N272">
        <f t="shared" si="8"/>
        <v>11</v>
      </c>
      <c r="O272">
        <f t="shared" si="9"/>
        <v>11</v>
      </c>
    </row>
    <row r="273" spans="1:15" x14ac:dyDescent="0.3">
      <c r="A273" t="s">
        <v>272</v>
      </c>
      <c r="B273" t="s">
        <v>1167</v>
      </c>
      <c r="C273" t="s">
        <v>1177</v>
      </c>
      <c r="D273" s="1">
        <v>43608</v>
      </c>
      <c r="E273" s="1">
        <v>43619</v>
      </c>
      <c r="F273" s="1">
        <v>43627</v>
      </c>
      <c r="G273">
        <v>17017</v>
      </c>
      <c r="H273">
        <v>20.5</v>
      </c>
      <c r="I273">
        <v>9761.2800000000007</v>
      </c>
      <c r="J273" s="2" t="s">
        <v>1218</v>
      </c>
      <c r="K273">
        <v>171</v>
      </c>
      <c r="L273" s="15" t="s">
        <v>1576</v>
      </c>
      <c r="M273" t="str">
        <f>VLOOKUP(K273,employees!A:H,5,FALSE)</f>
        <v>Consulting</v>
      </c>
      <c r="N273">
        <f t="shared" si="8"/>
        <v>8</v>
      </c>
      <c r="O273">
        <f t="shared" si="9"/>
        <v>8</v>
      </c>
    </row>
    <row r="274" spans="1:15" x14ac:dyDescent="0.3">
      <c r="A274" t="s">
        <v>273</v>
      </c>
      <c r="B274" t="s">
        <v>1160</v>
      </c>
      <c r="C274" t="s">
        <v>1195</v>
      </c>
      <c r="D274" s="1">
        <v>42952</v>
      </c>
      <c r="E274" s="1">
        <v>42958</v>
      </c>
      <c r="F274" s="1">
        <v>42961</v>
      </c>
      <c r="G274">
        <v>14584</v>
      </c>
      <c r="H274">
        <v>21.7</v>
      </c>
      <c r="I274">
        <v>9752.15</v>
      </c>
      <c r="J274" s="2" t="s">
        <v>1218</v>
      </c>
      <c r="K274">
        <v>659</v>
      </c>
      <c r="L274" s="15" t="s">
        <v>1576</v>
      </c>
      <c r="M274" t="str">
        <f>VLOOKUP(K274,employees!A:H,5,FALSE)</f>
        <v>Consulting</v>
      </c>
      <c r="N274">
        <f t="shared" si="8"/>
        <v>3</v>
      </c>
      <c r="O274">
        <f t="shared" si="9"/>
        <v>3</v>
      </c>
    </row>
    <row r="275" spans="1:15" x14ac:dyDescent="0.3">
      <c r="A275" t="s">
        <v>274</v>
      </c>
      <c r="B275" t="s">
        <v>1161</v>
      </c>
      <c r="C275" t="s">
        <v>1175</v>
      </c>
      <c r="D275" s="1">
        <v>43217</v>
      </c>
      <c r="E275" s="1">
        <v>43236</v>
      </c>
      <c r="F275" s="1">
        <v>43241</v>
      </c>
      <c r="G275">
        <v>11022</v>
      </c>
      <c r="H275">
        <v>13.5</v>
      </c>
      <c r="I275">
        <v>9737.2099999999991</v>
      </c>
      <c r="J275" s="2" t="s">
        <v>1218</v>
      </c>
      <c r="K275">
        <v>161</v>
      </c>
      <c r="L275" s="15" t="s">
        <v>1576</v>
      </c>
      <c r="M275" t="str">
        <f>VLOOKUP(K275,employees!A:H,5,FALSE)</f>
        <v>Consulting</v>
      </c>
      <c r="N275">
        <f t="shared" si="8"/>
        <v>5</v>
      </c>
      <c r="O275">
        <f t="shared" si="9"/>
        <v>5</v>
      </c>
    </row>
    <row r="276" spans="1:15" x14ac:dyDescent="0.3">
      <c r="A276" t="s">
        <v>275</v>
      </c>
      <c r="B276" t="s">
        <v>1161</v>
      </c>
      <c r="C276" t="s">
        <v>1168</v>
      </c>
      <c r="D276" s="1">
        <v>43477</v>
      </c>
      <c r="E276" s="1">
        <v>43492</v>
      </c>
      <c r="F276" s="1">
        <v>43510</v>
      </c>
      <c r="G276">
        <v>10899</v>
      </c>
      <c r="H276">
        <v>13.3</v>
      </c>
      <c r="I276">
        <v>9734.06</v>
      </c>
      <c r="J276" s="2" t="s">
        <v>1218</v>
      </c>
      <c r="K276">
        <v>13</v>
      </c>
      <c r="L276" s="15" t="s">
        <v>1576</v>
      </c>
      <c r="M276" t="str">
        <f>VLOOKUP(K276,employees!A:H,5,FALSE)</f>
        <v>Consulting</v>
      </c>
      <c r="N276">
        <f t="shared" si="8"/>
        <v>18</v>
      </c>
      <c r="O276">
        <f t="shared" si="9"/>
        <v>18</v>
      </c>
    </row>
    <row r="277" spans="1:15" x14ac:dyDescent="0.3">
      <c r="A277" t="s">
        <v>276</v>
      </c>
      <c r="B277" t="s">
        <v>1160</v>
      </c>
      <c r="C277" t="s">
        <v>1196</v>
      </c>
      <c r="D277" s="1">
        <v>43187</v>
      </c>
      <c r="E277" s="1">
        <v>43214</v>
      </c>
      <c r="F277" s="1">
        <v>43230</v>
      </c>
      <c r="G277">
        <v>14101</v>
      </c>
      <c r="H277">
        <v>19.3</v>
      </c>
      <c r="I277">
        <v>9723.82</v>
      </c>
      <c r="J277" s="2" t="s">
        <v>1218</v>
      </c>
      <c r="K277">
        <v>874</v>
      </c>
      <c r="L277" s="15" t="s">
        <v>1576</v>
      </c>
      <c r="M277" t="str">
        <f>VLOOKUP(K277,employees!A:H,5,FALSE)</f>
        <v>Consulting</v>
      </c>
      <c r="N277">
        <f t="shared" si="8"/>
        <v>16</v>
      </c>
      <c r="O277">
        <f t="shared" si="9"/>
        <v>16</v>
      </c>
    </row>
    <row r="278" spans="1:15" x14ac:dyDescent="0.3">
      <c r="A278" t="s">
        <v>277</v>
      </c>
      <c r="B278" t="s">
        <v>1162</v>
      </c>
      <c r="C278" t="s">
        <v>1160</v>
      </c>
      <c r="D278" s="1">
        <v>43779</v>
      </c>
      <c r="E278" s="1">
        <v>43788</v>
      </c>
      <c r="F278" s="1">
        <v>43795</v>
      </c>
      <c r="G278">
        <v>10883</v>
      </c>
      <c r="H278">
        <v>12.8</v>
      </c>
      <c r="I278">
        <v>9642.5499999999993</v>
      </c>
      <c r="J278" s="2" t="s">
        <v>1218</v>
      </c>
      <c r="K278">
        <v>454</v>
      </c>
      <c r="L278" s="15" t="s">
        <v>1576</v>
      </c>
      <c r="M278" t="str">
        <f>VLOOKUP(K278,employees!A:H,5,FALSE)</f>
        <v>Finance</v>
      </c>
      <c r="N278">
        <f t="shared" si="8"/>
        <v>7</v>
      </c>
      <c r="O278">
        <f t="shared" si="9"/>
        <v>7</v>
      </c>
    </row>
    <row r="279" spans="1:15" x14ac:dyDescent="0.3">
      <c r="A279" t="s">
        <v>278</v>
      </c>
      <c r="B279" t="s">
        <v>1161</v>
      </c>
      <c r="C279" t="s">
        <v>1182</v>
      </c>
      <c r="D279" s="1">
        <v>43774</v>
      </c>
      <c r="E279" s="1">
        <v>43782</v>
      </c>
      <c r="F279" s="1">
        <v>43794</v>
      </c>
      <c r="G279">
        <v>8047</v>
      </c>
      <c r="H279">
        <v>10</v>
      </c>
      <c r="I279">
        <v>9635.48</v>
      </c>
      <c r="J279" s="2" t="s">
        <v>1218</v>
      </c>
      <c r="K279">
        <v>213</v>
      </c>
      <c r="L279" s="15" t="s">
        <v>1576</v>
      </c>
      <c r="M279" t="str">
        <f>VLOOKUP(K279,employees!A:H,5,FALSE)</f>
        <v>Consulting</v>
      </c>
      <c r="N279">
        <f t="shared" si="8"/>
        <v>12</v>
      </c>
      <c r="O279">
        <f t="shared" si="9"/>
        <v>12</v>
      </c>
    </row>
    <row r="280" spans="1:15" x14ac:dyDescent="0.3">
      <c r="A280" t="s">
        <v>279</v>
      </c>
      <c r="B280" t="s">
        <v>1160</v>
      </c>
      <c r="C280" t="s">
        <v>1200</v>
      </c>
      <c r="D280" s="1">
        <v>42942</v>
      </c>
      <c r="E280" s="1">
        <v>42953</v>
      </c>
      <c r="F280" s="1">
        <v>42959</v>
      </c>
      <c r="G280">
        <v>15917</v>
      </c>
      <c r="H280">
        <v>21.1</v>
      </c>
      <c r="I280">
        <v>9592.2099999999991</v>
      </c>
      <c r="J280" s="2" t="s">
        <v>1218</v>
      </c>
      <c r="K280">
        <v>425</v>
      </c>
      <c r="L280" s="15" t="s">
        <v>1576</v>
      </c>
      <c r="M280" t="str">
        <f>VLOOKUP(K280,employees!A:H,5,FALSE)</f>
        <v>Consulting</v>
      </c>
      <c r="N280">
        <f t="shared" si="8"/>
        <v>6</v>
      </c>
      <c r="O280">
        <f t="shared" si="9"/>
        <v>6</v>
      </c>
    </row>
    <row r="281" spans="1:15" x14ac:dyDescent="0.3">
      <c r="A281" t="s">
        <v>280</v>
      </c>
      <c r="B281" t="s">
        <v>1162</v>
      </c>
      <c r="C281" t="s">
        <v>1206</v>
      </c>
      <c r="D281" s="1">
        <v>43616</v>
      </c>
      <c r="E281" s="1">
        <v>43617</v>
      </c>
      <c r="F281" s="1">
        <v>43626</v>
      </c>
      <c r="G281">
        <v>10767</v>
      </c>
      <c r="H281">
        <v>11.9</v>
      </c>
      <c r="I281">
        <v>9591.11</v>
      </c>
      <c r="J281" s="2" t="s">
        <v>1218</v>
      </c>
      <c r="K281">
        <v>31</v>
      </c>
      <c r="L281" s="15" t="s">
        <v>1576</v>
      </c>
      <c r="M281" t="str">
        <f>VLOOKUP(K281,employees!A:H,5,FALSE)</f>
        <v>IT</v>
      </c>
      <c r="N281">
        <f t="shared" si="8"/>
        <v>9</v>
      </c>
      <c r="O281">
        <f t="shared" si="9"/>
        <v>9</v>
      </c>
    </row>
    <row r="282" spans="1:15" x14ac:dyDescent="0.3">
      <c r="A282" t="s">
        <v>281</v>
      </c>
      <c r="B282" t="s">
        <v>1161</v>
      </c>
      <c r="C282" t="s">
        <v>1183</v>
      </c>
      <c r="D282" s="1">
        <v>43096</v>
      </c>
      <c r="E282" s="1">
        <v>43103</v>
      </c>
      <c r="F282" s="1">
        <v>43109</v>
      </c>
      <c r="G282">
        <v>12116</v>
      </c>
      <c r="H282">
        <v>14.8</v>
      </c>
      <c r="I282">
        <v>9586.68</v>
      </c>
      <c r="J282" s="2" t="s">
        <v>1218</v>
      </c>
      <c r="K282">
        <v>855</v>
      </c>
      <c r="L282" s="15" t="s">
        <v>1576</v>
      </c>
      <c r="M282" t="str">
        <f>VLOOKUP(K282,employees!A:H,5,FALSE)</f>
        <v>Consulting</v>
      </c>
      <c r="N282">
        <f t="shared" si="8"/>
        <v>6</v>
      </c>
      <c r="O282">
        <f t="shared" si="9"/>
        <v>6</v>
      </c>
    </row>
    <row r="283" spans="1:15" x14ac:dyDescent="0.3">
      <c r="A283" t="s">
        <v>282</v>
      </c>
      <c r="B283" t="s">
        <v>1161</v>
      </c>
      <c r="C283" t="s">
        <v>1169</v>
      </c>
      <c r="D283" s="1">
        <v>43130</v>
      </c>
      <c r="E283" s="1">
        <v>43135</v>
      </c>
      <c r="F283" s="1">
        <v>43140</v>
      </c>
      <c r="G283">
        <v>15178</v>
      </c>
      <c r="H283">
        <v>18.3</v>
      </c>
      <c r="I283">
        <v>9552.68</v>
      </c>
      <c r="J283" s="2" t="s">
        <v>1218</v>
      </c>
      <c r="K283">
        <v>506</v>
      </c>
      <c r="L283" s="15" t="s">
        <v>1576</v>
      </c>
      <c r="M283" t="str">
        <f>VLOOKUP(K283,employees!A:H,5,FALSE)</f>
        <v>Consulting</v>
      </c>
      <c r="N283">
        <f t="shared" si="8"/>
        <v>5</v>
      </c>
      <c r="O283">
        <f t="shared" si="9"/>
        <v>5</v>
      </c>
    </row>
    <row r="284" spans="1:15" x14ac:dyDescent="0.3">
      <c r="A284" t="s">
        <v>283</v>
      </c>
      <c r="B284" t="s">
        <v>1161</v>
      </c>
      <c r="C284" t="s">
        <v>1169</v>
      </c>
      <c r="D284" s="1">
        <v>43692</v>
      </c>
      <c r="E284" s="1">
        <v>43701</v>
      </c>
      <c r="F284" s="1">
        <v>43707</v>
      </c>
      <c r="G284">
        <v>15178</v>
      </c>
      <c r="H284">
        <v>18.3</v>
      </c>
      <c r="I284">
        <v>9539.26</v>
      </c>
      <c r="J284" s="2" t="s">
        <v>1218</v>
      </c>
      <c r="K284">
        <v>677</v>
      </c>
      <c r="L284" s="15" t="s">
        <v>1576</v>
      </c>
      <c r="M284" t="str">
        <f>VLOOKUP(K284,employees!A:H,5,FALSE)</f>
        <v>Consulting</v>
      </c>
      <c r="N284">
        <f t="shared" si="8"/>
        <v>6</v>
      </c>
      <c r="O284">
        <f t="shared" si="9"/>
        <v>6</v>
      </c>
    </row>
    <row r="285" spans="1:15" x14ac:dyDescent="0.3">
      <c r="A285" t="s">
        <v>284</v>
      </c>
      <c r="B285" t="s">
        <v>1162</v>
      </c>
      <c r="C285" t="s">
        <v>1160</v>
      </c>
      <c r="D285" s="1">
        <v>43535</v>
      </c>
      <c r="E285" s="1">
        <v>43553</v>
      </c>
      <c r="F285" s="1">
        <v>43558</v>
      </c>
      <c r="G285">
        <v>10883</v>
      </c>
      <c r="H285">
        <v>12.8</v>
      </c>
      <c r="I285">
        <v>9532.52</v>
      </c>
      <c r="J285" s="2" t="s">
        <v>1218</v>
      </c>
      <c r="K285">
        <v>165</v>
      </c>
      <c r="L285" s="15" t="s">
        <v>1576</v>
      </c>
      <c r="M285" t="str">
        <f>VLOOKUP(K285,employees!A:H,5,FALSE)</f>
        <v>HR</v>
      </c>
      <c r="N285">
        <f t="shared" si="8"/>
        <v>5</v>
      </c>
      <c r="O285">
        <f t="shared" si="9"/>
        <v>5</v>
      </c>
    </row>
    <row r="286" spans="1:15" x14ac:dyDescent="0.3">
      <c r="A286" t="s">
        <v>285</v>
      </c>
      <c r="B286" t="s">
        <v>1161</v>
      </c>
      <c r="C286" t="s">
        <v>1160</v>
      </c>
      <c r="D286" s="1">
        <v>42922</v>
      </c>
      <c r="E286" s="1">
        <v>42930</v>
      </c>
      <c r="F286" s="1">
        <v>42935</v>
      </c>
      <c r="G286">
        <v>15349</v>
      </c>
      <c r="H286">
        <v>18.5</v>
      </c>
      <c r="I286">
        <v>9514.57</v>
      </c>
      <c r="J286" s="2" t="s">
        <v>1218</v>
      </c>
      <c r="K286">
        <v>865</v>
      </c>
      <c r="L286" s="15" t="s">
        <v>1576</v>
      </c>
      <c r="M286" t="str">
        <f>VLOOKUP(K286,employees!A:H,5,FALSE)</f>
        <v>Finance</v>
      </c>
      <c r="N286">
        <f t="shared" si="8"/>
        <v>5</v>
      </c>
      <c r="O286">
        <f t="shared" si="9"/>
        <v>5</v>
      </c>
    </row>
    <row r="287" spans="1:15" x14ac:dyDescent="0.3">
      <c r="A287" t="s">
        <v>286</v>
      </c>
      <c r="B287" t="s">
        <v>1161</v>
      </c>
      <c r="C287" t="s">
        <v>1177</v>
      </c>
      <c r="D287" s="1">
        <v>42775</v>
      </c>
      <c r="E287" s="1">
        <v>42789</v>
      </c>
      <c r="F287" s="1">
        <v>42797</v>
      </c>
      <c r="G287">
        <v>16013</v>
      </c>
      <c r="H287">
        <v>19.3</v>
      </c>
      <c r="I287">
        <v>9502.65</v>
      </c>
      <c r="J287" s="2" t="s">
        <v>1218</v>
      </c>
      <c r="K287">
        <v>499</v>
      </c>
      <c r="L287" s="15" t="s">
        <v>1576</v>
      </c>
      <c r="M287" t="str">
        <f>VLOOKUP(K287,employees!A:H,5,FALSE)</f>
        <v>IT</v>
      </c>
      <c r="N287">
        <f t="shared" si="8"/>
        <v>8</v>
      </c>
      <c r="O287">
        <f t="shared" si="9"/>
        <v>8</v>
      </c>
    </row>
    <row r="288" spans="1:15" x14ac:dyDescent="0.3">
      <c r="A288" t="s">
        <v>287</v>
      </c>
      <c r="B288" t="s">
        <v>1161</v>
      </c>
      <c r="C288" t="s">
        <v>1171</v>
      </c>
      <c r="D288" s="1">
        <v>43632</v>
      </c>
      <c r="E288" s="1">
        <v>43643</v>
      </c>
      <c r="F288" s="1">
        <v>43651</v>
      </c>
      <c r="G288">
        <v>11004</v>
      </c>
      <c r="H288">
        <v>13.5</v>
      </c>
      <c r="I288">
        <v>9461.7999999999993</v>
      </c>
      <c r="J288" s="2" t="s">
        <v>1218</v>
      </c>
      <c r="K288">
        <v>749</v>
      </c>
      <c r="L288" s="15" t="s">
        <v>1576</v>
      </c>
      <c r="M288" t="str">
        <f>VLOOKUP(K288,employees!A:H,5,FALSE)</f>
        <v>IT</v>
      </c>
      <c r="N288">
        <f t="shared" si="8"/>
        <v>8</v>
      </c>
      <c r="O288">
        <f t="shared" si="9"/>
        <v>8</v>
      </c>
    </row>
    <row r="289" spans="1:15" x14ac:dyDescent="0.3">
      <c r="A289" t="s">
        <v>288</v>
      </c>
      <c r="B289" t="s">
        <v>1162</v>
      </c>
      <c r="C289" t="s">
        <v>1163</v>
      </c>
      <c r="D289" s="1">
        <v>42922</v>
      </c>
      <c r="E289" s="1">
        <v>42942</v>
      </c>
      <c r="F289" s="1">
        <v>42953</v>
      </c>
      <c r="G289">
        <v>8395</v>
      </c>
      <c r="H289">
        <v>9.5</v>
      </c>
      <c r="I289">
        <v>9460.08</v>
      </c>
      <c r="J289" s="2" t="s">
        <v>1218</v>
      </c>
      <c r="K289">
        <v>188</v>
      </c>
      <c r="L289" s="15" t="s">
        <v>1576</v>
      </c>
      <c r="M289" t="str">
        <f>VLOOKUP(K289,employees!A:H,5,FALSE)</f>
        <v>Consulting</v>
      </c>
      <c r="N289">
        <f t="shared" si="8"/>
        <v>11</v>
      </c>
      <c r="O289">
        <f t="shared" si="9"/>
        <v>11</v>
      </c>
    </row>
    <row r="290" spans="1:15" x14ac:dyDescent="0.3">
      <c r="A290" t="s">
        <v>289</v>
      </c>
      <c r="B290" t="s">
        <v>1167</v>
      </c>
      <c r="C290" t="s">
        <v>1178</v>
      </c>
      <c r="D290" s="1">
        <v>43260</v>
      </c>
      <c r="E290" s="1">
        <v>43272</v>
      </c>
      <c r="F290" s="1">
        <v>43280</v>
      </c>
      <c r="G290">
        <v>6377</v>
      </c>
      <c r="H290">
        <v>10.5</v>
      </c>
      <c r="I290">
        <v>9449.43</v>
      </c>
      <c r="J290" s="2" t="s">
        <v>1218</v>
      </c>
      <c r="K290">
        <v>944</v>
      </c>
      <c r="L290" s="15" t="s">
        <v>1576</v>
      </c>
      <c r="M290" t="str">
        <f>VLOOKUP(K290,employees!A:H,5,FALSE)</f>
        <v>Consulting</v>
      </c>
      <c r="N290">
        <f t="shared" si="8"/>
        <v>8</v>
      </c>
      <c r="O290">
        <f t="shared" si="9"/>
        <v>8</v>
      </c>
    </row>
    <row r="291" spans="1:15" x14ac:dyDescent="0.3">
      <c r="A291" t="s">
        <v>290</v>
      </c>
      <c r="B291" t="s">
        <v>1161</v>
      </c>
      <c r="C291" t="s">
        <v>1176</v>
      </c>
      <c r="D291" s="1">
        <v>43352</v>
      </c>
      <c r="E291" s="1">
        <v>43359</v>
      </c>
      <c r="F291" s="1">
        <v>43366</v>
      </c>
      <c r="G291">
        <v>11115</v>
      </c>
      <c r="H291">
        <v>13.5</v>
      </c>
      <c r="I291">
        <v>9443.5</v>
      </c>
      <c r="J291" s="2" t="s">
        <v>1218</v>
      </c>
      <c r="K291">
        <v>752</v>
      </c>
      <c r="L291" s="15" t="s">
        <v>1576</v>
      </c>
      <c r="M291" t="str">
        <f>VLOOKUP(K291,employees!A:H,5,FALSE)</f>
        <v>Consulting</v>
      </c>
      <c r="N291">
        <f t="shared" si="8"/>
        <v>7</v>
      </c>
      <c r="O291">
        <f t="shared" si="9"/>
        <v>7</v>
      </c>
    </row>
    <row r="292" spans="1:15" x14ac:dyDescent="0.3">
      <c r="A292" t="s">
        <v>291</v>
      </c>
      <c r="B292" t="s">
        <v>1161</v>
      </c>
      <c r="C292" t="s">
        <v>1175</v>
      </c>
      <c r="D292" s="1">
        <v>43644</v>
      </c>
      <c r="E292" s="1">
        <v>43651</v>
      </c>
      <c r="F292" s="1">
        <v>43656</v>
      </c>
      <c r="G292">
        <v>11022</v>
      </c>
      <c r="H292">
        <v>13.5</v>
      </c>
      <c r="I292">
        <v>9442.93</v>
      </c>
      <c r="J292" s="2" t="s">
        <v>1218</v>
      </c>
      <c r="K292">
        <v>917</v>
      </c>
      <c r="L292" s="15" t="s">
        <v>1576</v>
      </c>
      <c r="M292" t="str">
        <f>VLOOKUP(K292,employees!A:H,5,FALSE)</f>
        <v>Consulting</v>
      </c>
      <c r="N292">
        <f t="shared" si="8"/>
        <v>5</v>
      </c>
      <c r="O292">
        <f t="shared" si="9"/>
        <v>5</v>
      </c>
    </row>
    <row r="293" spans="1:15" x14ac:dyDescent="0.3">
      <c r="A293" t="s">
        <v>292</v>
      </c>
      <c r="B293" t="s">
        <v>1167</v>
      </c>
      <c r="C293" t="s">
        <v>1196</v>
      </c>
      <c r="D293" s="1">
        <v>43248</v>
      </c>
      <c r="E293" s="1">
        <v>43260</v>
      </c>
      <c r="F293" s="1">
        <v>43277</v>
      </c>
      <c r="G293">
        <v>8797</v>
      </c>
      <c r="H293">
        <v>13.9</v>
      </c>
      <c r="I293">
        <v>9431.6200000000008</v>
      </c>
      <c r="J293" s="2" t="s">
        <v>1218</v>
      </c>
      <c r="K293">
        <v>280</v>
      </c>
      <c r="L293" s="15" t="s">
        <v>1576</v>
      </c>
      <c r="M293" t="str">
        <f>VLOOKUP(K293,employees!A:H,5,FALSE)</f>
        <v>Consulting</v>
      </c>
      <c r="N293">
        <f t="shared" si="8"/>
        <v>17</v>
      </c>
      <c r="O293">
        <f t="shared" si="9"/>
        <v>17</v>
      </c>
    </row>
    <row r="294" spans="1:15" x14ac:dyDescent="0.3">
      <c r="A294" t="s">
        <v>293</v>
      </c>
      <c r="B294" t="s">
        <v>1161</v>
      </c>
      <c r="C294" t="s">
        <v>1164</v>
      </c>
      <c r="D294" s="1">
        <v>43226</v>
      </c>
      <c r="E294" s="1">
        <v>43242</v>
      </c>
      <c r="F294" s="1">
        <v>43249</v>
      </c>
      <c r="G294">
        <v>12551</v>
      </c>
      <c r="H294">
        <v>15.3</v>
      </c>
      <c r="I294">
        <v>9419.26</v>
      </c>
      <c r="J294" s="2" t="s">
        <v>1218</v>
      </c>
      <c r="K294">
        <v>479</v>
      </c>
      <c r="L294" s="15" t="s">
        <v>1576</v>
      </c>
      <c r="M294" t="str">
        <f>VLOOKUP(K294,employees!A:H,5,FALSE)</f>
        <v>Consulting</v>
      </c>
      <c r="N294">
        <f t="shared" si="8"/>
        <v>7</v>
      </c>
      <c r="O294">
        <f t="shared" si="9"/>
        <v>7</v>
      </c>
    </row>
    <row r="295" spans="1:15" x14ac:dyDescent="0.3">
      <c r="A295" t="s">
        <v>294</v>
      </c>
      <c r="B295" t="s">
        <v>1162</v>
      </c>
      <c r="C295" t="s">
        <v>1204</v>
      </c>
      <c r="D295" s="1">
        <v>43710</v>
      </c>
      <c r="E295" s="1">
        <v>43711</v>
      </c>
      <c r="F295" s="1">
        <v>43718</v>
      </c>
      <c r="G295">
        <v>8903</v>
      </c>
      <c r="H295">
        <v>10.1</v>
      </c>
      <c r="I295">
        <v>9413.6200000000008</v>
      </c>
      <c r="J295" s="2" t="s">
        <v>1218</v>
      </c>
      <c r="K295">
        <v>139</v>
      </c>
      <c r="L295" s="15" t="s">
        <v>1576</v>
      </c>
      <c r="M295" t="str">
        <f>VLOOKUP(K295,employees!A:H,5,FALSE)</f>
        <v>Consulting</v>
      </c>
      <c r="N295">
        <f t="shared" si="8"/>
        <v>7</v>
      </c>
      <c r="O295">
        <f t="shared" si="9"/>
        <v>7</v>
      </c>
    </row>
    <row r="296" spans="1:15" x14ac:dyDescent="0.3">
      <c r="A296" t="s">
        <v>295</v>
      </c>
      <c r="B296" t="s">
        <v>1167</v>
      </c>
      <c r="C296" t="s">
        <v>1174</v>
      </c>
      <c r="D296" s="1">
        <v>43804</v>
      </c>
      <c r="E296" s="1">
        <v>43819</v>
      </c>
      <c r="F296" s="1">
        <v>43823</v>
      </c>
      <c r="G296">
        <v>11708</v>
      </c>
      <c r="H296">
        <v>20.9</v>
      </c>
      <c r="I296">
        <v>9403.35</v>
      </c>
      <c r="J296" s="2" t="s">
        <v>1218</v>
      </c>
      <c r="K296">
        <v>494</v>
      </c>
      <c r="L296" s="15" t="s">
        <v>1576</v>
      </c>
      <c r="M296" t="str">
        <f>VLOOKUP(K296,employees!A:H,5,FALSE)</f>
        <v>Consulting</v>
      </c>
      <c r="N296">
        <f t="shared" si="8"/>
        <v>4</v>
      </c>
      <c r="O296">
        <f t="shared" si="9"/>
        <v>4</v>
      </c>
    </row>
    <row r="297" spans="1:15" x14ac:dyDescent="0.3">
      <c r="A297" t="s">
        <v>296</v>
      </c>
      <c r="B297" t="s">
        <v>1161</v>
      </c>
      <c r="C297" t="s">
        <v>1164</v>
      </c>
      <c r="D297" s="1">
        <v>43712</v>
      </c>
      <c r="E297" s="1">
        <v>43732</v>
      </c>
      <c r="F297" s="1">
        <v>43742</v>
      </c>
      <c r="G297">
        <v>12551</v>
      </c>
      <c r="H297">
        <v>15.3</v>
      </c>
      <c r="I297">
        <v>9381.48</v>
      </c>
      <c r="J297" s="2" t="s">
        <v>1218</v>
      </c>
      <c r="K297">
        <v>284</v>
      </c>
      <c r="L297" s="15" t="s">
        <v>1576</v>
      </c>
      <c r="M297" t="str">
        <f>VLOOKUP(K297,employees!A:H,5,FALSE)</f>
        <v>Consulting</v>
      </c>
      <c r="N297">
        <f t="shared" si="8"/>
        <v>10</v>
      </c>
      <c r="O297">
        <f t="shared" si="9"/>
        <v>10</v>
      </c>
    </row>
    <row r="298" spans="1:15" x14ac:dyDescent="0.3">
      <c r="A298" t="s">
        <v>297</v>
      </c>
      <c r="B298" t="s">
        <v>1161</v>
      </c>
      <c r="C298" t="s">
        <v>1176</v>
      </c>
      <c r="D298" s="1">
        <v>43551</v>
      </c>
      <c r="E298" s="1">
        <v>43567</v>
      </c>
      <c r="F298" s="1">
        <v>43579</v>
      </c>
      <c r="G298">
        <v>11115</v>
      </c>
      <c r="H298">
        <v>13.5</v>
      </c>
      <c r="I298">
        <v>9376.39</v>
      </c>
      <c r="J298" s="2" t="s">
        <v>1218</v>
      </c>
      <c r="K298">
        <v>239</v>
      </c>
      <c r="L298" s="15" t="s">
        <v>1576</v>
      </c>
      <c r="M298" t="str">
        <f>VLOOKUP(K298,employees!A:H,5,FALSE)</f>
        <v>Consulting</v>
      </c>
      <c r="N298">
        <f t="shared" si="8"/>
        <v>12</v>
      </c>
      <c r="O298">
        <f t="shared" si="9"/>
        <v>12</v>
      </c>
    </row>
    <row r="299" spans="1:15" x14ac:dyDescent="0.3">
      <c r="A299" t="s">
        <v>298</v>
      </c>
      <c r="B299" t="s">
        <v>1161</v>
      </c>
      <c r="C299" t="s">
        <v>1175</v>
      </c>
      <c r="D299" s="1">
        <v>43686</v>
      </c>
      <c r="E299" s="1">
        <v>43687</v>
      </c>
      <c r="F299" s="1">
        <v>43694</v>
      </c>
      <c r="G299">
        <v>11022</v>
      </c>
      <c r="H299">
        <v>13.5</v>
      </c>
      <c r="I299">
        <v>9371.4599999999991</v>
      </c>
      <c r="J299" s="2" t="s">
        <v>1218</v>
      </c>
      <c r="K299">
        <v>752</v>
      </c>
      <c r="L299" s="15" t="s">
        <v>1576</v>
      </c>
      <c r="M299" t="str">
        <f>VLOOKUP(K299,employees!A:H,5,FALSE)</f>
        <v>Consulting</v>
      </c>
      <c r="N299">
        <f t="shared" si="8"/>
        <v>7</v>
      </c>
      <c r="O299">
        <f t="shared" si="9"/>
        <v>7</v>
      </c>
    </row>
    <row r="300" spans="1:15" x14ac:dyDescent="0.3">
      <c r="A300" t="s">
        <v>299</v>
      </c>
      <c r="B300" t="s">
        <v>1161</v>
      </c>
      <c r="C300" t="s">
        <v>1176</v>
      </c>
      <c r="D300" s="1">
        <v>43701</v>
      </c>
      <c r="E300" s="1">
        <v>43709</v>
      </c>
      <c r="F300" s="1">
        <v>43717</v>
      </c>
      <c r="G300">
        <v>11115</v>
      </c>
      <c r="H300">
        <v>13.5</v>
      </c>
      <c r="I300">
        <v>9360.76</v>
      </c>
      <c r="J300" s="2" t="s">
        <v>1218</v>
      </c>
      <c r="K300">
        <v>728</v>
      </c>
      <c r="L300" s="15" t="s">
        <v>1576</v>
      </c>
      <c r="M300" t="str">
        <f>VLOOKUP(K300,employees!A:H,5,FALSE)</f>
        <v>Consulting</v>
      </c>
      <c r="N300">
        <f t="shared" si="8"/>
        <v>8</v>
      </c>
      <c r="O300">
        <f t="shared" si="9"/>
        <v>8</v>
      </c>
    </row>
    <row r="301" spans="1:15" x14ac:dyDescent="0.3">
      <c r="A301" t="s">
        <v>300</v>
      </c>
      <c r="B301" t="s">
        <v>1161</v>
      </c>
      <c r="C301" t="s">
        <v>1160</v>
      </c>
      <c r="D301" s="1">
        <v>43010</v>
      </c>
      <c r="E301" s="1">
        <v>43030</v>
      </c>
      <c r="F301" s="1">
        <v>43037</v>
      </c>
      <c r="G301">
        <v>15349</v>
      </c>
      <c r="H301">
        <v>18.5</v>
      </c>
      <c r="I301">
        <v>9360.7900000000009</v>
      </c>
      <c r="J301" s="2" t="s">
        <v>1218</v>
      </c>
      <c r="K301">
        <v>343</v>
      </c>
      <c r="L301" s="15" t="s">
        <v>1576</v>
      </c>
      <c r="M301" t="str">
        <f>VLOOKUP(K301,employees!A:H,5,FALSE)</f>
        <v>HR</v>
      </c>
      <c r="N301">
        <f t="shared" si="8"/>
        <v>7</v>
      </c>
      <c r="O301">
        <f t="shared" si="9"/>
        <v>7</v>
      </c>
    </row>
    <row r="302" spans="1:15" x14ac:dyDescent="0.3">
      <c r="A302" t="s">
        <v>301</v>
      </c>
      <c r="B302" t="s">
        <v>1162</v>
      </c>
      <c r="C302" t="s">
        <v>1173</v>
      </c>
      <c r="D302" s="1">
        <v>43557</v>
      </c>
      <c r="E302" s="1">
        <v>43570</v>
      </c>
      <c r="F302" s="1">
        <v>43577</v>
      </c>
      <c r="G302">
        <v>9577</v>
      </c>
      <c r="H302">
        <v>10.7</v>
      </c>
      <c r="I302">
        <v>9355.06</v>
      </c>
      <c r="J302" s="2" t="s">
        <v>1218</v>
      </c>
      <c r="K302">
        <v>89</v>
      </c>
      <c r="L302" s="15" t="s">
        <v>1576</v>
      </c>
      <c r="M302" t="str">
        <f>VLOOKUP(K302,employees!A:H,5,FALSE)</f>
        <v>Consulting</v>
      </c>
      <c r="N302">
        <f t="shared" si="8"/>
        <v>7</v>
      </c>
      <c r="O302">
        <f t="shared" si="9"/>
        <v>7</v>
      </c>
    </row>
    <row r="303" spans="1:15" x14ac:dyDescent="0.3">
      <c r="A303" t="s">
        <v>302</v>
      </c>
      <c r="B303" t="s">
        <v>1167</v>
      </c>
      <c r="C303" t="s">
        <v>1202</v>
      </c>
      <c r="D303" s="1">
        <v>43651</v>
      </c>
      <c r="E303" s="1">
        <v>43655</v>
      </c>
      <c r="F303" s="1">
        <v>43661</v>
      </c>
      <c r="G303">
        <v>9499</v>
      </c>
      <c r="H303">
        <v>15.6</v>
      </c>
      <c r="I303">
        <v>9293.09</v>
      </c>
      <c r="J303" s="2" t="s">
        <v>1218</v>
      </c>
      <c r="K303">
        <v>188</v>
      </c>
      <c r="L303" s="15" t="s">
        <v>1576</v>
      </c>
      <c r="M303" t="str">
        <f>VLOOKUP(K303,employees!A:H,5,FALSE)</f>
        <v>Consulting</v>
      </c>
      <c r="N303">
        <f t="shared" si="8"/>
        <v>6</v>
      </c>
      <c r="O303">
        <f t="shared" si="9"/>
        <v>6</v>
      </c>
    </row>
    <row r="304" spans="1:15" x14ac:dyDescent="0.3">
      <c r="A304" t="s">
        <v>303</v>
      </c>
      <c r="B304" t="s">
        <v>1160</v>
      </c>
      <c r="C304" t="s">
        <v>1207</v>
      </c>
      <c r="D304" s="1">
        <v>43573</v>
      </c>
      <c r="E304" s="1">
        <v>43577</v>
      </c>
      <c r="F304" s="1">
        <v>43585</v>
      </c>
      <c r="G304">
        <v>10058</v>
      </c>
      <c r="H304">
        <v>11.2</v>
      </c>
      <c r="I304">
        <v>9289.36</v>
      </c>
      <c r="J304" s="2" t="s">
        <v>1218</v>
      </c>
      <c r="K304">
        <v>425</v>
      </c>
      <c r="L304" s="15" t="s">
        <v>1576</v>
      </c>
      <c r="M304" t="str">
        <f>VLOOKUP(K304,employees!A:H,5,FALSE)</f>
        <v>Consulting</v>
      </c>
      <c r="N304">
        <f t="shared" si="8"/>
        <v>8</v>
      </c>
      <c r="O304">
        <f t="shared" si="9"/>
        <v>8</v>
      </c>
    </row>
    <row r="305" spans="1:15" x14ac:dyDescent="0.3">
      <c r="A305" t="s">
        <v>304</v>
      </c>
      <c r="B305" t="s">
        <v>1167</v>
      </c>
      <c r="C305" t="s">
        <v>1160</v>
      </c>
      <c r="D305" s="1">
        <v>43787</v>
      </c>
      <c r="E305" s="1">
        <v>43794</v>
      </c>
      <c r="F305" s="1">
        <v>43806</v>
      </c>
      <c r="G305">
        <v>10877</v>
      </c>
      <c r="H305">
        <v>13.3</v>
      </c>
      <c r="I305">
        <v>9288.8799999999992</v>
      </c>
      <c r="J305" s="2" t="s">
        <v>1218</v>
      </c>
      <c r="K305">
        <v>41</v>
      </c>
      <c r="L305" s="15" t="s">
        <v>1576</v>
      </c>
      <c r="M305" t="str">
        <f>VLOOKUP(K305,employees!A:H,5,FALSE)</f>
        <v>HR</v>
      </c>
      <c r="N305">
        <f t="shared" si="8"/>
        <v>12</v>
      </c>
      <c r="O305">
        <f t="shared" si="9"/>
        <v>12</v>
      </c>
    </row>
    <row r="306" spans="1:15" x14ac:dyDescent="0.3">
      <c r="A306" t="s">
        <v>305</v>
      </c>
      <c r="B306" t="s">
        <v>1161</v>
      </c>
      <c r="C306" t="s">
        <v>1160</v>
      </c>
      <c r="D306" s="1">
        <v>43542</v>
      </c>
      <c r="E306" s="1">
        <v>43557</v>
      </c>
      <c r="F306" s="1">
        <v>43571</v>
      </c>
      <c r="G306">
        <v>15349</v>
      </c>
      <c r="H306">
        <v>18.5</v>
      </c>
      <c r="I306">
        <v>9282.41</v>
      </c>
      <c r="J306" s="2" t="s">
        <v>1218</v>
      </c>
      <c r="K306">
        <v>7</v>
      </c>
      <c r="L306" s="15" t="s">
        <v>1577</v>
      </c>
      <c r="M306" t="str">
        <f>VLOOKUP(K306,employees!A:H,5,FALSE)</f>
        <v>HR</v>
      </c>
      <c r="N306">
        <f t="shared" si="8"/>
        <v>14</v>
      </c>
      <c r="O306">
        <f t="shared" si="9"/>
        <v>14</v>
      </c>
    </row>
    <row r="307" spans="1:15" x14ac:dyDescent="0.3">
      <c r="A307" t="s">
        <v>306</v>
      </c>
      <c r="B307" t="s">
        <v>1167</v>
      </c>
      <c r="C307" t="s">
        <v>1183</v>
      </c>
      <c r="D307" s="1">
        <v>42761</v>
      </c>
      <c r="E307" s="1">
        <v>42787</v>
      </c>
      <c r="F307" s="1">
        <v>42794</v>
      </c>
      <c r="G307">
        <v>8303</v>
      </c>
      <c r="H307">
        <v>14.5</v>
      </c>
      <c r="I307">
        <v>9275.44</v>
      </c>
      <c r="J307" s="2" t="s">
        <v>1218</v>
      </c>
      <c r="K307">
        <v>431</v>
      </c>
      <c r="L307" s="15" t="s">
        <v>1576</v>
      </c>
      <c r="M307" t="str">
        <f>VLOOKUP(K307,employees!A:H,5,FALSE)</f>
        <v>Consulting</v>
      </c>
      <c r="N307">
        <f t="shared" si="8"/>
        <v>7</v>
      </c>
      <c r="O307">
        <f t="shared" si="9"/>
        <v>7</v>
      </c>
    </row>
    <row r="308" spans="1:15" x14ac:dyDescent="0.3">
      <c r="A308" t="s">
        <v>307</v>
      </c>
      <c r="B308" t="s">
        <v>1162</v>
      </c>
      <c r="C308" t="s">
        <v>1202</v>
      </c>
      <c r="D308" s="1">
        <v>43767</v>
      </c>
      <c r="E308" s="1">
        <v>43779</v>
      </c>
      <c r="F308" s="1">
        <v>43794</v>
      </c>
      <c r="G308">
        <v>9495</v>
      </c>
      <c r="H308">
        <v>10.6</v>
      </c>
      <c r="I308">
        <v>9263.27</v>
      </c>
      <c r="J308" s="2" t="s">
        <v>1218</v>
      </c>
      <c r="K308">
        <v>703</v>
      </c>
      <c r="L308" s="15" t="s">
        <v>1576</v>
      </c>
      <c r="M308" t="str">
        <f>VLOOKUP(K308,employees!A:H,5,FALSE)</f>
        <v>Consulting</v>
      </c>
      <c r="N308">
        <f t="shared" si="8"/>
        <v>15</v>
      </c>
      <c r="O308">
        <f t="shared" si="9"/>
        <v>15</v>
      </c>
    </row>
    <row r="309" spans="1:15" x14ac:dyDescent="0.3">
      <c r="A309" t="s">
        <v>308</v>
      </c>
      <c r="B309" t="s">
        <v>1162</v>
      </c>
      <c r="C309" t="s">
        <v>1169</v>
      </c>
      <c r="D309" s="1">
        <v>43788</v>
      </c>
      <c r="E309" s="1">
        <v>43807</v>
      </c>
      <c r="F309" s="1">
        <v>43808</v>
      </c>
      <c r="G309">
        <v>10605</v>
      </c>
      <c r="H309">
        <v>11.8</v>
      </c>
      <c r="I309">
        <v>9247.84</v>
      </c>
      <c r="J309" s="2" t="s">
        <v>1218</v>
      </c>
      <c r="K309">
        <v>707</v>
      </c>
      <c r="L309" s="15" t="s">
        <v>1576</v>
      </c>
      <c r="M309" t="str">
        <f>VLOOKUP(K309,employees!A:H,5,FALSE)</f>
        <v>Finance</v>
      </c>
      <c r="N309">
        <f t="shared" si="8"/>
        <v>1</v>
      </c>
      <c r="O309">
        <f t="shared" si="9"/>
        <v>1</v>
      </c>
    </row>
    <row r="310" spans="1:15" x14ac:dyDescent="0.3">
      <c r="A310" t="s">
        <v>309</v>
      </c>
      <c r="B310" t="s">
        <v>1167</v>
      </c>
      <c r="C310" t="s">
        <v>1185</v>
      </c>
      <c r="D310" s="1">
        <v>43527</v>
      </c>
      <c r="E310" s="1">
        <v>43544</v>
      </c>
      <c r="F310" s="1">
        <v>43547</v>
      </c>
      <c r="G310">
        <v>7794</v>
      </c>
      <c r="H310">
        <v>12.9</v>
      </c>
      <c r="I310">
        <v>9246.11</v>
      </c>
      <c r="J310" s="2" t="s">
        <v>1218</v>
      </c>
      <c r="K310">
        <v>705</v>
      </c>
      <c r="L310" s="15" t="s">
        <v>1576</v>
      </c>
      <c r="M310" t="str">
        <f>VLOOKUP(K310,employees!A:H,5,FALSE)</f>
        <v>Consulting</v>
      </c>
      <c r="N310">
        <f t="shared" si="8"/>
        <v>3</v>
      </c>
      <c r="O310">
        <f t="shared" si="9"/>
        <v>3</v>
      </c>
    </row>
    <row r="311" spans="1:15" x14ac:dyDescent="0.3">
      <c r="A311" t="s">
        <v>310</v>
      </c>
      <c r="B311" t="s">
        <v>1162</v>
      </c>
      <c r="C311" t="s">
        <v>1184</v>
      </c>
      <c r="D311" s="1">
        <v>43692</v>
      </c>
      <c r="E311" s="1">
        <v>43708</v>
      </c>
      <c r="F311" s="1">
        <v>43723</v>
      </c>
      <c r="G311">
        <v>16908</v>
      </c>
      <c r="H311">
        <v>19.100000000000001</v>
      </c>
      <c r="I311">
        <v>9237.18</v>
      </c>
      <c r="J311" s="2" t="s">
        <v>1218</v>
      </c>
      <c r="K311">
        <v>810</v>
      </c>
      <c r="L311" s="15" t="s">
        <v>1576</v>
      </c>
      <c r="M311" t="str">
        <f>VLOOKUP(K311,employees!A:H,5,FALSE)</f>
        <v>Consulting</v>
      </c>
      <c r="N311">
        <f t="shared" si="8"/>
        <v>15</v>
      </c>
      <c r="O311">
        <f t="shared" si="9"/>
        <v>15</v>
      </c>
    </row>
    <row r="312" spans="1:15" x14ac:dyDescent="0.3">
      <c r="A312" t="s">
        <v>311</v>
      </c>
      <c r="B312" t="s">
        <v>1161</v>
      </c>
      <c r="C312" t="s">
        <v>1160</v>
      </c>
      <c r="D312" s="1">
        <v>43217</v>
      </c>
      <c r="E312" s="1">
        <v>43234</v>
      </c>
      <c r="F312" s="1">
        <v>43240</v>
      </c>
      <c r="G312">
        <v>15349</v>
      </c>
      <c r="H312">
        <v>18.5</v>
      </c>
      <c r="I312">
        <v>9230.7199999999993</v>
      </c>
      <c r="J312" s="2" t="s">
        <v>1218</v>
      </c>
      <c r="K312">
        <v>749</v>
      </c>
      <c r="L312" s="15" t="s">
        <v>1576</v>
      </c>
      <c r="M312" t="str">
        <f>VLOOKUP(K312,employees!A:H,5,FALSE)</f>
        <v>IT</v>
      </c>
      <c r="N312">
        <f t="shared" si="8"/>
        <v>6</v>
      </c>
      <c r="O312">
        <f t="shared" si="9"/>
        <v>6</v>
      </c>
    </row>
    <row r="313" spans="1:15" x14ac:dyDescent="0.3">
      <c r="A313" t="s">
        <v>312</v>
      </c>
      <c r="B313" t="s">
        <v>1161</v>
      </c>
      <c r="C313" t="s">
        <v>1183</v>
      </c>
      <c r="D313" s="1">
        <v>43550</v>
      </c>
      <c r="E313" s="1">
        <v>43554</v>
      </c>
      <c r="F313" s="1">
        <v>43562</v>
      </c>
      <c r="G313">
        <v>12116</v>
      </c>
      <c r="H313">
        <v>14.8</v>
      </c>
      <c r="I313">
        <v>9212.33</v>
      </c>
      <c r="J313" s="2" t="s">
        <v>1218</v>
      </c>
      <c r="K313">
        <v>917</v>
      </c>
      <c r="L313" s="15" t="s">
        <v>1576</v>
      </c>
      <c r="M313" t="str">
        <f>VLOOKUP(K313,employees!A:H,5,FALSE)</f>
        <v>Consulting</v>
      </c>
      <c r="N313">
        <f t="shared" si="8"/>
        <v>8</v>
      </c>
      <c r="O313">
        <f t="shared" si="9"/>
        <v>8</v>
      </c>
    </row>
    <row r="314" spans="1:15" x14ac:dyDescent="0.3">
      <c r="A314" t="s">
        <v>313</v>
      </c>
      <c r="B314" t="s">
        <v>1162</v>
      </c>
      <c r="C314" t="s">
        <v>1172</v>
      </c>
      <c r="D314" s="1">
        <v>42891</v>
      </c>
      <c r="E314" s="1">
        <v>42897</v>
      </c>
      <c r="F314" s="1">
        <v>42904</v>
      </c>
      <c r="G314">
        <v>7702</v>
      </c>
      <c r="H314">
        <v>8.9</v>
      </c>
      <c r="I314">
        <v>9209.99</v>
      </c>
      <c r="J314" s="2" t="s">
        <v>1218</v>
      </c>
      <c r="K314">
        <v>31</v>
      </c>
      <c r="L314" s="15" t="s">
        <v>1576</v>
      </c>
      <c r="M314" t="str">
        <f>VLOOKUP(K314,employees!A:H,5,FALSE)</f>
        <v>IT</v>
      </c>
      <c r="N314">
        <f t="shared" si="8"/>
        <v>7</v>
      </c>
      <c r="O314">
        <f t="shared" si="9"/>
        <v>7</v>
      </c>
    </row>
    <row r="315" spans="1:15" x14ac:dyDescent="0.3">
      <c r="A315" t="s">
        <v>314</v>
      </c>
      <c r="B315" t="s">
        <v>1167</v>
      </c>
      <c r="C315" t="s">
        <v>1186</v>
      </c>
      <c r="D315" s="1">
        <v>43582</v>
      </c>
      <c r="E315" s="1">
        <v>43597</v>
      </c>
      <c r="F315" s="1">
        <v>43610</v>
      </c>
      <c r="G315">
        <v>9597</v>
      </c>
      <c r="H315">
        <v>17.7</v>
      </c>
      <c r="I315">
        <v>9202.3700000000008</v>
      </c>
      <c r="J315" s="2" t="s">
        <v>1218</v>
      </c>
      <c r="K315">
        <v>689</v>
      </c>
      <c r="L315" s="15" t="s">
        <v>1576</v>
      </c>
      <c r="M315" t="str">
        <f>VLOOKUP(K315,employees!A:H,5,FALSE)</f>
        <v>Finance</v>
      </c>
      <c r="N315">
        <f t="shared" si="8"/>
        <v>13</v>
      </c>
      <c r="O315">
        <f t="shared" si="9"/>
        <v>13</v>
      </c>
    </row>
    <row r="316" spans="1:15" x14ac:dyDescent="0.3">
      <c r="A316" t="s">
        <v>315</v>
      </c>
      <c r="B316" t="s">
        <v>1161</v>
      </c>
      <c r="C316" t="s">
        <v>1176</v>
      </c>
      <c r="D316" s="1">
        <v>43559</v>
      </c>
      <c r="E316" s="1">
        <v>43568</v>
      </c>
      <c r="F316" s="1">
        <v>43579</v>
      </c>
      <c r="G316">
        <v>11115</v>
      </c>
      <c r="H316">
        <v>13.5</v>
      </c>
      <c r="I316">
        <v>9200.17</v>
      </c>
      <c r="J316" s="2" t="s">
        <v>1218</v>
      </c>
      <c r="K316">
        <v>202</v>
      </c>
      <c r="L316" s="15" t="s">
        <v>1576</v>
      </c>
      <c r="M316" t="str">
        <f>VLOOKUP(K316,employees!A:H,5,FALSE)</f>
        <v>Consulting</v>
      </c>
      <c r="N316">
        <f t="shared" si="8"/>
        <v>11</v>
      </c>
      <c r="O316">
        <f t="shared" si="9"/>
        <v>11</v>
      </c>
    </row>
    <row r="317" spans="1:15" x14ac:dyDescent="0.3">
      <c r="A317" t="s">
        <v>316</v>
      </c>
      <c r="B317" t="s">
        <v>1161</v>
      </c>
      <c r="C317" t="s">
        <v>1173</v>
      </c>
      <c r="D317" s="1">
        <v>43534</v>
      </c>
      <c r="E317" s="1">
        <v>43548</v>
      </c>
      <c r="F317" s="1">
        <v>43560</v>
      </c>
      <c r="G317">
        <v>13964</v>
      </c>
      <c r="H317">
        <v>16.899999999999999</v>
      </c>
      <c r="I317">
        <v>9199.7800000000007</v>
      </c>
      <c r="J317" s="2" t="s">
        <v>1218</v>
      </c>
      <c r="K317">
        <v>226</v>
      </c>
      <c r="L317" s="15" t="s">
        <v>1576</v>
      </c>
      <c r="M317" t="str">
        <f>VLOOKUP(K317,employees!A:H,5,FALSE)</f>
        <v>Consulting</v>
      </c>
      <c r="N317">
        <f t="shared" si="8"/>
        <v>12</v>
      </c>
      <c r="O317">
        <f t="shared" si="9"/>
        <v>12</v>
      </c>
    </row>
    <row r="318" spans="1:15" x14ac:dyDescent="0.3">
      <c r="A318" t="s">
        <v>317</v>
      </c>
      <c r="B318" t="s">
        <v>1167</v>
      </c>
      <c r="C318" t="s">
        <v>1161</v>
      </c>
      <c r="D318" s="1">
        <v>42831</v>
      </c>
      <c r="E318" s="1">
        <v>42831</v>
      </c>
      <c r="F318" s="1">
        <v>42840</v>
      </c>
      <c r="G318">
        <v>5568</v>
      </c>
      <c r="H318">
        <v>12.7</v>
      </c>
      <c r="I318">
        <v>9190.49</v>
      </c>
      <c r="J318" s="2" t="s">
        <v>1218</v>
      </c>
      <c r="K318">
        <v>225</v>
      </c>
      <c r="L318" s="15" t="s">
        <v>1576</v>
      </c>
      <c r="M318" t="str">
        <f>VLOOKUP(K318,employees!A:H,5,FALSE)</f>
        <v>HR</v>
      </c>
      <c r="N318">
        <f t="shared" si="8"/>
        <v>9</v>
      </c>
      <c r="O318">
        <f t="shared" si="9"/>
        <v>9</v>
      </c>
    </row>
    <row r="319" spans="1:15" x14ac:dyDescent="0.3">
      <c r="A319" t="s">
        <v>318</v>
      </c>
      <c r="B319" t="s">
        <v>1167</v>
      </c>
      <c r="C319" t="s">
        <v>1173</v>
      </c>
      <c r="D319" s="1">
        <v>43401</v>
      </c>
      <c r="E319" s="1">
        <v>43402</v>
      </c>
      <c r="F319" s="1">
        <v>43408</v>
      </c>
      <c r="G319">
        <v>9570</v>
      </c>
      <c r="H319">
        <v>18.7</v>
      </c>
      <c r="I319">
        <v>9187.34</v>
      </c>
      <c r="J319" s="2" t="s">
        <v>1218</v>
      </c>
      <c r="K319">
        <v>120</v>
      </c>
      <c r="L319" s="15" t="s">
        <v>1576</v>
      </c>
      <c r="M319" t="str">
        <f>VLOOKUP(K319,employees!A:H,5,FALSE)</f>
        <v>Consulting</v>
      </c>
      <c r="N319">
        <f t="shared" si="8"/>
        <v>6</v>
      </c>
      <c r="O319">
        <f t="shared" si="9"/>
        <v>6</v>
      </c>
    </row>
    <row r="320" spans="1:15" x14ac:dyDescent="0.3">
      <c r="A320" t="s">
        <v>319</v>
      </c>
      <c r="B320" t="s">
        <v>1167</v>
      </c>
      <c r="C320" t="s">
        <v>1172</v>
      </c>
      <c r="D320" s="1">
        <v>42942</v>
      </c>
      <c r="E320" s="1">
        <v>42970</v>
      </c>
      <c r="F320" s="1">
        <v>42980</v>
      </c>
      <c r="G320">
        <v>7741</v>
      </c>
      <c r="H320">
        <v>9.9</v>
      </c>
      <c r="I320">
        <v>9140.93</v>
      </c>
      <c r="J320" s="2" t="s">
        <v>1218</v>
      </c>
      <c r="K320">
        <v>139</v>
      </c>
      <c r="L320" s="15" t="s">
        <v>1576</v>
      </c>
      <c r="M320" t="str">
        <f>VLOOKUP(K320,employees!A:H,5,FALSE)</f>
        <v>Consulting</v>
      </c>
      <c r="N320">
        <f t="shared" si="8"/>
        <v>10</v>
      </c>
      <c r="O320">
        <f t="shared" si="9"/>
        <v>10</v>
      </c>
    </row>
    <row r="321" spans="1:15" x14ac:dyDescent="0.3">
      <c r="A321" t="s">
        <v>320</v>
      </c>
      <c r="B321" t="s">
        <v>1161</v>
      </c>
      <c r="C321" t="s">
        <v>1176</v>
      </c>
      <c r="D321" s="1">
        <v>43709</v>
      </c>
      <c r="E321" s="1">
        <v>43724</v>
      </c>
      <c r="F321" s="1">
        <v>43729</v>
      </c>
      <c r="G321">
        <v>11115</v>
      </c>
      <c r="H321">
        <v>13.5</v>
      </c>
      <c r="I321">
        <v>9137.08</v>
      </c>
      <c r="J321" s="2" t="s">
        <v>1218</v>
      </c>
      <c r="K321">
        <v>177</v>
      </c>
      <c r="L321" s="15" t="s">
        <v>1576</v>
      </c>
      <c r="M321" t="str">
        <f>VLOOKUP(K321,employees!A:H,5,FALSE)</f>
        <v>Consulting</v>
      </c>
      <c r="N321">
        <f t="shared" si="8"/>
        <v>5</v>
      </c>
      <c r="O321">
        <f t="shared" si="9"/>
        <v>5</v>
      </c>
    </row>
    <row r="322" spans="1:15" x14ac:dyDescent="0.3">
      <c r="A322" t="s">
        <v>321</v>
      </c>
      <c r="B322" t="s">
        <v>1161</v>
      </c>
      <c r="C322" t="s">
        <v>1173</v>
      </c>
      <c r="D322" s="1">
        <v>43552</v>
      </c>
      <c r="E322" s="1">
        <v>43568</v>
      </c>
      <c r="F322" s="1">
        <v>43573</v>
      </c>
      <c r="G322">
        <v>13964</v>
      </c>
      <c r="H322">
        <v>16.899999999999999</v>
      </c>
      <c r="I322">
        <v>9132.42</v>
      </c>
      <c r="J322" s="2" t="s">
        <v>1218</v>
      </c>
      <c r="K322">
        <v>201</v>
      </c>
      <c r="L322" s="15" t="s">
        <v>1576</v>
      </c>
      <c r="M322" t="str">
        <f>VLOOKUP(K322,employees!A:H,5,FALSE)</f>
        <v>IT</v>
      </c>
      <c r="N322">
        <f t="shared" si="8"/>
        <v>5</v>
      </c>
      <c r="O322">
        <f t="shared" si="9"/>
        <v>5</v>
      </c>
    </row>
    <row r="323" spans="1:15" x14ac:dyDescent="0.3">
      <c r="A323" t="s">
        <v>322</v>
      </c>
      <c r="B323" t="s">
        <v>1167</v>
      </c>
      <c r="C323" t="s">
        <v>1174</v>
      </c>
      <c r="D323" s="1">
        <v>43705</v>
      </c>
      <c r="E323" s="1">
        <v>43711</v>
      </c>
      <c r="F323" s="1">
        <v>43716</v>
      </c>
      <c r="G323">
        <v>11708</v>
      </c>
      <c r="H323">
        <v>20.9</v>
      </c>
      <c r="I323">
        <v>9071.02</v>
      </c>
      <c r="J323" s="2" t="s">
        <v>1218</v>
      </c>
      <c r="K323">
        <v>703</v>
      </c>
      <c r="L323" s="15" t="s">
        <v>1576</v>
      </c>
      <c r="M323" t="str">
        <f>VLOOKUP(K323,employees!A:H,5,FALSE)</f>
        <v>Consulting</v>
      </c>
      <c r="N323">
        <f t="shared" ref="N323:N386" si="10">F323-E323</f>
        <v>5</v>
      </c>
      <c r="O323">
        <f t="shared" ref="O323:O386" si="11">F323-E323</f>
        <v>5</v>
      </c>
    </row>
    <row r="324" spans="1:15" x14ac:dyDescent="0.3">
      <c r="A324" t="s">
        <v>323</v>
      </c>
      <c r="B324" t="s">
        <v>1162</v>
      </c>
      <c r="C324" t="s">
        <v>1160</v>
      </c>
      <c r="D324" s="1">
        <v>43543</v>
      </c>
      <c r="E324" s="1">
        <v>43555</v>
      </c>
      <c r="F324" s="1">
        <v>43831</v>
      </c>
      <c r="G324">
        <v>10883</v>
      </c>
      <c r="H324">
        <v>12.8</v>
      </c>
      <c r="I324">
        <v>9044.0400000000009</v>
      </c>
      <c r="J324" s="2" t="s">
        <v>1218</v>
      </c>
      <c r="K324">
        <v>707</v>
      </c>
      <c r="L324" s="15" t="s">
        <v>1576</v>
      </c>
      <c r="M324" t="str">
        <f>VLOOKUP(K324,employees!A:H,5,FALSE)</f>
        <v>Finance</v>
      </c>
      <c r="N324">
        <f t="shared" si="10"/>
        <v>276</v>
      </c>
      <c r="O324">
        <f t="shared" si="11"/>
        <v>276</v>
      </c>
    </row>
    <row r="325" spans="1:15" x14ac:dyDescent="0.3">
      <c r="A325" t="s">
        <v>324</v>
      </c>
      <c r="B325" t="s">
        <v>1160</v>
      </c>
      <c r="C325" t="s">
        <v>1203</v>
      </c>
      <c r="D325" s="1">
        <v>43066</v>
      </c>
      <c r="E325" s="1">
        <v>43075</v>
      </c>
      <c r="F325" s="1">
        <v>43085</v>
      </c>
      <c r="G325">
        <v>13581</v>
      </c>
      <c r="H325">
        <v>18.7</v>
      </c>
      <c r="I325">
        <v>9040.64</v>
      </c>
      <c r="J325" s="2" t="s">
        <v>1218</v>
      </c>
      <c r="K325">
        <v>958</v>
      </c>
      <c r="L325" s="15" t="s">
        <v>1576</v>
      </c>
      <c r="M325" t="str">
        <f>VLOOKUP(K325,employees!A:H,5,FALSE)</f>
        <v>Consulting</v>
      </c>
      <c r="N325">
        <f t="shared" si="10"/>
        <v>10</v>
      </c>
      <c r="O325">
        <f t="shared" si="11"/>
        <v>10</v>
      </c>
    </row>
    <row r="326" spans="1:15" x14ac:dyDescent="0.3">
      <c r="A326" t="s">
        <v>325</v>
      </c>
      <c r="B326" t="s">
        <v>1161</v>
      </c>
      <c r="C326" t="s">
        <v>1173</v>
      </c>
      <c r="D326" s="1">
        <v>43757</v>
      </c>
      <c r="E326" s="1">
        <v>43759</v>
      </c>
      <c r="F326" s="1">
        <v>43764</v>
      </c>
      <c r="G326">
        <v>13964</v>
      </c>
      <c r="H326">
        <v>16.899999999999999</v>
      </c>
      <c r="I326">
        <v>9031.32</v>
      </c>
      <c r="J326" s="2" t="s">
        <v>1218</v>
      </c>
      <c r="K326">
        <v>321</v>
      </c>
      <c r="L326" s="15" t="s">
        <v>1576</v>
      </c>
      <c r="M326" t="str">
        <f>VLOOKUP(K326,employees!A:H,5,FALSE)</f>
        <v>IT</v>
      </c>
      <c r="N326">
        <f t="shared" si="10"/>
        <v>5</v>
      </c>
      <c r="O326">
        <f t="shared" si="11"/>
        <v>5</v>
      </c>
    </row>
    <row r="327" spans="1:15" x14ac:dyDescent="0.3">
      <c r="A327" t="s">
        <v>326</v>
      </c>
      <c r="B327" t="s">
        <v>1162</v>
      </c>
      <c r="C327" t="s">
        <v>1161</v>
      </c>
      <c r="D327" s="1">
        <v>43013</v>
      </c>
      <c r="E327" s="1">
        <v>43022</v>
      </c>
      <c r="F327" s="1">
        <v>43030</v>
      </c>
      <c r="G327">
        <v>5539</v>
      </c>
      <c r="H327">
        <v>6.7</v>
      </c>
      <c r="I327">
        <v>9021.76</v>
      </c>
      <c r="J327" s="2" t="s">
        <v>1218</v>
      </c>
      <c r="K327">
        <v>255</v>
      </c>
      <c r="L327" s="15" t="s">
        <v>1576</v>
      </c>
      <c r="M327" t="str">
        <f>VLOOKUP(K327,employees!A:H,5,FALSE)</f>
        <v>Marketing</v>
      </c>
      <c r="N327">
        <f t="shared" si="10"/>
        <v>8</v>
      </c>
      <c r="O327">
        <f t="shared" si="11"/>
        <v>8</v>
      </c>
    </row>
    <row r="328" spans="1:15" x14ac:dyDescent="0.3">
      <c r="A328" t="s">
        <v>327</v>
      </c>
      <c r="B328" t="s">
        <v>1167</v>
      </c>
      <c r="C328" t="s">
        <v>1201</v>
      </c>
      <c r="D328" s="1">
        <v>43766</v>
      </c>
      <c r="E328" s="1">
        <v>43786</v>
      </c>
      <c r="F328" s="1">
        <v>43788</v>
      </c>
      <c r="G328">
        <v>9634</v>
      </c>
      <c r="H328">
        <v>11.8</v>
      </c>
      <c r="I328">
        <v>9015.02</v>
      </c>
      <c r="J328" s="2" t="s">
        <v>1218</v>
      </c>
      <c r="K328">
        <v>494</v>
      </c>
      <c r="L328" s="15" t="s">
        <v>1576</v>
      </c>
      <c r="M328" t="str">
        <f>VLOOKUP(K328,employees!A:H,5,FALSE)</f>
        <v>Consulting</v>
      </c>
      <c r="N328">
        <f t="shared" si="10"/>
        <v>2</v>
      </c>
      <c r="O328">
        <f t="shared" si="11"/>
        <v>2</v>
      </c>
    </row>
    <row r="329" spans="1:15" x14ac:dyDescent="0.3">
      <c r="A329" t="s">
        <v>328</v>
      </c>
      <c r="B329" t="s">
        <v>1162</v>
      </c>
      <c r="C329" t="s">
        <v>1196</v>
      </c>
      <c r="D329" s="1">
        <v>43603</v>
      </c>
      <c r="E329" s="1">
        <v>43616</v>
      </c>
      <c r="F329" s="1">
        <v>43631</v>
      </c>
      <c r="G329">
        <v>8759</v>
      </c>
      <c r="H329">
        <v>9.9</v>
      </c>
      <c r="I329">
        <v>8985.83</v>
      </c>
      <c r="J329" s="2" t="s">
        <v>1218</v>
      </c>
      <c r="K329">
        <v>431</v>
      </c>
      <c r="L329" s="15" t="s">
        <v>1576</v>
      </c>
      <c r="M329" t="str">
        <f>VLOOKUP(K329,employees!A:H,5,FALSE)</f>
        <v>Consulting</v>
      </c>
      <c r="N329">
        <f t="shared" si="10"/>
        <v>15</v>
      </c>
      <c r="O329">
        <f t="shared" si="11"/>
        <v>15</v>
      </c>
    </row>
    <row r="330" spans="1:15" x14ac:dyDescent="0.3">
      <c r="A330" t="s">
        <v>329</v>
      </c>
      <c r="B330" t="s">
        <v>1162</v>
      </c>
      <c r="C330" t="s">
        <v>1170</v>
      </c>
      <c r="D330" s="1">
        <v>42801</v>
      </c>
      <c r="E330" s="1">
        <v>42811</v>
      </c>
      <c r="F330" s="1">
        <v>42817</v>
      </c>
      <c r="G330">
        <v>9241</v>
      </c>
      <c r="H330">
        <v>10.4</v>
      </c>
      <c r="I330">
        <v>8983.2199999999993</v>
      </c>
      <c r="J330" s="2" t="s">
        <v>1218</v>
      </c>
      <c r="K330">
        <v>454</v>
      </c>
      <c r="L330" s="15" t="s">
        <v>1576</v>
      </c>
      <c r="M330" t="str">
        <f>VLOOKUP(K330,employees!A:H,5,FALSE)</f>
        <v>Finance</v>
      </c>
      <c r="N330">
        <f t="shared" si="10"/>
        <v>6</v>
      </c>
      <c r="O330">
        <f t="shared" si="11"/>
        <v>6</v>
      </c>
    </row>
    <row r="331" spans="1:15" x14ac:dyDescent="0.3">
      <c r="A331" t="s">
        <v>330</v>
      </c>
      <c r="B331" t="s">
        <v>1167</v>
      </c>
      <c r="C331" t="s">
        <v>1193</v>
      </c>
      <c r="D331" s="1">
        <v>43732</v>
      </c>
      <c r="E331" s="1">
        <v>43733</v>
      </c>
      <c r="F331" s="1">
        <v>43741</v>
      </c>
      <c r="G331">
        <v>6732</v>
      </c>
      <c r="H331">
        <v>8.5</v>
      </c>
      <c r="I331">
        <v>8970.4699999999993</v>
      </c>
      <c r="J331" s="2" t="s">
        <v>1218</v>
      </c>
      <c r="K331">
        <v>15</v>
      </c>
      <c r="L331" s="15" t="s">
        <v>1576</v>
      </c>
      <c r="M331" t="str">
        <f>VLOOKUP(K331,employees!A:H,5,FALSE)</f>
        <v>Consulting</v>
      </c>
      <c r="N331">
        <f t="shared" si="10"/>
        <v>8</v>
      </c>
      <c r="O331">
        <f t="shared" si="11"/>
        <v>8</v>
      </c>
    </row>
    <row r="332" spans="1:15" x14ac:dyDescent="0.3">
      <c r="A332" t="s">
        <v>331</v>
      </c>
      <c r="B332" t="s">
        <v>1161</v>
      </c>
      <c r="C332" t="s">
        <v>1164</v>
      </c>
      <c r="D332" s="1">
        <v>43699</v>
      </c>
      <c r="E332" s="1">
        <v>43720</v>
      </c>
      <c r="F332" s="1">
        <v>43729</v>
      </c>
      <c r="G332">
        <v>12551</v>
      </c>
      <c r="H332">
        <v>15.3</v>
      </c>
      <c r="I332">
        <v>8968.2199999999993</v>
      </c>
      <c r="J332" s="2" t="s">
        <v>1218</v>
      </c>
      <c r="K332">
        <v>226</v>
      </c>
      <c r="L332" s="15" t="s">
        <v>1576</v>
      </c>
      <c r="M332" t="str">
        <f>VLOOKUP(K332,employees!A:H,5,FALSE)</f>
        <v>Consulting</v>
      </c>
      <c r="N332">
        <f t="shared" si="10"/>
        <v>9</v>
      </c>
      <c r="O332">
        <f t="shared" si="11"/>
        <v>9</v>
      </c>
    </row>
    <row r="333" spans="1:15" x14ac:dyDescent="0.3">
      <c r="A333" t="s">
        <v>332</v>
      </c>
      <c r="B333" t="s">
        <v>1161</v>
      </c>
      <c r="C333" t="s">
        <v>1171</v>
      </c>
      <c r="D333" s="1">
        <v>43656</v>
      </c>
      <c r="E333" s="1">
        <v>43667</v>
      </c>
      <c r="F333" s="1">
        <v>43680</v>
      </c>
      <c r="G333">
        <v>11004</v>
      </c>
      <c r="H333">
        <v>13.5</v>
      </c>
      <c r="I333">
        <v>8953.23</v>
      </c>
      <c r="J333" s="2" t="s">
        <v>1218</v>
      </c>
      <c r="K333">
        <v>752</v>
      </c>
      <c r="L333" s="15" t="s">
        <v>1576</v>
      </c>
      <c r="M333" t="str">
        <f>VLOOKUP(K333,employees!A:H,5,FALSE)</f>
        <v>Consulting</v>
      </c>
      <c r="N333">
        <f t="shared" si="10"/>
        <v>13</v>
      </c>
      <c r="O333">
        <f t="shared" si="11"/>
        <v>13</v>
      </c>
    </row>
    <row r="334" spans="1:15" x14ac:dyDescent="0.3">
      <c r="A334" t="s">
        <v>333</v>
      </c>
      <c r="B334" t="s">
        <v>1161</v>
      </c>
      <c r="C334" t="s">
        <v>1164</v>
      </c>
      <c r="D334" s="1">
        <v>43587</v>
      </c>
      <c r="E334" s="1">
        <v>43605</v>
      </c>
      <c r="F334" s="1">
        <v>43613</v>
      </c>
      <c r="G334">
        <v>12551</v>
      </c>
      <c r="H334">
        <v>15.3</v>
      </c>
      <c r="I334">
        <v>8946.93</v>
      </c>
      <c r="J334" s="2" t="s">
        <v>1218</v>
      </c>
      <c r="K334">
        <v>201</v>
      </c>
      <c r="L334" s="15" t="s">
        <v>1576</v>
      </c>
      <c r="M334" t="str">
        <f>VLOOKUP(K334,employees!A:H,5,FALSE)</f>
        <v>IT</v>
      </c>
      <c r="N334">
        <f t="shared" si="10"/>
        <v>8</v>
      </c>
      <c r="O334">
        <f t="shared" si="11"/>
        <v>8</v>
      </c>
    </row>
    <row r="335" spans="1:15" x14ac:dyDescent="0.3">
      <c r="A335" t="s">
        <v>334</v>
      </c>
      <c r="B335" t="s">
        <v>1161</v>
      </c>
      <c r="C335" t="s">
        <v>1168</v>
      </c>
      <c r="D335" s="1">
        <v>42765</v>
      </c>
      <c r="E335" s="1">
        <v>42786</v>
      </c>
      <c r="F335" s="1">
        <v>42793</v>
      </c>
      <c r="G335">
        <v>10899</v>
      </c>
      <c r="H335">
        <v>13.3</v>
      </c>
      <c r="I335">
        <v>8925.4</v>
      </c>
      <c r="J335" s="2" t="s">
        <v>1218</v>
      </c>
      <c r="K335">
        <v>760</v>
      </c>
      <c r="L335" s="15" t="s">
        <v>1576</v>
      </c>
      <c r="M335" t="str">
        <f>VLOOKUP(K335,employees!A:H,5,FALSE)</f>
        <v>Consulting</v>
      </c>
      <c r="N335">
        <f t="shared" si="10"/>
        <v>7</v>
      </c>
      <c r="O335">
        <f t="shared" si="11"/>
        <v>7</v>
      </c>
    </row>
    <row r="336" spans="1:15" x14ac:dyDescent="0.3">
      <c r="A336" t="s">
        <v>335</v>
      </c>
      <c r="B336" t="s">
        <v>1167</v>
      </c>
      <c r="C336" t="s">
        <v>1161</v>
      </c>
      <c r="D336" s="1">
        <v>43754</v>
      </c>
      <c r="E336" s="1">
        <v>43758</v>
      </c>
      <c r="F336" s="1">
        <v>43766</v>
      </c>
      <c r="G336">
        <v>5568</v>
      </c>
      <c r="H336">
        <v>12.7</v>
      </c>
      <c r="I336">
        <v>8908.31</v>
      </c>
      <c r="J336" s="2" t="s">
        <v>1218</v>
      </c>
      <c r="K336">
        <v>165</v>
      </c>
      <c r="L336" s="15" t="s">
        <v>1576</v>
      </c>
      <c r="M336" t="str">
        <f>VLOOKUP(K336,employees!A:H,5,FALSE)</f>
        <v>HR</v>
      </c>
      <c r="N336">
        <f t="shared" si="10"/>
        <v>8</v>
      </c>
      <c r="O336">
        <f t="shared" si="11"/>
        <v>8</v>
      </c>
    </row>
    <row r="337" spans="1:15" x14ac:dyDescent="0.3">
      <c r="A337" t="s">
        <v>336</v>
      </c>
      <c r="B337" t="s">
        <v>1161</v>
      </c>
      <c r="C337" t="s">
        <v>1168</v>
      </c>
      <c r="D337" s="1">
        <v>43044</v>
      </c>
      <c r="E337" s="1">
        <v>43054</v>
      </c>
      <c r="F337" s="1">
        <v>43060</v>
      </c>
      <c r="G337">
        <v>10899</v>
      </c>
      <c r="H337">
        <v>13.3</v>
      </c>
      <c r="I337">
        <v>8876.7000000000007</v>
      </c>
      <c r="J337" s="2" t="s">
        <v>1218</v>
      </c>
      <c r="K337">
        <v>621</v>
      </c>
      <c r="L337" s="15" t="s">
        <v>1576</v>
      </c>
      <c r="M337" t="str">
        <f>VLOOKUP(K337,employees!A:H,5,FALSE)</f>
        <v>Consulting</v>
      </c>
      <c r="N337">
        <f t="shared" si="10"/>
        <v>6</v>
      </c>
      <c r="O337">
        <f t="shared" si="11"/>
        <v>6</v>
      </c>
    </row>
    <row r="338" spans="1:15" x14ac:dyDescent="0.3">
      <c r="A338" t="s">
        <v>337</v>
      </c>
      <c r="B338" t="s">
        <v>1161</v>
      </c>
      <c r="C338" t="s">
        <v>1171</v>
      </c>
      <c r="D338" s="1">
        <v>43684</v>
      </c>
      <c r="E338" s="1">
        <v>43709</v>
      </c>
      <c r="F338" s="1">
        <v>43720</v>
      </c>
      <c r="G338">
        <v>11004</v>
      </c>
      <c r="H338">
        <v>13.5</v>
      </c>
      <c r="I338">
        <v>8873.5400000000009</v>
      </c>
      <c r="J338" s="2" t="s">
        <v>1218</v>
      </c>
      <c r="K338">
        <v>279</v>
      </c>
      <c r="L338" s="15" t="s">
        <v>1576</v>
      </c>
      <c r="M338" t="str">
        <f>VLOOKUP(K338,employees!A:H,5,FALSE)</f>
        <v>Consulting</v>
      </c>
      <c r="N338">
        <f t="shared" si="10"/>
        <v>11</v>
      </c>
      <c r="O338">
        <f t="shared" si="11"/>
        <v>11</v>
      </c>
    </row>
    <row r="339" spans="1:15" x14ac:dyDescent="0.3">
      <c r="A339" t="s">
        <v>338</v>
      </c>
      <c r="B339" t="s">
        <v>1161</v>
      </c>
      <c r="C339" t="s">
        <v>1169</v>
      </c>
      <c r="D339" s="1">
        <v>43352</v>
      </c>
      <c r="E339" s="1">
        <v>43356</v>
      </c>
      <c r="F339" s="1">
        <v>43364</v>
      </c>
      <c r="G339">
        <v>15178</v>
      </c>
      <c r="H339">
        <v>18.3</v>
      </c>
      <c r="I339">
        <v>8869.83</v>
      </c>
      <c r="J339" s="2" t="s">
        <v>1218</v>
      </c>
      <c r="K339">
        <v>770</v>
      </c>
      <c r="L339" s="15" t="s">
        <v>1576</v>
      </c>
      <c r="M339" t="str">
        <f>VLOOKUP(K339,employees!A:H,5,FALSE)</f>
        <v>IT</v>
      </c>
      <c r="N339">
        <f t="shared" si="10"/>
        <v>8</v>
      </c>
      <c r="O339">
        <f t="shared" si="11"/>
        <v>8</v>
      </c>
    </row>
    <row r="340" spans="1:15" x14ac:dyDescent="0.3">
      <c r="A340" t="s">
        <v>339</v>
      </c>
      <c r="B340" t="s">
        <v>1161</v>
      </c>
      <c r="C340" t="s">
        <v>1183</v>
      </c>
      <c r="D340" s="1">
        <v>43659</v>
      </c>
      <c r="E340" s="1">
        <v>43685</v>
      </c>
      <c r="F340" s="1">
        <v>43698</v>
      </c>
      <c r="G340">
        <v>12116</v>
      </c>
      <c r="H340">
        <v>14.8</v>
      </c>
      <c r="I340">
        <v>8832.94</v>
      </c>
      <c r="J340" s="2" t="s">
        <v>1218</v>
      </c>
      <c r="K340">
        <v>62</v>
      </c>
      <c r="L340" s="15" t="s">
        <v>1576</v>
      </c>
      <c r="M340" t="str">
        <f>VLOOKUP(K340,employees!A:H,5,FALSE)</f>
        <v>Consulting</v>
      </c>
      <c r="N340">
        <f t="shared" si="10"/>
        <v>13</v>
      </c>
      <c r="O340">
        <f t="shared" si="11"/>
        <v>13</v>
      </c>
    </row>
    <row r="341" spans="1:15" x14ac:dyDescent="0.3">
      <c r="A341" t="s">
        <v>340</v>
      </c>
      <c r="B341" t="s">
        <v>1161</v>
      </c>
      <c r="C341" t="s">
        <v>1169</v>
      </c>
      <c r="D341" s="1">
        <v>43135</v>
      </c>
      <c r="E341" s="1">
        <v>43150</v>
      </c>
      <c r="F341" s="1">
        <v>43158</v>
      </c>
      <c r="G341">
        <v>15178</v>
      </c>
      <c r="H341">
        <v>18.3</v>
      </c>
      <c r="I341">
        <v>8818.8700000000008</v>
      </c>
      <c r="J341" s="2" t="s">
        <v>1218</v>
      </c>
      <c r="K341">
        <v>325</v>
      </c>
      <c r="L341" s="15" t="s">
        <v>1576</v>
      </c>
      <c r="M341" t="str">
        <f>VLOOKUP(K341,employees!A:H,5,FALSE)</f>
        <v>Consulting</v>
      </c>
      <c r="N341">
        <f t="shared" si="10"/>
        <v>8</v>
      </c>
      <c r="O341">
        <f t="shared" si="11"/>
        <v>8</v>
      </c>
    </row>
    <row r="342" spans="1:15" x14ac:dyDescent="0.3">
      <c r="A342" t="s">
        <v>341</v>
      </c>
      <c r="B342" t="s">
        <v>1160</v>
      </c>
      <c r="C342" t="s">
        <v>1162</v>
      </c>
      <c r="D342" s="1">
        <v>42953</v>
      </c>
      <c r="E342" s="1">
        <v>42964</v>
      </c>
      <c r="F342" s="1">
        <v>42974</v>
      </c>
      <c r="G342">
        <v>10883</v>
      </c>
      <c r="H342">
        <v>12.8</v>
      </c>
      <c r="I342">
        <v>8758.2099999999991</v>
      </c>
      <c r="J342" s="2" t="s">
        <v>1218</v>
      </c>
      <c r="K342">
        <v>456</v>
      </c>
      <c r="L342" s="15" t="s">
        <v>1576</v>
      </c>
      <c r="M342" t="str">
        <f>VLOOKUP(K342,employees!A:H,5,FALSE)</f>
        <v>Marketing</v>
      </c>
      <c r="N342">
        <f t="shared" si="10"/>
        <v>10</v>
      </c>
      <c r="O342">
        <f t="shared" si="11"/>
        <v>10</v>
      </c>
    </row>
    <row r="343" spans="1:15" x14ac:dyDescent="0.3">
      <c r="A343" t="s">
        <v>342</v>
      </c>
      <c r="B343" t="s">
        <v>1167</v>
      </c>
      <c r="C343" t="s">
        <v>1160</v>
      </c>
      <c r="D343" s="1">
        <v>43318</v>
      </c>
      <c r="E343" s="1">
        <v>43336</v>
      </c>
      <c r="F343" s="1">
        <v>43465</v>
      </c>
      <c r="G343">
        <v>10877</v>
      </c>
      <c r="H343">
        <v>13.3</v>
      </c>
      <c r="I343">
        <v>8740.3700000000008</v>
      </c>
      <c r="J343" s="2" t="s">
        <v>1218</v>
      </c>
      <c r="K343">
        <v>41</v>
      </c>
      <c r="L343" s="15" t="s">
        <v>1576</v>
      </c>
      <c r="M343" t="str">
        <f>VLOOKUP(K343,employees!A:H,5,FALSE)</f>
        <v>HR</v>
      </c>
      <c r="N343">
        <f t="shared" si="10"/>
        <v>129</v>
      </c>
      <c r="O343">
        <f t="shared" si="11"/>
        <v>129</v>
      </c>
    </row>
    <row r="344" spans="1:15" x14ac:dyDescent="0.3">
      <c r="A344" t="s">
        <v>343</v>
      </c>
      <c r="B344" t="s">
        <v>1167</v>
      </c>
      <c r="C344" t="s">
        <v>1189</v>
      </c>
      <c r="D344" s="1">
        <v>43034</v>
      </c>
      <c r="E344" s="1">
        <v>43040</v>
      </c>
      <c r="F344" s="1">
        <v>43107</v>
      </c>
      <c r="G344">
        <v>8520</v>
      </c>
      <c r="H344">
        <v>10.5</v>
      </c>
      <c r="I344">
        <v>8733.7199999999993</v>
      </c>
      <c r="J344" s="2" t="s">
        <v>1218</v>
      </c>
      <c r="K344">
        <v>707</v>
      </c>
      <c r="L344" s="15" t="s">
        <v>1576</v>
      </c>
      <c r="M344" t="str">
        <f>VLOOKUP(K344,employees!A:H,5,FALSE)</f>
        <v>Finance</v>
      </c>
      <c r="N344">
        <f t="shared" si="10"/>
        <v>67</v>
      </c>
      <c r="O344">
        <f t="shared" si="11"/>
        <v>67</v>
      </c>
    </row>
    <row r="345" spans="1:15" x14ac:dyDescent="0.3">
      <c r="A345" t="s">
        <v>344</v>
      </c>
      <c r="B345" t="s">
        <v>1161</v>
      </c>
      <c r="C345" t="s">
        <v>1175</v>
      </c>
      <c r="D345" s="1">
        <v>42811</v>
      </c>
      <c r="E345" s="1">
        <v>42819</v>
      </c>
      <c r="F345" s="1">
        <v>42825</v>
      </c>
      <c r="G345">
        <v>11022</v>
      </c>
      <c r="H345">
        <v>13.5</v>
      </c>
      <c r="I345">
        <v>8725.5499999999993</v>
      </c>
      <c r="J345" s="2" t="s">
        <v>1218</v>
      </c>
      <c r="K345">
        <v>420</v>
      </c>
      <c r="L345" s="15" t="s">
        <v>1576</v>
      </c>
      <c r="M345" t="str">
        <f>VLOOKUP(K345,employees!A:H,5,FALSE)</f>
        <v>Consulting</v>
      </c>
      <c r="N345">
        <f t="shared" si="10"/>
        <v>6</v>
      </c>
      <c r="O345">
        <f t="shared" si="11"/>
        <v>6</v>
      </c>
    </row>
    <row r="346" spans="1:15" x14ac:dyDescent="0.3">
      <c r="A346" t="s">
        <v>345</v>
      </c>
      <c r="B346" t="s">
        <v>1161</v>
      </c>
      <c r="C346" t="s">
        <v>1164</v>
      </c>
      <c r="D346" s="1">
        <v>43508</v>
      </c>
      <c r="E346" s="1">
        <v>43518</v>
      </c>
      <c r="F346" s="1">
        <v>43524</v>
      </c>
      <c r="G346">
        <v>12551</v>
      </c>
      <c r="H346">
        <v>15.3</v>
      </c>
      <c r="I346">
        <v>8719.89</v>
      </c>
      <c r="J346" s="2" t="s">
        <v>1218</v>
      </c>
      <c r="K346">
        <v>732</v>
      </c>
      <c r="L346" s="15" t="s">
        <v>1576</v>
      </c>
      <c r="M346" t="str">
        <f>VLOOKUP(K346,employees!A:H,5,FALSE)</f>
        <v>Consulting</v>
      </c>
      <c r="N346">
        <f t="shared" si="10"/>
        <v>6</v>
      </c>
      <c r="O346">
        <f t="shared" si="11"/>
        <v>6</v>
      </c>
    </row>
    <row r="347" spans="1:15" x14ac:dyDescent="0.3">
      <c r="A347" t="s">
        <v>346</v>
      </c>
      <c r="B347" t="s">
        <v>1161</v>
      </c>
      <c r="C347" t="s">
        <v>1175</v>
      </c>
      <c r="D347" s="1">
        <v>43588</v>
      </c>
      <c r="E347" s="1">
        <v>43595</v>
      </c>
      <c r="F347" s="1">
        <v>43605</v>
      </c>
      <c r="G347">
        <v>11022</v>
      </c>
      <c r="H347">
        <v>13.5</v>
      </c>
      <c r="I347">
        <v>8709.44</v>
      </c>
      <c r="J347" s="2" t="s">
        <v>1218</v>
      </c>
      <c r="K347">
        <v>420</v>
      </c>
      <c r="L347" s="15" t="s">
        <v>1576</v>
      </c>
      <c r="M347" t="str">
        <f>VLOOKUP(K347,employees!A:H,5,FALSE)</f>
        <v>Consulting</v>
      </c>
      <c r="N347">
        <f t="shared" si="10"/>
        <v>10</v>
      </c>
      <c r="O347">
        <f t="shared" si="11"/>
        <v>10</v>
      </c>
    </row>
    <row r="348" spans="1:15" x14ac:dyDescent="0.3">
      <c r="A348" t="s">
        <v>347</v>
      </c>
      <c r="B348" t="s">
        <v>1167</v>
      </c>
      <c r="C348" t="s">
        <v>1208</v>
      </c>
      <c r="D348" s="1">
        <v>42987</v>
      </c>
      <c r="E348" s="1">
        <v>42991</v>
      </c>
      <c r="F348" s="1">
        <v>43003</v>
      </c>
      <c r="G348">
        <v>2507</v>
      </c>
      <c r="H348">
        <v>8.6999999999999993</v>
      </c>
      <c r="I348">
        <v>8705.41</v>
      </c>
      <c r="J348" s="2" t="s">
        <v>1218</v>
      </c>
      <c r="K348">
        <v>858</v>
      </c>
      <c r="L348" s="15" t="s">
        <v>1576</v>
      </c>
      <c r="M348" t="str">
        <f>VLOOKUP(K348,employees!A:H,5,FALSE)</f>
        <v>Consulting</v>
      </c>
      <c r="N348">
        <f t="shared" si="10"/>
        <v>12</v>
      </c>
      <c r="O348">
        <f t="shared" si="11"/>
        <v>12</v>
      </c>
    </row>
    <row r="349" spans="1:15" x14ac:dyDescent="0.3">
      <c r="A349" t="s">
        <v>348</v>
      </c>
      <c r="B349" t="s">
        <v>1161</v>
      </c>
      <c r="C349" t="s">
        <v>1160</v>
      </c>
      <c r="D349" s="1">
        <v>43518</v>
      </c>
      <c r="E349" s="1">
        <v>43534</v>
      </c>
      <c r="F349" s="1">
        <v>43543</v>
      </c>
      <c r="G349">
        <v>15349</v>
      </c>
      <c r="H349">
        <v>18.5</v>
      </c>
      <c r="I349">
        <v>8702.89</v>
      </c>
      <c r="J349" s="2" t="s">
        <v>1218</v>
      </c>
      <c r="K349">
        <v>384</v>
      </c>
      <c r="L349" s="15" t="s">
        <v>1576</v>
      </c>
      <c r="M349" t="str">
        <f>VLOOKUP(K349,employees!A:H,5,FALSE)</f>
        <v>IT</v>
      </c>
      <c r="N349">
        <f t="shared" si="10"/>
        <v>9</v>
      </c>
      <c r="O349">
        <f t="shared" si="11"/>
        <v>9</v>
      </c>
    </row>
    <row r="350" spans="1:15" x14ac:dyDescent="0.3">
      <c r="A350" t="s">
        <v>349</v>
      </c>
      <c r="B350" t="s">
        <v>1161</v>
      </c>
      <c r="C350" t="s">
        <v>1168</v>
      </c>
      <c r="D350" s="1">
        <v>43778</v>
      </c>
      <c r="E350" s="1">
        <v>43792</v>
      </c>
      <c r="F350" s="1">
        <v>43805</v>
      </c>
      <c r="G350">
        <v>10899</v>
      </c>
      <c r="H350">
        <v>13.3</v>
      </c>
      <c r="I350">
        <v>8696.2800000000007</v>
      </c>
      <c r="J350" s="2" t="s">
        <v>1218</v>
      </c>
      <c r="K350">
        <v>496</v>
      </c>
      <c r="L350" s="15" t="s">
        <v>1576</v>
      </c>
      <c r="M350" t="str">
        <f>VLOOKUP(K350,employees!A:H,5,FALSE)</f>
        <v>Consulting</v>
      </c>
      <c r="N350">
        <f t="shared" si="10"/>
        <v>13</v>
      </c>
      <c r="O350">
        <f t="shared" si="11"/>
        <v>13</v>
      </c>
    </row>
    <row r="351" spans="1:15" x14ac:dyDescent="0.3">
      <c r="A351" t="s">
        <v>350</v>
      </c>
      <c r="B351" t="s">
        <v>1161</v>
      </c>
      <c r="C351" t="s">
        <v>1171</v>
      </c>
      <c r="D351" s="1">
        <v>43641</v>
      </c>
      <c r="E351" s="1">
        <v>43668</v>
      </c>
      <c r="F351" s="1">
        <v>43676</v>
      </c>
      <c r="G351">
        <v>11004</v>
      </c>
      <c r="H351">
        <v>13.5</v>
      </c>
      <c r="I351">
        <v>8654.4</v>
      </c>
      <c r="J351" s="2" t="s">
        <v>1218</v>
      </c>
      <c r="K351">
        <v>62</v>
      </c>
      <c r="L351" s="15" t="s">
        <v>1576</v>
      </c>
      <c r="M351" t="str">
        <f>VLOOKUP(K351,employees!A:H,5,FALSE)</f>
        <v>Consulting</v>
      </c>
      <c r="N351">
        <f t="shared" si="10"/>
        <v>8</v>
      </c>
      <c r="O351">
        <f t="shared" si="11"/>
        <v>8</v>
      </c>
    </row>
    <row r="352" spans="1:15" x14ac:dyDescent="0.3">
      <c r="A352" t="s">
        <v>351</v>
      </c>
      <c r="B352" t="s">
        <v>1161</v>
      </c>
      <c r="C352" t="s">
        <v>1169</v>
      </c>
      <c r="D352" s="1">
        <v>43112</v>
      </c>
      <c r="E352" s="1">
        <v>43140</v>
      </c>
      <c r="F352" s="1">
        <v>43146</v>
      </c>
      <c r="G352">
        <v>15178</v>
      </c>
      <c r="H352">
        <v>18.3</v>
      </c>
      <c r="I352">
        <v>8651.42</v>
      </c>
      <c r="J352" s="2" t="s">
        <v>1218</v>
      </c>
      <c r="K352">
        <v>279</v>
      </c>
      <c r="L352" s="15" t="s">
        <v>1576</v>
      </c>
      <c r="M352" t="str">
        <f>VLOOKUP(K352,employees!A:H,5,FALSE)</f>
        <v>Consulting</v>
      </c>
      <c r="N352">
        <f t="shared" si="10"/>
        <v>6</v>
      </c>
      <c r="O352">
        <f t="shared" si="11"/>
        <v>6</v>
      </c>
    </row>
    <row r="353" spans="1:15" x14ac:dyDescent="0.3">
      <c r="A353" t="s">
        <v>352</v>
      </c>
      <c r="B353" t="s">
        <v>1161</v>
      </c>
      <c r="C353" t="s">
        <v>1169</v>
      </c>
      <c r="D353" s="1">
        <v>43587</v>
      </c>
      <c r="E353" s="1">
        <v>43595</v>
      </c>
      <c r="F353" s="1">
        <v>43601</v>
      </c>
      <c r="G353">
        <v>15178</v>
      </c>
      <c r="H353">
        <v>18.3</v>
      </c>
      <c r="I353">
        <v>8639.15</v>
      </c>
      <c r="J353" s="2" t="s">
        <v>1218</v>
      </c>
      <c r="K353">
        <v>499</v>
      </c>
      <c r="L353" s="15" t="s">
        <v>1576</v>
      </c>
      <c r="M353" t="str">
        <f>VLOOKUP(K353,employees!A:H,5,FALSE)</f>
        <v>IT</v>
      </c>
      <c r="N353">
        <f t="shared" si="10"/>
        <v>6</v>
      </c>
      <c r="O353">
        <f t="shared" si="11"/>
        <v>6</v>
      </c>
    </row>
    <row r="354" spans="1:15" x14ac:dyDescent="0.3">
      <c r="A354" t="s">
        <v>353</v>
      </c>
      <c r="B354" t="s">
        <v>1161</v>
      </c>
      <c r="C354" t="s">
        <v>1164</v>
      </c>
      <c r="D354" s="1">
        <v>43689</v>
      </c>
      <c r="E354" s="1">
        <v>43703</v>
      </c>
      <c r="F354" s="1">
        <v>43710</v>
      </c>
      <c r="G354">
        <v>12551</v>
      </c>
      <c r="H354">
        <v>15.3</v>
      </c>
      <c r="I354">
        <v>8615.11</v>
      </c>
      <c r="J354" s="2" t="s">
        <v>1218</v>
      </c>
      <c r="K354">
        <v>352</v>
      </c>
      <c r="L354" s="15" t="s">
        <v>1576</v>
      </c>
      <c r="M354" t="str">
        <f>VLOOKUP(K354,employees!A:H,5,FALSE)</f>
        <v>Consulting</v>
      </c>
      <c r="N354">
        <f t="shared" si="10"/>
        <v>7</v>
      </c>
      <c r="O354">
        <f t="shared" si="11"/>
        <v>7</v>
      </c>
    </row>
    <row r="355" spans="1:15" x14ac:dyDescent="0.3">
      <c r="A355" t="s">
        <v>354</v>
      </c>
      <c r="B355" t="s">
        <v>1161</v>
      </c>
      <c r="C355" t="s">
        <v>1160</v>
      </c>
      <c r="D355" s="1">
        <v>43589</v>
      </c>
      <c r="E355" s="1">
        <v>43615</v>
      </c>
      <c r="F355" s="1">
        <v>43623</v>
      </c>
      <c r="G355">
        <v>15349</v>
      </c>
      <c r="H355">
        <v>18.5</v>
      </c>
      <c r="I355">
        <v>8604.08</v>
      </c>
      <c r="J355" s="2" t="s">
        <v>1218</v>
      </c>
      <c r="K355">
        <v>228</v>
      </c>
      <c r="L355" s="15" t="s">
        <v>1576</v>
      </c>
      <c r="M355" t="str">
        <f>VLOOKUP(K355,employees!A:H,5,FALSE)</f>
        <v>HR</v>
      </c>
      <c r="N355">
        <f t="shared" si="10"/>
        <v>8</v>
      </c>
      <c r="O355">
        <f t="shared" si="11"/>
        <v>8</v>
      </c>
    </row>
    <row r="356" spans="1:15" x14ac:dyDescent="0.3">
      <c r="A356" t="s">
        <v>355</v>
      </c>
      <c r="B356" t="s">
        <v>1161</v>
      </c>
      <c r="C356" t="s">
        <v>1160</v>
      </c>
      <c r="D356" s="1">
        <v>43219</v>
      </c>
      <c r="E356" s="1">
        <v>43243</v>
      </c>
      <c r="F356" s="1">
        <v>43251</v>
      </c>
      <c r="G356">
        <v>15349</v>
      </c>
      <c r="H356">
        <v>18.5</v>
      </c>
      <c r="I356">
        <v>8558.24</v>
      </c>
      <c r="J356" s="2" t="s">
        <v>1218</v>
      </c>
      <c r="K356">
        <v>343</v>
      </c>
      <c r="L356" s="15" t="s">
        <v>1576</v>
      </c>
      <c r="M356" t="str">
        <f>VLOOKUP(K356,employees!A:H,5,FALSE)</f>
        <v>HR</v>
      </c>
      <c r="N356">
        <f t="shared" si="10"/>
        <v>8</v>
      </c>
      <c r="O356">
        <f t="shared" si="11"/>
        <v>8</v>
      </c>
    </row>
    <row r="357" spans="1:15" x14ac:dyDescent="0.3">
      <c r="A357" t="s">
        <v>356</v>
      </c>
      <c r="B357" t="s">
        <v>1162</v>
      </c>
      <c r="C357" t="s">
        <v>1170</v>
      </c>
      <c r="D357" s="1">
        <v>43583</v>
      </c>
      <c r="E357" s="1">
        <v>43592</v>
      </c>
      <c r="F357" s="1">
        <v>43599</v>
      </c>
      <c r="G357">
        <v>9241</v>
      </c>
      <c r="H357">
        <v>10.4</v>
      </c>
      <c r="I357">
        <v>8558.43</v>
      </c>
      <c r="J357" s="2" t="s">
        <v>1218</v>
      </c>
      <c r="K357">
        <v>422</v>
      </c>
      <c r="L357" s="15" t="s">
        <v>1576</v>
      </c>
      <c r="M357" t="str">
        <f>VLOOKUP(K357,employees!A:H,5,FALSE)</f>
        <v>Consulting</v>
      </c>
      <c r="N357">
        <f t="shared" si="10"/>
        <v>7</v>
      </c>
      <c r="O357">
        <f t="shared" si="11"/>
        <v>7</v>
      </c>
    </row>
    <row r="358" spans="1:15" x14ac:dyDescent="0.3">
      <c r="A358" t="s">
        <v>357</v>
      </c>
      <c r="B358" t="s">
        <v>1161</v>
      </c>
      <c r="C358" t="s">
        <v>1176</v>
      </c>
      <c r="D358" s="1">
        <v>43530</v>
      </c>
      <c r="E358" s="1">
        <v>43549</v>
      </c>
      <c r="F358" s="1">
        <v>43558</v>
      </c>
      <c r="G358">
        <v>11115</v>
      </c>
      <c r="H358">
        <v>13.5</v>
      </c>
      <c r="I358">
        <v>8509.0300000000007</v>
      </c>
      <c r="J358" s="2" t="s">
        <v>1218</v>
      </c>
      <c r="K358">
        <v>63</v>
      </c>
      <c r="L358" s="15" t="s">
        <v>1576</v>
      </c>
      <c r="M358" t="str">
        <f>VLOOKUP(K358,employees!A:H,5,FALSE)</f>
        <v>Consulting</v>
      </c>
      <c r="N358">
        <f t="shared" si="10"/>
        <v>9</v>
      </c>
      <c r="O358">
        <f t="shared" si="11"/>
        <v>9</v>
      </c>
    </row>
    <row r="359" spans="1:15" x14ac:dyDescent="0.3">
      <c r="A359" t="s">
        <v>358</v>
      </c>
      <c r="B359" t="s">
        <v>1161</v>
      </c>
      <c r="C359" t="s">
        <v>1171</v>
      </c>
      <c r="D359" s="1">
        <v>43427</v>
      </c>
      <c r="E359" s="1">
        <v>43451</v>
      </c>
      <c r="F359" s="1">
        <v>43457</v>
      </c>
      <c r="G359">
        <v>11004</v>
      </c>
      <c r="H359">
        <v>13.5</v>
      </c>
      <c r="I359">
        <v>8496.6</v>
      </c>
      <c r="J359" s="2" t="s">
        <v>1218</v>
      </c>
      <c r="K359">
        <v>284</v>
      </c>
      <c r="L359" s="15" t="s">
        <v>1576</v>
      </c>
      <c r="M359" t="str">
        <f>VLOOKUP(K359,employees!A:H,5,FALSE)</f>
        <v>Consulting</v>
      </c>
      <c r="N359">
        <f t="shared" si="10"/>
        <v>6</v>
      </c>
      <c r="O359">
        <f t="shared" si="11"/>
        <v>6</v>
      </c>
    </row>
    <row r="360" spans="1:15" x14ac:dyDescent="0.3">
      <c r="A360" t="s">
        <v>359</v>
      </c>
      <c r="B360" t="s">
        <v>1161</v>
      </c>
      <c r="C360" t="s">
        <v>1182</v>
      </c>
      <c r="D360" s="1">
        <v>43409</v>
      </c>
      <c r="E360" s="1">
        <v>43441</v>
      </c>
      <c r="F360" s="1">
        <v>43446</v>
      </c>
      <c r="G360">
        <v>8047</v>
      </c>
      <c r="H360">
        <v>10</v>
      </c>
      <c r="I360">
        <v>8482.57</v>
      </c>
      <c r="J360" s="2" t="s">
        <v>1218</v>
      </c>
      <c r="K360">
        <v>513</v>
      </c>
      <c r="L360" s="15" t="s">
        <v>1576</v>
      </c>
      <c r="M360" t="str">
        <f>VLOOKUP(K360,employees!A:H,5,FALSE)</f>
        <v>Consulting</v>
      </c>
      <c r="N360">
        <f t="shared" si="10"/>
        <v>5</v>
      </c>
      <c r="O360">
        <f t="shared" si="11"/>
        <v>5</v>
      </c>
    </row>
    <row r="361" spans="1:15" x14ac:dyDescent="0.3">
      <c r="A361" t="s">
        <v>360</v>
      </c>
      <c r="B361" t="s">
        <v>1167</v>
      </c>
      <c r="C361" t="s">
        <v>1160</v>
      </c>
      <c r="D361" s="1">
        <v>43692</v>
      </c>
      <c r="E361" s="1">
        <v>43700</v>
      </c>
      <c r="F361" s="1">
        <v>43711</v>
      </c>
      <c r="G361">
        <v>10877</v>
      </c>
      <c r="H361">
        <v>13.3</v>
      </c>
      <c r="I361">
        <v>8479</v>
      </c>
      <c r="J361" s="2" t="s">
        <v>1218</v>
      </c>
      <c r="K361">
        <v>41</v>
      </c>
      <c r="L361" s="15" t="s">
        <v>1576</v>
      </c>
      <c r="M361" t="str">
        <f>VLOOKUP(K361,employees!A:H,5,FALSE)</f>
        <v>HR</v>
      </c>
      <c r="N361">
        <f t="shared" si="10"/>
        <v>11</v>
      </c>
      <c r="O361">
        <f t="shared" si="11"/>
        <v>11</v>
      </c>
    </row>
    <row r="362" spans="1:15" x14ac:dyDescent="0.3">
      <c r="A362" t="s">
        <v>361</v>
      </c>
      <c r="B362" t="s">
        <v>1160</v>
      </c>
      <c r="C362" t="s">
        <v>1171</v>
      </c>
      <c r="D362" s="1">
        <v>43778</v>
      </c>
      <c r="E362" s="1">
        <v>43789</v>
      </c>
      <c r="F362" s="1">
        <v>43798</v>
      </c>
      <c r="G362">
        <v>4490</v>
      </c>
      <c r="H362">
        <v>5.6</v>
      </c>
      <c r="I362">
        <v>8465.83</v>
      </c>
      <c r="J362" s="2" t="s">
        <v>1218</v>
      </c>
      <c r="K362">
        <v>425</v>
      </c>
      <c r="L362" s="15" t="s">
        <v>1576</v>
      </c>
      <c r="M362" t="str">
        <f>VLOOKUP(K362,employees!A:H,5,FALSE)</f>
        <v>Consulting</v>
      </c>
      <c r="N362">
        <f t="shared" si="10"/>
        <v>9</v>
      </c>
      <c r="O362">
        <f t="shared" si="11"/>
        <v>9</v>
      </c>
    </row>
    <row r="363" spans="1:15" x14ac:dyDescent="0.3">
      <c r="A363" t="s">
        <v>362</v>
      </c>
      <c r="B363" t="s">
        <v>1160</v>
      </c>
      <c r="C363" t="s">
        <v>1209</v>
      </c>
      <c r="D363" s="1">
        <v>43288</v>
      </c>
      <c r="E363" s="1">
        <v>43306</v>
      </c>
      <c r="F363" s="1">
        <v>43308</v>
      </c>
      <c r="G363">
        <v>10724</v>
      </c>
      <c r="H363">
        <v>11.9</v>
      </c>
      <c r="I363">
        <v>8464.26</v>
      </c>
      <c r="J363" s="2" t="s">
        <v>1218</v>
      </c>
      <c r="K363">
        <v>958</v>
      </c>
      <c r="L363" s="15" t="s">
        <v>1576</v>
      </c>
      <c r="M363" t="str">
        <f>VLOOKUP(K363,employees!A:H,5,FALSE)</f>
        <v>Consulting</v>
      </c>
      <c r="N363">
        <f t="shared" si="10"/>
        <v>2</v>
      </c>
      <c r="O363">
        <f t="shared" si="11"/>
        <v>2</v>
      </c>
    </row>
    <row r="364" spans="1:15" x14ac:dyDescent="0.3">
      <c r="A364" t="s">
        <v>363</v>
      </c>
      <c r="B364" t="s">
        <v>1161</v>
      </c>
      <c r="C364" t="s">
        <v>1171</v>
      </c>
      <c r="D364" s="1">
        <v>43189</v>
      </c>
      <c r="E364" s="1">
        <v>43207</v>
      </c>
      <c r="F364" s="1">
        <v>43222</v>
      </c>
      <c r="G364">
        <v>11004</v>
      </c>
      <c r="H364">
        <v>13.5</v>
      </c>
      <c r="I364">
        <v>8457.3700000000008</v>
      </c>
      <c r="J364" s="2" t="s">
        <v>1218</v>
      </c>
      <c r="K364">
        <v>739</v>
      </c>
      <c r="L364" s="15" t="s">
        <v>1576</v>
      </c>
      <c r="M364" t="str">
        <f>VLOOKUP(K364,employees!A:H,5,FALSE)</f>
        <v>Consulting</v>
      </c>
      <c r="N364">
        <f t="shared" si="10"/>
        <v>15</v>
      </c>
      <c r="O364">
        <f t="shared" si="11"/>
        <v>15</v>
      </c>
    </row>
    <row r="365" spans="1:15" x14ac:dyDescent="0.3">
      <c r="A365" t="s">
        <v>364</v>
      </c>
      <c r="B365" t="s">
        <v>1161</v>
      </c>
      <c r="C365" t="s">
        <v>1168</v>
      </c>
      <c r="D365" s="1">
        <v>43718</v>
      </c>
      <c r="E365" s="1">
        <v>43733</v>
      </c>
      <c r="F365" s="1">
        <v>43739</v>
      </c>
      <c r="G365">
        <v>10899</v>
      </c>
      <c r="H365">
        <v>13.3</v>
      </c>
      <c r="I365">
        <v>8448.85</v>
      </c>
      <c r="J365" s="2" t="s">
        <v>1218</v>
      </c>
      <c r="K365">
        <v>805</v>
      </c>
      <c r="L365" s="15" t="s">
        <v>1576</v>
      </c>
      <c r="M365" t="str">
        <f>VLOOKUP(K365,employees!A:H,5,FALSE)</f>
        <v>Consulting</v>
      </c>
      <c r="N365">
        <f t="shared" si="10"/>
        <v>6</v>
      </c>
      <c r="O365">
        <f t="shared" si="11"/>
        <v>6</v>
      </c>
    </row>
    <row r="366" spans="1:15" x14ac:dyDescent="0.3">
      <c r="A366" t="s">
        <v>365</v>
      </c>
      <c r="B366" t="s">
        <v>1161</v>
      </c>
      <c r="C366" t="s">
        <v>1160</v>
      </c>
      <c r="D366" s="1">
        <v>43722</v>
      </c>
      <c r="E366" s="1">
        <v>43736</v>
      </c>
      <c r="F366" s="1">
        <v>43743</v>
      </c>
      <c r="G366">
        <v>15349</v>
      </c>
      <c r="H366">
        <v>18.5</v>
      </c>
      <c r="I366">
        <v>8423.2000000000007</v>
      </c>
      <c r="J366" s="2" t="s">
        <v>1218</v>
      </c>
      <c r="K366">
        <v>499</v>
      </c>
      <c r="L366" s="15" t="s">
        <v>1576</v>
      </c>
      <c r="M366" t="str">
        <f>VLOOKUP(K366,employees!A:H,5,FALSE)</f>
        <v>IT</v>
      </c>
      <c r="N366">
        <f t="shared" si="10"/>
        <v>7</v>
      </c>
      <c r="O366">
        <f t="shared" si="11"/>
        <v>7</v>
      </c>
    </row>
    <row r="367" spans="1:15" x14ac:dyDescent="0.3">
      <c r="A367" t="s">
        <v>366</v>
      </c>
      <c r="B367" t="s">
        <v>1161</v>
      </c>
      <c r="C367" t="s">
        <v>1168</v>
      </c>
      <c r="D367" s="1">
        <v>43517</v>
      </c>
      <c r="E367" s="1">
        <v>43529</v>
      </c>
      <c r="F367" s="1">
        <v>43534</v>
      </c>
      <c r="G367">
        <v>10899</v>
      </c>
      <c r="H367">
        <v>13.3</v>
      </c>
      <c r="I367">
        <v>8406.06</v>
      </c>
      <c r="J367" s="2" t="s">
        <v>1218</v>
      </c>
      <c r="K367">
        <v>638</v>
      </c>
      <c r="L367" s="15" t="s">
        <v>1576</v>
      </c>
      <c r="M367" t="str">
        <f>VLOOKUP(K367,employees!A:H,5,FALSE)</f>
        <v>Consulting</v>
      </c>
      <c r="N367">
        <f t="shared" si="10"/>
        <v>5</v>
      </c>
      <c r="O367">
        <f t="shared" si="11"/>
        <v>5</v>
      </c>
    </row>
    <row r="368" spans="1:15" x14ac:dyDescent="0.3">
      <c r="A368" t="s">
        <v>367</v>
      </c>
      <c r="B368" t="s">
        <v>1161</v>
      </c>
      <c r="C368" t="s">
        <v>1175</v>
      </c>
      <c r="D368" s="1">
        <v>43656</v>
      </c>
      <c r="E368" s="1">
        <v>43671</v>
      </c>
      <c r="F368" s="1">
        <v>43678</v>
      </c>
      <c r="G368">
        <v>11022</v>
      </c>
      <c r="H368">
        <v>13.5</v>
      </c>
      <c r="I368">
        <v>8405.52</v>
      </c>
      <c r="J368" s="2" t="s">
        <v>1218</v>
      </c>
      <c r="K368">
        <v>13</v>
      </c>
      <c r="L368" s="15" t="s">
        <v>1576</v>
      </c>
      <c r="M368" t="str">
        <f>VLOOKUP(K368,employees!A:H,5,FALSE)</f>
        <v>Consulting</v>
      </c>
      <c r="N368">
        <f t="shared" si="10"/>
        <v>7</v>
      </c>
      <c r="O368">
        <f t="shared" si="11"/>
        <v>7</v>
      </c>
    </row>
    <row r="369" spans="1:15" x14ac:dyDescent="0.3">
      <c r="A369" t="s">
        <v>368</v>
      </c>
      <c r="B369" t="s">
        <v>1161</v>
      </c>
      <c r="C369" t="s">
        <v>1183</v>
      </c>
      <c r="D369" s="1">
        <v>43707</v>
      </c>
      <c r="E369" s="1">
        <v>43733</v>
      </c>
      <c r="F369" s="1">
        <v>43739</v>
      </c>
      <c r="G369">
        <v>12116</v>
      </c>
      <c r="H369">
        <v>14.8</v>
      </c>
      <c r="I369">
        <v>8405.4500000000007</v>
      </c>
      <c r="J369" s="2" t="s">
        <v>1218</v>
      </c>
      <c r="K369">
        <v>141</v>
      </c>
      <c r="L369" s="15" t="s">
        <v>1576</v>
      </c>
      <c r="M369" t="str">
        <f>VLOOKUP(K369,employees!A:H,5,FALSE)</f>
        <v>Consulting</v>
      </c>
      <c r="N369">
        <f t="shared" si="10"/>
        <v>6</v>
      </c>
      <c r="O369">
        <f t="shared" si="11"/>
        <v>6</v>
      </c>
    </row>
    <row r="370" spans="1:15" x14ac:dyDescent="0.3">
      <c r="A370" t="s">
        <v>369</v>
      </c>
      <c r="B370" t="s">
        <v>1161</v>
      </c>
      <c r="C370" t="s">
        <v>1173</v>
      </c>
      <c r="D370" s="1">
        <v>43619</v>
      </c>
      <c r="E370" s="1">
        <v>43627</v>
      </c>
      <c r="F370" s="1">
        <v>43632</v>
      </c>
      <c r="G370">
        <v>13964</v>
      </c>
      <c r="H370">
        <v>16.899999999999999</v>
      </c>
      <c r="I370">
        <v>8397.35</v>
      </c>
      <c r="J370" s="2" t="s">
        <v>1218</v>
      </c>
      <c r="K370">
        <v>321</v>
      </c>
      <c r="L370" s="15" t="s">
        <v>1576</v>
      </c>
      <c r="M370" t="str">
        <f>VLOOKUP(K370,employees!A:H,5,FALSE)</f>
        <v>IT</v>
      </c>
      <c r="N370">
        <f t="shared" si="10"/>
        <v>5</v>
      </c>
      <c r="O370">
        <f t="shared" si="11"/>
        <v>5</v>
      </c>
    </row>
    <row r="371" spans="1:15" x14ac:dyDescent="0.3">
      <c r="A371" t="s">
        <v>370</v>
      </c>
      <c r="B371" t="s">
        <v>1190</v>
      </c>
      <c r="C371" t="s">
        <v>1182</v>
      </c>
      <c r="D371" s="1">
        <v>43285</v>
      </c>
      <c r="E371" s="1">
        <v>43309</v>
      </c>
      <c r="F371" s="1">
        <v>43316</v>
      </c>
      <c r="G371">
        <v>8044</v>
      </c>
      <c r="H371">
        <v>10</v>
      </c>
      <c r="I371">
        <v>8344.5300000000007</v>
      </c>
      <c r="J371" s="2" t="s">
        <v>1218</v>
      </c>
      <c r="K371">
        <v>213</v>
      </c>
      <c r="L371" s="15" t="s">
        <v>1576</v>
      </c>
      <c r="M371" t="str">
        <f>VLOOKUP(K371,employees!A:H,5,FALSE)</f>
        <v>Consulting</v>
      </c>
      <c r="N371">
        <f t="shared" si="10"/>
        <v>7</v>
      </c>
      <c r="O371">
        <f t="shared" si="11"/>
        <v>7</v>
      </c>
    </row>
    <row r="372" spans="1:15" x14ac:dyDescent="0.3">
      <c r="A372" t="s">
        <v>371</v>
      </c>
      <c r="B372" t="s">
        <v>1162</v>
      </c>
      <c r="C372" t="s">
        <v>1160</v>
      </c>
      <c r="D372" s="1">
        <v>43518</v>
      </c>
      <c r="E372" s="1">
        <v>43541</v>
      </c>
      <c r="F372" s="1">
        <v>43545</v>
      </c>
      <c r="G372">
        <v>10883</v>
      </c>
      <c r="H372">
        <v>12.8</v>
      </c>
      <c r="I372">
        <v>8309.2099999999991</v>
      </c>
      <c r="J372" s="2" t="s">
        <v>1218</v>
      </c>
      <c r="K372">
        <v>41</v>
      </c>
      <c r="L372" s="15" t="s">
        <v>1576</v>
      </c>
      <c r="M372" t="str">
        <f>VLOOKUP(K372,employees!A:H,5,FALSE)</f>
        <v>HR</v>
      </c>
      <c r="N372">
        <f t="shared" si="10"/>
        <v>4</v>
      </c>
      <c r="O372">
        <f t="shared" si="11"/>
        <v>4</v>
      </c>
    </row>
    <row r="373" spans="1:15" x14ac:dyDescent="0.3">
      <c r="A373" t="s">
        <v>372</v>
      </c>
      <c r="B373" t="s">
        <v>1161</v>
      </c>
      <c r="C373" t="s">
        <v>1176</v>
      </c>
      <c r="D373" s="1">
        <v>43446</v>
      </c>
      <c r="E373" s="1">
        <v>43470</v>
      </c>
      <c r="F373" s="1">
        <v>43478</v>
      </c>
      <c r="G373">
        <v>11115</v>
      </c>
      <c r="H373">
        <v>13.5</v>
      </c>
      <c r="I373">
        <v>8299.24</v>
      </c>
      <c r="J373" s="2" t="s">
        <v>1218</v>
      </c>
      <c r="K373">
        <v>917</v>
      </c>
      <c r="L373" s="15" t="s">
        <v>1576</v>
      </c>
      <c r="M373" t="str">
        <f>VLOOKUP(K373,employees!A:H,5,FALSE)</f>
        <v>Consulting</v>
      </c>
      <c r="N373">
        <f t="shared" si="10"/>
        <v>8</v>
      </c>
      <c r="O373">
        <f t="shared" si="11"/>
        <v>8</v>
      </c>
    </row>
    <row r="374" spans="1:15" x14ac:dyDescent="0.3">
      <c r="A374" t="s">
        <v>373</v>
      </c>
      <c r="B374" t="s">
        <v>1161</v>
      </c>
      <c r="C374" t="s">
        <v>1168</v>
      </c>
      <c r="D374" s="1">
        <v>43809</v>
      </c>
      <c r="E374" s="1">
        <v>43818</v>
      </c>
      <c r="F374" s="1">
        <v>43831</v>
      </c>
      <c r="G374">
        <v>10899</v>
      </c>
      <c r="H374">
        <v>13.3</v>
      </c>
      <c r="I374">
        <v>8251.99</v>
      </c>
      <c r="J374" s="2" t="s">
        <v>1218</v>
      </c>
      <c r="K374">
        <v>158</v>
      </c>
      <c r="L374" s="15" t="s">
        <v>1576</v>
      </c>
      <c r="M374" t="str">
        <f>VLOOKUP(K374,employees!A:H,5,FALSE)</f>
        <v>Consulting</v>
      </c>
      <c r="N374">
        <f t="shared" si="10"/>
        <v>13</v>
      </c>
      <c r="O374">
        <f t="shared" si="11"/>
        <v>13</v>
      </c>
    </row>
    <row r="375" spans="1:15" x14ac:dyDescent="0.3">
      <c r="A375" t="s">
        <v>374</v>
      </c>
      <c r="B375" t="s">
        <v>1161</v>
      </c>
      <c r="C375" t="s">
        <v>1160</v>
      </c>
      <c r="D375" s="1">
        <v>43157</v>
      </c>
      <c r="E375" s="1">
        <v>43173</v>
      </c>
      <c r="F375" s="1">
        <v>43180</v>
      </c>
      <c r="G375">
        <v>15349</v>
      </c>
      <c r="H375">
        <v>18.5</v>
      </c>
      <c r="I375">
        <v>8245.5499999999993</v>
      </c>
      <c r="J375" s="2" t="s">
        <v>1218</v>
      </c>
      <c r="K375">
        <v>448</v>
      </c>
      <c r="L375" s="15" t="s">
        <v>1576</v>
      </c>
      <c r="M375" t="str">
        <f>VLOOKUP(K375,employees!A:H,5,FALSE)</f>
        <v>Finance</v>
      </c>
      <c r="N375">
        <f t="shared" si="10"/>
        <v>7</v>
      </c>
      <c r="O375">
        <f t="shared" si="11"/>
        <v>7</v>
      </c>
    </row>
    <row r="376" spans="1:15" x14ac:dyDescent="0.3">
      <c r="A376" t="s">
        <v>375</v>
      </c>
      <c r="B376" t="s">
        <v>1167</v>
      </c>
      <c r="C376" t="s">
        <v>1186</v>
      </c>
      <c r="D376" s="1">
        <v>43546</v>
      </c>
      <c r="E376" s="1">
        <v>43562</v>
      </c>
      <c r="F376" s="1">
        <v>43576</v>
      </c>
      <c r="G376">
        <v>9597</v>
      </c>
      <c r="H376">
        <v>17.7</v>
      </c>
      <c r="I376">
        <v>8243.2099999999991</v>
      </c>
      <c r="J376" s="2" t="s">
        <v>1218</v>
      </c>
      <c r="K376">
        <v>549</v>
      </c>
      <c r="L376" s="15" t="s">
        <v>1576</v>
      </c>
      <c r="M376" t="str">
        <f>VLOOKUP(K376,employees!A:H,5,FALSE)</f>
        <v>Consulting</v>
      </c>
      <c r="N376">
        <f t="shared" si="10"/>
        <v>14</v>
      </c>
      <c r="O376">
        <f t="shared" si="11"/>
        <v>14</v>
      </c>
    </row>
    <row r="377" spans="1:15" x14ac:dyDescent="0.3">
      <c r="A377" t="s">
        <v>376</v>
      </c>
      <c r="B377" t="s">
        <v>1161</v>
      </c>
      <c r="C377" t="s">
        <v>1169</v>
      </c>
      <c r="D377" s="1">
        <v>43628</v>
      </c>
      <c r="E377" s="1">
        <v>43655</v>
      </c>
      <c r="F377" s="1">
        <v>43671</v>
      </c>
      <c r="G377">
        <v>15178</v>
      </c>
      <c r="H377">
        <v>18.3</v>
      </c>
      <c r="I377">
        <v>8216.4</v>
      </c>
      <c r="J377" s="2" t="s">
        <v>1218</v>
      </c>
      <c r="K377">
        <v>749</v>
      </c>
      <c r="L377" s="15" t="s">
        <v>1576</v>
      </c>
      <c r="M377" t="str">
        <f>VLOOKUP(K377,employees!A:H,5,FALSE)</f>
        <v>IT</v>
      </c>
      <c r="N377">
        <f t="shared" si="10"/>
        <v>16</v>
      </c>
      <c r="O377">
        <f t="shared" si="11"/>
        <v>16</v>
      </c>
    </row>
    <row r="378" spans="1:15" x14ac:dyDescent="0.3">
      <c r="A378" t="s">
        <v>377</v>
      </c>
      <c r="B378" t="s">
        <v>1161</v>
      </c>
      <c r="C378" t="s">
        <v>1171</v>
      </c>
      <c r="D378" s="1">
        <v>43450</v>
      </c>
      <c r="E378" s="1">
        <v>43471</v>
      </c>
      <c r="F378" s="1">
        <v>43477</v>
      </c>
      <c r="G378">
        <v>11004</v>
      </c>
      <c r="H378">
        <v>13.5</v>
      </c>
      <c r="I378">
        <v>8156.24</v>
      </c>
      <c r="J378" s="2" t="s">
        <v>1218</v>
      </c>
      <c r="K378">
        <v>63</v>
      </c>
      <c r="L378" s="15" t="s">
        <v>1576</v>
      </c>
      <c r="M378" t="str">
        <f>VLOOKUP(K378,employees!A:H,5,FALSE)</f>
        <v>Consulting</v>
      </c>
      <c r="N378">
        <f t="shared" si="10"/>
        <v>6</v>
      </c>
      <c r="O378">
        <f t="shared" si="11"/>
        <v>6</v>
      </c>
    </row>
    <row r="379" spans="1:15" x14ac:dyDescent="0.3">
      <c r="A379" t="s">
        <v>378</v>
      </c>
      <c r="B379" t="s">
        <v>1162</v>
      </c>
      <c r="C379" t="s">
        <v>1163</v>
      </c>
      <c r="D379" s="1">
        <v>43203</v>
      </c>
      <c r="E379" s="1">
        <v>43216</v>
      </c>
      <c r="F379" s="1">
        <v>43227</v>
      </c>
      <c r="G379">
        <v>8395</v>
      </c>
      <c r="H379">
        <v>9.5</v>
      </c>
      <c r="I379">
        <v>8148.82</v>
      </c>
      <c r="J379" s="2" t="s">
        <v>1218</v>
      </c>
      <c r="K379">
        <v>810</v>
      </c>
      <c r="L379" s="15" t="s">
        <v>1576</v>
      </c>
      <c r="M379" t="str">
        <f>VLOOKUP(K379,employees!A:H,5,FALSE)</f>
        <v>Consulting</v>
      </c>
      <c r="N379">
        <f t="shared" si="10"/>
        <v>11</v>
      </c>
      <c r="O379">
        <f t="shared" si="11"/>
        <v>11</v>
      </c>
    </row>
    <row r="380" spans="1:15" x14ac:dyDescent="0.3">
      <c r="A380" t="s">
        <v>379</v>
      </c>
      <c r="B380" t="s">
        <v>1161</v>
      </c>
      <c r="C380" t="s">
        <v>1183</v>
      </c>
      <c r="D380" s="1">
        <v>43522</v>
      </c>
      <c r="E380" s="1">
        <v>43536</v>
      </c>
      <c r="F380" s="1">
        <v>43548</v>
      </c>
      <c r="G380">
        <v>12116</v>
      </c>
      <c r="H380">
        <v>14.8</v>
      </c>
      <c r="I380">
        <v>8141.88</v>
      </c>
      <c r="J380" s="2" t="s">
        <v>1218</v>
      </c>
      <c r="K380">
        <v>940</v>
      </c>
      <c r="L380" s="15" t="s">
        <v>1576</v>
      </c>
      <c r="M380" t="str">
        <f>VLOOKUP(K380,employees!A:H,5,FALSE)</f>
        <v>Consulting</v>
      </c>
      <c r="N380">
        <f t="shared" si="10"/>
        <v>12</v>
      </c>
      <c r="O380">
        <f t="shared" si="11"/>
        <v>12</v>
      </c>
    </row>
    <row r="381" spans="1:15" x14ac:dyDescent="0.3">
      <c r="A381" t="s">
        <v>380</v>
      </c>
      <c r="B381" t="s">
        <v>1161</v>
      </c>
      <c r="C381" t="s">
        <v>1169</v>
      </c>
      <c r="D381" s="1">
        <v>42808</v>
      </c>
      <c r="E381" s="1">
        <v>42814</v>
      </c>
      <c r="F381" s="1">
        <v>42819</v>
      </c>
      <c r="G381">
        <v>15178</v>
      </c>
      <c r="H381">
        <v>18.3</v>
      </c>
      <c r="I381">
        <v>8135.94</v>
      </c>
      <c r="J381" s="2" t="s">
        <v>1218</v>
      </c>
      <c r="K381">
        <v>506</v>
      </c>
      <c r="L381" s="15" t="s">
        <v>1576</v>
      </c>
      <c r="M381" t="str">
        <f>VLOOKUP(K381,employees!A:H,5,FALSE)</f>
        <v>Consulting</v>
      </c>
      <c r="N381">
        <f t="shared" si="10"/>
        <v>5</v>
      </c>
      <c r="O381">
        <f t="shared" si="11"/>
        <v>5</v>
      </c>
    </row>
    <row r="382" spans="1:15" x14ac:dyDescent="0.3">
      <c r="A382" t="s">
        <v>381</v>
      </c>
      <c r="B382" t="s">
        <v>1167</v>
      </c>
      <c r="C382" t="s">
        <v>1198</v>
      </c>
      <c r="D382" s="1">
        <v>43354</v>
      </c>
      <c r="E382" s="1">
        <v>43362</v>
      </c>
      <c r="F382" s="1">
        <v>43376</v>
      </c>
      <c r="G382">
        <v>7660</v>
      </c>
      <c r="H382">
        <v>15.8</v>
      </c>
      <c r="I382">
        <v>8131.32</v>
      </c>
      <c r="J382" s="2" t="s">
        <v>1218</v>
      </c>
      <c r="K382">
        <v>467</v>
      </c>
      <c r="L382" s="15" t="s">
        <v>1576</v>
      </c>
      <c r="M382" t="str">
        <f>VLOOKUP(K382,employees!A:H,5,FALSE)</f>
        <v>Consulting</v>
      </c>
      <c r="N382">
        <f t="shared" si="10"/>
        <v>14</v>
      </c>
      <c r="O382">
        <f t="shared" si="11"/>
        <v>14</v>
      </c>
    </row>
    <row r="383" spans="1:15" x14ac:dyDescent="0.3">
      <c r="A383" t="s">
        <v>382</v>
      </c>
      <c r="B383" t="s">
        <v>1160</v>
      </c>
      <c r="C383" t="s">
        <v>1189</v>
      </c>
      <c r="D383" s="1">
        <v>42836</v>
      </c>
      <c r="E383" s="1">
        <v>42858</v>
      </c>
      <c r="F383" s="1">
        <v>42868</v>
      </c>
      <c r="G383">
        <v>14616</v>
      </c>
      <c r="H383">
        <v>20.8</v>
      </c>
      <c r="I383">
        <v>8085.79</v>
      </c>
      <c r="J383" s="2" t="s">
        <v>1218</v>
      </c>
      <c r="K383">
        <v>659</v>
      </c>
      <c r="L383" s="15" t="s">
        <v>1576</v>
      </c>
      <c r="M383" t="str">
        <f>VLOOKUP(K383,employees!A:H,5,FALSE)</f>
        <v>Consulting</v>
      </c>
      <c r="N383">
        <f t="shared" si="10"/>
        <v>10</v>
      </c>
      <c r="O383">
        <f t="shared" si="11"/>
        <v>10</v>
      </c>
    </row>
    <row r="384" spans="1:15" x14ac:dyDescent="0.3">
      <c r="A384" t="s">
        <v>383</v>
      </c>
      <c r="B384" t="s">
        <v>1161</v>
      </c>
      <c r="C384" t="s">
        <v>1183</v>
      </c>
      <c r="D384" s="1">
        <v>43735</v>
      </c>
      <c r="E384" s="1">
        <v>43756</v>
      </c>
      <c r="F384" s="1">
        <v>43767</v>
      </c>
      <c r="G384">
        <v>12116</v>
      </c>
      <c r="H384">
        <v>14.8</v>
      </c>
      <c r="I384">
        <v>8066.33</v>
      </c>
      <c r="J384" s="2" t="s">
        <v>1218</v>
      </c>
      <c r="K384">
        <v>596</v>
      </c>
      <c r="L384" s="15" t="s">
        <v>1576</v>
      </c>
      <c r="M384" t="str">
        <f>VLOOKUP(K384,employees!A:H,5,FALSE)</f>
        <v>Consulting</v>
      </c>
      <c r="N384">
        <f t="shared" si="10"/>
        <v>11</v>
      </c>
      <c r="O384">
        <f t="shared" si="11"/>
        <v>11</v>
      </c>
    </row>
    <row r="385" spans="1:15" x14ac:dyDescent="0.3">
      <c r="A385" t="s">
        <v>384</v>
      </c>
      <c r="B385" t="s">
        <v>1162</v>
      </c>
      <c r="C385" t="s">
        <v>1173</v>
      </c>
      <c r="D385" s="1">
        <v>43642</v>
      </c>
      <c r="E385" s="1">
        <v>43660</v>
      </c>
      <c r="F385" s="1">
        <v>43676</v>
      </c>
      <c r="G385">
        <v>9577</v>
      </c>
      <c r="H385">
        <v>10.7</v>
      </c>
      <c r="I385">
        <v>8034.3</v>
      </c>
      <c r="J385" s="2" t="s">
        <v>1218</v>
      </c>
      <c r="K385">
        <v>422</v>
      </c>
      <c r="L385" s="15" t="s">
        <v>1576</v>
      </c>
      <c r="M385" t="str">
        <f>VLOOKUP(K385,employees!A:H,5,FALSE)</f>
        <v>Consulting</v>
      </c>
      <c r="N385">
        <f t="shared" si="10"/>
        <v>16</v>
      </c>
      <c r="O385">
        <f t="shared" si="11"/>
        <v>16</v>
      </c>
    </row>
    <row r="386" spans="1:15" x14ac:dyDescent="0.3">
      <c r="A386" t="s">
        <v>385</v>
      </c>
      <c r="B386" t="s">
        <v>1167</v>
      </c>
      <c r="C386" t="s">
        <v>1201</v>
      </c>
      <c r="D386" s="1">
        <v>43412</v>
      </c>
      <c r="E386" s="1">
        <v>43430</v>
      </c>
      <c r="F386" s="1">
        <v>43444</v>
      </c>
      <c r="G386">
        <v>9634</v>
      </c>
      <c r="H386">
        <v>11.8</v>
      </c>
      <c r="I386">
        <v>8029.68</v>
      </c>
      <c r="J386" s="2" t="s">
        <v>1218</v>
      </c>
      <c r="K386">
        <v>101</v>
      </c>
      <c r="L386" s="15" t="s">
        <v>1576</v>
      </c>
      <c r="M386" t="str">
        <f>VLOOKUP(K386,employees!A:H,5,FALSE)</f>
        <v>Consulting</v>
      </c>
      <c r="N386">
        <f t="shared" si="10"/>
        <v>14</v>
      </c>
      <c r="O386">
        <f t="shared" si="11"/>
        <v>14</v>
      </c>
    </row>
    <row r="387" spans="1:15" x14ac:dyDescent="0.3">
      <c r="A387" t="s">
        <v>386</v>
      </c>
      <c r="B387" t="s">
        <v>1167</v>
      </c>
      <c r="C387" t="s">
        <v>1160</v>
      </c>
      <c r="D387" s="1">
        <v>43577</v>
      </c>
      <c r="E387" s="1">
        <v>43588</v>
      </c>
      <c r="F387" s="1">
        <v>43598</v>
      </c>
      <c r="G387">
        <v>10877</v>
      </c>
      <c r="H387">
        <v>13.3</v>
      </c>
      <c r="I387">
        <v>7987.74</v>
      </c>
      <c r="J387" s="2" t="s">
        <v>1218</v>
      </c>
      <c r="K387">
        <v>165</v>
      </c>
      <c r="L387" s="15" t="s">
        <v>1576</v>
      </c>
      <c r="M387" t="str">
        <f>VLOOKUP(K387,employees!A:H,5,FALSE)</f>
        <v>HR</v>
      </c>
      <c r="N387">
        <f t="shared" ref="N387:N449" si="12">F387-E387</f>
        <v>10</v>
      </c>
      <c r="O387">
        <f t="shared" ref="O387:O450" si="13">F387-E387</f>
        <v>10</v>
      </c>
    </row>
    <row r="388" spans="1:15" x14ac:dyDescent="0.3">
      <c r="A388" t="s">
        <v>387</v>
      </c>
      <c r="B388" t="s">
        <v>1161</v>
      </c>
      <c r="C388" t="s">
        <v>1169</v>
      </c>
      <c r="D388" s="1">
        <v>43354</v>
      </c>
      <c r="E388" s="1">
        <v>43367</v>
      </c>
      <c r="F388" s="1">
        <v>43374</v>
      </c>
      <c r="G388">
        <v>15178</v>
      </c>
      <c r="H388">
        <v>18.3</v>
      </c>
      <c r="I388">
        <v>7967.72</v>
      </c>
      <c r="J388" s="2" t="s">
        <v>1218</v>
      </c>
      <c r="K388">
        <v>177</v>
      </c>
      <c r="L388" s="15" t="s">
        <v>1576</v>
      </c>
      <c r="M388" t="str">
        <f>VLOOKUP(K388,employees!A:H,5,FALSE)</f>
        <v>Consulting</v>
      </c>
      <c r="N388">
        <f t="shared" si="12"/>
        <v>7</v>
      </c>
      <c r="O388">
        <f t="shared" si="13"/>
        <v>7</v>
      </c>
    </row>
    <row r="389" spans="1:15" x14ac:dyDescent="0.3">
      <c r="A389" t="s">
        <v>388</v>
      </c>
      <c r="B389" t="s">
        <v>1167</v>
      </c>
      <c r="C389" t="s">
        <v>1186</v>
      </c>
      <c r="D389" s="1">
        <v>43660</v>
      </c>
      <c r="E389" s="1">
        <v>43692</v>
      </c>
      <c r="F389" s="1">
        <v>43699</v>
      </c>
      <c r="G389">
        <v>9597</v>
      </c>
      <c r="H389">
        <v>17.7</v>
      </c>
      <c r="I389">
        <v>7955.95</v>
      </c>
      <c r="J389" s="2" t="s">
        <v>1218</v>
      </c>
      <c r="K389">
        <v>566</v>
      </c>
      <c r="L389" s="15" t="s">
        <v>1576</v>
      </c>
      <c r="M389" t="str">
        <f>VLOOKUP(K389,employees!A:H,5,FALSE)</f>
        <v>Consulting</v>
      </c>
      <c r="N389">
        <f t="shared" si="12"/>
        <v>7</v>
      </c>
      <c r="O389">
        <f t="shared" si="13"/>
        <v>7</v>
      </c>
    </row>
    <row r="390" spans="1:15" x14ac:dyDescent="0.3">
      <c r="A390" t="s">
        <v>389</v>
      </c>
      <c r="B390" t="s">
        <v>1161</v>
      </c>
      <c r="C390" t="s">
        <v>1183</v>
      </c>
      <c r="D390" s="1">
        <v>43278</v>
      </c>
      <c r="E390" s="1">
        <v>43288</v>
      </c>
      <c r="F390" s="1">
        <v>43294</v>
      </c>
      <c r="G390">
        <v>12116</v>
      </c>
      <c r="H390">
        <v>14.8</v>
      </c>
      <c r="I390">
        <v>7942.03</v>
      </c>
      <c r="J390" s="2" t="s">
        <v>1218</v>
      </c>
      <c r="K390">
        <v>204</v>
      </c>
      <c r="L390" s="15" t="s">
        <v>1577</v>
      </c>
      <c r="M390" t="str">
        <f>VLOOKUP(K390,employees!A:H,5,FALSE)</f>
        <v>Consulting</v>
      </c>
      <c r="N390">
        <f t="shared" si="12"/>
        <v>6</v>
      </c>
      <c r="O390">
        <f t="shared" si="13"/>
        <v>6</v>
      </c>
    </row>
    <row r="391" spans="1:15" x14ac:dyDescent="0.3">
      <c r="A391" t="s">
        <v>390</v>
      </c>
      <c r="B391" t="s">
        <v>1162</v>
      </c>
      <c r="C391" t="s">
        <v>1205</v>
      </c>
      <c r="D391" s="1">
        <v>43725</v>
      </c>
      <c r="E391" s="1">
        <v>43734</v>
      </c>
      <c r="F391" s="1">
        <v>43747</v>
      </c>
      <c r="G391">
        <v>8242</v>
      </c>
      <c r="H391">
        <v>13.4</v>
      </c>
      <c r="I391">
        <v>7924.97</v>
      </c>
      <c r="J391" s="2" t="s">
        <v>1218</v>
      </c>
      <c r="K391">
        <v>417</v>
      </c>
      <c r="L391" s="15" t="s">
        <v>1577</v>
      </c>
      <c r="M391" t="str">
        <f>VLOOKUP(K391,employees!A:H,5,FALSE)</f>
        <v>Consulting</v>
      </c>
      <c r="N391">
        <f t="shared" si="12"/>
        <v>13</v>
      </c>
      <c r="O391">
        <f t="shared" si="13"/>
        <v>13</v>
      </c>
    </row>
    <row r="392" spans="1:15" x14ac:dyDescent="0.3">
      <c r="A392" t="s">
        <v>391</v>
      </c>
      <c r="B392" t="s">
        <v>1161</v>
      </c>
      <c r="C392" t="s">
        <v>1176</v>
      </c>
      <c r="D392" s="1">
        <v>42851</v>
      </c>
      <c r="E392" s="1">
        <v>42881</v>
      </c>
      <c r="F392" s="1">
        <v>42889</v>
      </c>
      <c r="G392">
        <v>11115</v>
      </c>
      <c r="H392">
        <v>13.5</v>
      </c>
      <c r="I392">
        <v>7922.59</v>
      </c>
      <c r="J392" s="2" t="s">
        <v>1218</v>
      </c>
      <c r="K392">
        <v>62</v>
      </c>
      <c r="L392" s="15" t="s">
        <v>1576</v>
      </c>
      <c r="M392" t="str">
        <f>VLOOKUP(K392,employees!A:H,5,FALSE)</f>
        <v>Consulting</v>
      </c>
      <c r="N392">
        <f t="shared" si="12"/>
        <v>8</v>
      </c>
      <c r="O392">
        <f t="shared" si="13"/>
        <v>8</v>
      </c>
    </row>
    <row r="393" spans="1:15" x14ac:dyDescent="0.3">
      <c r="A393" t="s">
        <v>392</v>
      </c>
      <c r="B393" t="s">
        <v>1162</v>
      </c>
      <c r="C393" t="s">
        <v>1202</v>
      </c>
      <c r="D393" s="1">
        <v>43722</v>
      </c>
      <c r="E393" s="1">
        <v>43728</v>
      </c>
      <c r="F393" s="1">
        <v>43736</v>
      </c>
      <c r="G393">
        <v>9495</v>
      </c>
      <c r="H393">
        <v>10.6</v>
      </c>
      <c r="I393">
        <v>7913.18</v>
      </c>
      <c r="J393" s="2" t="s">
        <v>1218</v>
      </c>
      <c r="K393">
        <v>417</v>
      </c>
      <c r="L393" s="15" t="s">
        <v>1577</v>
      </c>
      <c r="M393" t="str">
        <f>VLOOKUP(K393,employees!A:H,5,FALSE)</f>
        <v>Consulting</v>
      </c>
      <c r="N393">
        <f t="shared" si="12"/>
        <v>8</v>
      </c>
      <c r="O393">
        <f t="shared" si="13"/>
        <v>8</v>
      </c>
    </row>
    <row r="394" spans="1:15" x14ac:dyDescent="0.3">
      <c r="A394" t="s">
        <v>393</v>
      </c>
      <c r="B394" t="s">
        <v>1162</v>
      </c>
      <c r="C394" t="s">
        <v>1177</v>
      </c>
      <c r="D394" s="1">
        <v>43695</v>
      </c>
      <c r="E394" s="1">
        <v>43710</v>
      </c>
      <c r="F394" s="1">
        <v>43720</v>
      </c>
      <c r="G394">
        <v>17020</v>
      </c>
      <c r="H394">
        <v>22.2</v>
      </c>
      <c r="I394">
        <v>7896.15</v>
      </c>
      <c r="J394" s="2" t="s">
        <v>1218</v>
      </c>
      <c r="K394">
        <v>198</v>
      </c>
      <c r="L394" s="15" t="s">
        <v>1576</v>
      </c>
      <c r="M394" t="str">
        <f>VLOOKUP(K394,employees!A:H,5,FALSE)</f>
        <v>Consulting</v>
      </c>
      <c r="N394">
        <f t="shared" si="12"/>
        <v>10</v>
      </c>
      <c r="O394">
        <f t="shared" si="13"/>
        <v>10</v>
      </c>
    </row>
    <row r="395" spans="1:15" x14ac:dyDescent="0.3">
      <c r="A395" t="s">
        <v>394</v>
      </c>
      <c r="B395" t="s">
        <v>1161</v>
      </c>
      <c r="C395" t="s">
        <v>1160</v>
      </c>
      <c r="D395" s="1">
        <v>43580</v>
      </c>
      <c r="E395" s="1">
        <v>43589</v>
      </c>
      <c r="F395" s="1">
        <v>43595</v>
      </c>
      <c r="G395">
        <v>15349</v>
      </c>
      <c r="H395">
        <v>18.5</v>
      </c>
      <c r="I395">
        <v>7872.07</v>
      </c>
      <c r="J395" s="2" t="s">
        <v>1218</v>
      </c>
      <c r="K395">
        <v>201</v>
      </c>
      <c r="L395" s="15" t="s">
        <v>1576</v>
      </c>
      <c r="M395" t="str">
        <f>VLOOKUP(K395,employees!A:H,5,FALSE)</f>
        <v>IT</v>
      </c>
      <c r="N395">
        <f t="shared" si="12"/>
        <v>6</v>
      </c>
      <c r="O395">
        <f t="shared" si="13"/>
        <v>6</v>
      </c>
    </row>
    <row r="396" spans="1:15" x14ac:dyDescent="0.3">
      <c r="A396" t="s">
        <v>395</v>
      </c>
      <c r="B396" t="s">
        <v>1167</v>
      </c>
      <c r="C396" t="s">
        <v>1173</v>
      </c>
      <c r="D396" s="1">
        <v>43183</v>
      </c>
      <c r="E396" s="1">
        <v>43205</v>
      </c>
      <c r="F396" s="1">
        <v>43212</v>
      </c>
      <c r="G396">
        <v>9570</v>
      </c>
      <c r="H396">
        <v>18.7</v>
      </c>
      <c r="I396">
        <v>7860.35</v>
      </c>
      <c r="J396" s="2" t="s">
        <v>1218</v>
      </c>
      <c r="K396">
        <v>269</v>
      </c>
      <c r="L396" s="15" t="s">
        <v>1576</v>
      </c>
      <c r="M396" t="str">
        <f>VLOOKUP(K396,employees!A:H,5,FALSE)</f>
        <v>Consulting</v>
      </c>
      <c r="N396">
        <f t="shared" si="12"/>
        <v>7</v>
      </c>
      <c r="O396">
        <f t="shared" si="13"/>
        <v>7</v>
      </c>
    </row>
    <row r="397" spans="1:15" x14ac:dyDescent="0.3">
      <c r="A397" t="s">
        <v>396</v>
      </c>
      <c r="B397" t="s">
        <v>1161</v>
      </c>
      <c r="C397" t="s">
        <v>1160</v>
      </c>
      <c r="D397" s="1">
        <v>43613</v>
      </c>
      <c r="E397" s="1">
        <v>43628</v>
      </c>
      <c r="F397" s="1">
        <v>43643</v>
      </c>
      <c r="G397">
        <v>15349</v>
      </c>
      <c r="H397">
        <v>18.5</v>
      </c>
      <c r="I397">
        <v>7858.77</v>
      </c>
      <c r="J397" s="2" t="s">
        <v>1218</v>
      </c>
      <c r="K397">
        <v>228</v>
      </c>
      <c r="L397" s="15" t="s">
        <v>1576</v>
      </c>
      <c r="M397" t="str">
        <f>VLOOKUP(K397,employees!A:H,5,FALSE)</f>
        <v>HR</v>
      </c>
      <c r="N397">
        <f t="shared" si="12"/>
        <v>15</v>
      </c>
      <c r="O397">
        <f t="shared" si="13"/>
        <v>15</v>
      </c>
    </row>
    <row r="398" spans="1:15" x14ac:dyDescent="0.3">
      <c r="A398" t="s">
        <v>397</v>
      </c>
      <c r="B398" t="s">
        <v>1161</v>
      </c>
      <c r="C398" t="s">
        <v>1187</v>
      </c>
      <c r="D398" s="1">
        <v>43160</v>
      </c>
      <c r="E398" s="1">
        <v>43172</v>
      </c>
      <c r="F398" s="1">
        <v>43184</v>
      </c>
      <c r="G398">
        <v>10789</v>
      </c>
      <c r="H398">
        <v>13.2</v>
      </c>
      <c r="I398">
        <v>7840.66</v>
      </c>
      <c r="J398" s="2" t="s">
        <v>1218</v>
      </c>
      <c r="K398">
        <v>666</v>
      </c>
      <c r="L398" s="15" t="s">
        <v>1576</v>
      </c>
      <c r="M398" t="str">
        <f>VLOOKUP(K398,employees!A:H,5,FALSE)</f>
        <v>Consulting</v>
      </c>
      <c r="N398">
        <f t="shared" si="12"/>
        <v>12</v>
      </c>
      <c r="O398">
        <f t="shared" si="13"/>
        <v>12</v>
      </c>
    </row>
    <row r="399" spans="1:15" x14ac:dyDescent="0.3">
      <c r="A399" t="s">
        <v>398</v>
      </c>
      <c r="B399" t="s">
        <v>1161</v>
      </c>
      <c r="C399" t="s">
        <v>1176</v>
      </c>
      <c r="D399" s="1">
        <v>43082</v>
      </c>
      <c r="E399" s="1">
        <v>43115</v>
      </c>
      <c r="F399" s="1">
        <v>43122</v>
      </c>
      <c r="G399">
        <v>11115</v>
      </c>
      <c r="H399">
        <v>13.5</v>
      </c>
      <c r="I399">
        <v>7824.25</v>
      </c>
      <c r="J399" s="2" t="s">
        <v>1218</v>
      </c>
      <c r="K399">
        <v>226</v>
      </c>
      <c r="L399" s="15" t="s">
        <v>1576</v>
      </c>
      <c r="M399" t="str">
        <f>VLOOKUP(K399,employees!A:H,5,FALSE)</f>
        <v>Consulting</v>
      </c>
      <c r="N399">
        <f t="shared" si="12"/>
        <v>7</v>
      </c>
      <c r="O399">
        <f t="shared" si="13"/>
        <v>7</v>
      </c>
    </row>
    <row r="400" spans="1:15" x14ac:dyDescent="0.3">
      <c r="A400" t="s">
        <v>399</v>
      </c>
      <c r="B400" t="s">
        <v>1161</v>
      </c>
      <c r="C400" t="s">
        <v>1160</v>
      </c>
      <c r="D400" s="1">
        <v>42772</v>
      </c>
      <c r="E400" s="1">
        <v>42783</v>
      </c>
      <c r="F400" s="1">
        <v>42791</v>
      </c>
      <c r="G400">
        <v>15349</v>
      </c>
      <c r="H400">
        <v>18.5</v>
      </c>
      <c r="I400">
        <v>7808.36</v>
      </c>
      <c r="J400" s="2" t="s">
        <v>1218</v>
      </c>
      <c r="K400">
        <v>228</v>
      </c>
      <c r="L400" s="15" t="s">
        <v>1576</v>
      </c>
      <c r="M400" t="str">
        <f>VLOOKUP(K400,employees!A:H,5,FALSE)</f>
        <v>HR</v>
      </c>
      <c r="N400">
        <f t="shared" si="12"/>
        <v>8</v>
      </c>
      <c r="O400">
        <f t="shared" si="13"/>
        <v>8</v>
      </c>
    </row>
    <row r="401" spans="1:15" x14ac:dyDescent="0.3">
      <c r="A401" t="s">
        <v>400</v>
      </c>
      <c r="B401" t="s">
        <v>1162</v>
      </c>
      <c r="C401" t="s">
        <v>1169</v>
      </c>
      <c r="D401" s="1">
        <v>43725</v>
      </c>
      <c r="E401" s="1">
        <v>43737</v>
      </c>
      <c r="F401" s="1">
        <v>43749</v>
      </c>
      <c r="G401">
        <v>10605</v>
      </c>
      <c r="H401">
        <v>11.8</v>
      </c>
      <c r="I401">
        <v>7797.61</v>
      </c>
      <c r="J401" s="2" t="s">
        <v>1218</v>
      </c>
      <c r="K401">
        <v>388</v>
      </c>
      <c r="L401" s="15" t="s">
        <v>1576</v>
      </c>
      <c r="M401" t="str">
        <f>VLOOKUP(K401,employees!A:H,5,FALSE)</f>
        <v>Consulting</v>
      </c>
      <c r="N401">
        <f t="shared" si="12"/>
        <v>12</v>
      </c>
      <c r="O401">
        <f t="shared" si="13"/>
        <v>12</v>
      </c>
    </row>
    <row r="402" spans="1:15" x14ac:dyDescent="0.3">
      <c r="A402" t="s">
        <v>401</v>
      </c>
      <c r="B402" t="s">
        <v>1161</v>
      </c>
      <c r="C402" t="s">
        <v>1168</v>
      </c>
      <c r="D402" s="1">
        <v>43411</v>
      </c>
      <c r="E402" s="1">
        <v>43421</v>
      </c>
      <c r="F402" s="1">
        <v>43431</v>
      </c>
      <c r="G402">
        <v>10899</v>
      </c>
      <c r="H402">
        <v>13.3</v>
      </c>
      <c r="I402">
        <v>7790.43</v>
      </c>
      <c r="J402" s="2" t="s">
        <v>1218</v>
      </c>
      <c r="K402">
        <v>63</v>
      </c>
      <c r="L402" s="15" t="s">
        <v>1576</v>
      </c>
      <c r="M402" t="str">
        <f>VLOOKUP(K402,employees!A:H,5,FALSE)</f>
        <v>Consulting</v>
      </c>
      <c r="N402">
        <f t="shared" si="12"/>
        <v>10</v>
      </c>
      <c r="O402">
        <f t="shared" si="13"/>
        <v>10</v>
      </c>
    </row>
    <row r="403" spans="1:15" x14ac:dyDescent="0.3">
      <c r="A403" t="s">
        <v>402</v>
      </c>
      <c r="B403" t="s">
        <v>1167</v>
      </c>
      <c r="C403" t="s">
        <v>1181</v>
      </c>
      <c r="D403" s="1">
        <v>43756</v>
      </c>
      <c r="E403" s="1">
        <v>43777</v>
      </c>
      <c r="F403" s="1">
        <v>43799</v>
      </c>
      <c r="G403">
        <v>9223</v>
      </c>
      <c r="H403">
        <v>18.399999999999999</v>
      </c>
      <c r="I403">
        <v>7785.03</v>
      </c>
      <c r="J403" s="2" t="s">
        <v>1218</v>
      </c>
      <c r="K403">
        <v>586</v>
      </c>
      <c r="L403" s="15" t="s">
        <v>1576</v>
      </c>
      <c r="M403" t="str">
        <f>VLOOKUP(K403,employees!A:H,5,FALSE)</f>
        <v>Consulting</v>
      </c>
      <c r="N403">
        <f t="shared" si="12"/>
        <v>22</v>
      </c>
      <c r="O403">
        <f t="shared" si="13"/>
        <v>22</v>
      </c>
    </row>
    <row r="404" spans="1:15" x14ac:dyDescent="0.3">
      <c r="A404" t="s">
        <v>403</v>
      </c>
      <c r="B404" t="s">
        <v>1167</v>
      </c>
      <c r="C404" t="s">
        <v>1189</v>
      </c>
      <c r="D404" s="1">
        <v>43406</v>
      </c>
      <c r="E404" s="1">
        <v>43406</v>
      </c>
      <c r="F404" s="1">
        <v>43412</v>
      </c>
      <c r="G404">
        <v>8520</v>
      </c>
      <c r="H404">
        <v>10.5</v>
      </c>
      <c r="I404">
        <v>7783.01</v>
      </c>
      <c r="J404" s="2" t="s">
        <v>1218</v>
      </c>
      <c r="K404">
        <v>725</v>
      </c>
      <c r="L404" s="15" t="s">
        <v>1576</v>
      </c>
      <c r="M404" t="str">
        <f>VLOOKUP(K404,employees!A:H,5,FALSE)</f>
        <v>Consulting</v>
      </c>
      <c r="N404">
        <f t="shared" si="12"/>
        <v>6</v>
      </c>
      <c r="O404">
        <f t="shared" si="13"/>
        <v>6</v>
      </c>
    </row>
    <row r="405" spans="1:15" x14ac:dyDescent="0.3">
      <c r="A405" t="s">
        <v>404</v>
      </c>
      <c r="B405" t="s">
        <v>1161</v>
      </c>
      <c r="C405" t="s">
        <v>1168</v>
      </c>
      <c r="D405" s="1">
        <v>43581</v>
      </c>
      <c r="E405" s="1">
        <v>43594</v>
      </c>
      <c r="F405" s="1">
        <v>43606</v>
      </c>
      <c r="G405">
        <v>10899</v>
      </c>
      <c r="H405">
        <v>13.3</v>
      </c>
      <c r="I405">
        <v>7770.92</v>
      </c>
      <c r="J405" s="2" t="s">
        <v>1218</v>
      </c>
      <c r="K405">
        <v>708</v>
      </c>
      <c r="L405" s="15" t="s">
        <v>1576</v>
      </c>
      <c r="M405" t="str">
        <f>VLOOKUP(K405,employees!A:H,5,FALSE)</f>
        <v>Consulting</v>
      </c>
      <c r="N405">
        <f t="shared" si="12"/>
        <v>12</v>
      </c>
      <c r="O405">
        <f t="shared" si="13"/>
        <v>12</v>
      </c>
    </row>
    <row r="406" spans="1:15" x14ac:dyDescent="0.3">
      <c r="A406" t="s">
        <v>405</v>
      </c>
      <c r="B406" t="s">
        <v>1161</v>
      </c>
      <c r="C406" t="s">
        <v>1173</v>
      </c>
      <c r="D406" s="1">
        <v>42822</v>
      </c>
      <c r="E406" s="1">
        <v>42851</v>
      </c>
      <c r="F406" s="1">
        <v>42866</v>
      </c>
      <c r="G406">
        <v>13964</v>
      </c>
      <c r="H406">
        <v>16.899999999999999</v>
      </c>
      <c r="I406">
        <v>7715.95</v>
      </c>
      <c r="J406" s="2" t="s">
        <v>1218</v>
      </c>
      <c r="K406">
        <v>109</v>
      </c>
      <c r="L406" s="15" t="s">
        <v>1576</v>
      </c>
      <c r="M406" t="str">
        <f>VLOOKUP(K406,employees!A:H,5,FALSE)</f>
        <v>IT</v>
      </c>
      <c r="N406">
        <f t="shared" si="12"/>
        <v>15</v>
      </c>
      <c r="O406">
        <f t="shared" si="13"/>
        <v>15</v>
      </c>
    </row>
    <row r="407" spans="1:15" x14ac:dyDescent="0.3">
      <c r="A407" t="s">
        <v>406</v>
      </c>
      <c r="B407" t="s">
        <v>1161</v>
      </c>
      <c r="C407" t="s">
        <v>1176</v>
      </c>
      <c r="D407" s="1">
        <v>42988</v>
      </c>
      <c r="E407" s="1">
        <v>43008</v>
      </c>
      <c r="F407" s="1">
        <v>43017</v>
      </c>
      <c r="G407">
        <v>11115</v>
      </c>
      <c r="H407">
        <v>13.5</v>
      </c>
      <c r="I407">
        <v>7702.56</v>
      </c>
      <c r="J407" s="2" t="s">
        <v>1218</v>
      </c>
      <c r="K407">
        <v>428</v>
      </c>
      <c r="L407" s="15" t="s">
        <v>1576</v>
      </c>
      <c r="M407" t="str">
        <f>VLOOKUP(K407,employees!A:H,5,FALSE)</f>
        <v>Consulting</v>
      </c>
      <c r="N407">
        <f t="shared" si="12"/>
        <v>9</v>
      </c>
      <c r="O407">
        <f t="shared" si="13"/>
        <v>9</v>
      </c>
    </row>
    <row r="408" spans="1:15" x14ac:dyDescent="0.3">
      <c r="A408" t="s">
        <v>407</v>
      </c>
      <c r="B408" t="s">
        <v>1162</v>
      </c>
      <c r="C408" t="s">
        <v>1203</v>
      </c>
      <c r="D408" s="1">
        <v>42997</v>
      </c>
      <c r="E408" s="1">
        <v>42998</v>
      </c>
      <c r="F408" s="1">
        <v>43006</v>
      </c>
      <c r="G408">
        <v>8615</v>
      </c>
      <c r="H408">
        <v>9.8000000000000007</v>
      </c>
      <c r="I408">
        <v>7669.45</v>
      </c>
      <c r="J408" s="2" t="s">
        <v>1218</v>
      </c>
      <c r="K408">
        <v>15</v>
      </c>
      <c r="L408" s="15" t="s">
        <v>1576</v>
      </c>
      <c r="M408" t="str">
        <f>VLOOKUP(K408,employees!A:H,5,FALSE)</f>
        <v>Consulting</v>
      </c>
      <c r="N408">
        <f t="shared" si="12"/>
        <v>8</v>
      </c>
      <c r="O408">
        <f t="shared" si="13"/>
        <v>8</v>
      </c>
    </row>
    <row r="409" spans="1:15" x14ac:dyDescent="0.3">
      <c r="A409" t="s">
        <v>408</v>
      </c>
      <c r="B409" t="s">
        <v>1161</v>
      </c>
      <c r="C409" t="s">
        <v>1160</v>
      </c>
      <c r="D409" s="1">
        <v>42928</v>
      </c>
      <c r="E409" s="1">
        <v>42947</v>
      </c>
      <c r="F409" s="1">
        <v>42953</v>
      </c>
      <c r="G409">
        <v>15349</v>
      </c>
      <c r="H409">
        <v>18.5</v>
      </c>
      <c r="I409">
        <v>7643.32</v>
      </c>
      <c r="J409" s="2" t="s">
        <v>1218</v>
      </c>
      <c r="K409">
        <v>301</v>
      </c>
      <c r="L409" s="15" t="s">
        <v>1576</v>
      </c>
      <c r="M409" t="str">
        <f>VLOOKUP(K409,employees!A:H,5,FALSE)</f>
        <v>Marketing</v>
      </c>
      <c r="N409">
        <f t="shared" si="12"/>
        <v>6</v>
      </c>
      <c r="O409">
        <f t="shared" si="13"/>
        <v>6</v>
      </c>
    </row>
    <row r="410" spans="1:15" x14ac:dyDescent="0.3">
      <c r="A410" t="s">
        <v>409</v>
      </c>
      <c r="B410" t="s">
        <v>1161</v>
      </c>
      <c r="C410" t="s">
        <v>1175</v>
      </c>
      <c r="D410" s="1">
        <v>43200</v>
      </c>
      <c r="E410" s="1">
        <v>43220</v>
      </c>
      <c r="F410" s="1">
        <v>43235</v>
      </c>
      <c r="G410">
        <v>11022</v>
      </c>
      <c r="H410">
        <v>13.5</v>
      </c>
      <c r="I410">
        <v>7638.25</v>
      </c>
      <c r="J410" s="2" t="s">
        <v>1218</v>
      </c>
      <c r="K410">
        <v>297</v>
      </c>
      <c r="L410" s="15" t="s">
        <v>1576</v>
      </c>
      <c r="M410" t="str">
        <f>VLOOKUP(K410,employees!A:H,5,FALSE)</f>
        <v>Consulting</v>
      </c>
      <c r="N410">
        <f t="shared" si="12"/>
        <v>15</v>
      </c>
      <c r="O410">
        <f t="shared" si="13"/>
        <v>15</v>
      </c>
    </row>
    <row r="411" spans="1:15" x14ac:dyDescent="0.3">
      <c r="A411" t="s">
        <v>410</v>
      </c>
      <c r="B411" t="s">
        <v>1167</v>
      </c>
      <c r="C411" t="s">
        <v>1174</v>
      </c>
      <c r="D411" s="1">
        <v>43589</v>
      </c>
      <c r="E411" s="1">
        <v>43609</v>
      </c>
      <c r="F411" s="1">
        <v>43621</v>
      </c>
      <c r="G411">
        <v>11708</v>
      </c>
      <c r="H411">
        <v>20.9</v>
      </c>
      <c r="I411">
        <v>7633.25</v>
      </c>
      <c r="J411" s="2" t="s">
        <v>1218</v>
      </c>
      <c r="K411">
        <v>601</v>
      </c>
      <c r="L411" s="15" t="s">
        <v>1576</v>
      </c>
      <c r="M411" t="str">
        <f>VLOOKUP(K411,employees!A:H,5,FALSE)</f>
        <v>Consulting</v>
      </c>
      <c r="N411">
        <f t="shared" si="12"/>
        <v>12</v>
      </c>
      <c r="O411">
        <f t="shared" si="13"/>
        <v>12</v>
      </c>
    </row>
    <row r="412" spans="1:15" x14ac:dyDescent="0.3">
      <c r="A412" t="s">
        <v>411</v>
      </c>
      <c r="B412" t="s">
        <v>1161</v>
      </c>
      <c r="C412" t="s">
        <v>1176</v>
      </c>
      <c r="D412" s="1">
        <v>43253</v>
      </c>
      <c r="E412" s="1">
        <v>43281</v>
      </c>
      <c r="F412" s="1">
        <v>43295</v>
      </c>
      <c r="G412">
        <v>11115</v>
      </c>
      <c r="H412">
        <v>13.5</v>
      </c>
      <c r="I412">
        <v>7632.96</v>
      </c>
      <c r="J412" s="2" t="s">
        <v>1218</v>
      </c>
      <c r="K412">
        <v>63</v>
      </c>
      <c r="L412" s="15" t="s">
        <v>1576</v>
      </c>
      <c r="M412" t="str">
        <f>VLOOKUP(K412,employees!A:H,5,FALSE)</f>
        <v>Consulting</v>
      </c>
      <c r="N412">
        <f t="shared" si="12"/>
        <v>14</v>
      </c>
      <c r="O412">
        <f t="shared" si="13"/>
        <v>14</v>
      </c>
    </row>
    <row r="413" spans="1:15" x14ac:dyDescent="0.3">
      <c r="A413" t="s">
        <v>412</v>
      </c>
      <c r="B413" t="s">
        <v>1161</v>
      </c>
      <c r="C413" t="s">
        <v>1194</v>
      </c>
      <c r="D413" s="1">
        <v>43138</v>
      </c>
      <c r="E413" s="1">
        <v>43171</v>
      </c>
      <c r="F413" s="1">
        <v>43174</v>
      </c>
      <c r="G413">
        <v>6205</v>
      </c>
      <c r="H413">
        <v>7.8</v>
      </c>
      <c r="I413">
        <v>7630.51</v>
      </c>
      <c r="J413" s="2" t="s">
        <v>1218</v>
      </c>
      <c r="K413">
        <v>641</v>
      </c>
      <c r="L413" s="15" t="s">
        <v>1576</v>
      </c>
      <c r="M413" t="str">
        <f>VLOOKUP(K413,employees!A:H,5,FALSE)</f>
        <v>Consulting</v>
      </c>
      <c r="N413">
        <f t="shared" si="12"/>
        <v>3</v>
      </c>
      <c r="O413">
        <f t="shared" si="13"/>
        <v>3</v>
      </c>
    </row>
    <row r="414" spans="1:15" x14ac:dyDescent="0.3">
      <c r="A414" t="s">
        <v>413</v>
      </c>
      <c r="B414" t="s">
        <v>1160</v>
      </c>
      <c r="C414" t="s">
        <v>1205</v>
      </c>
      <c r="D414" s="1">
        <v>43158</v>
      </c>
      <c r="E414" s="1">
        <v>43164</v>
      </c>
      <c r="F414" s="1">
        <v>43178</v>
      </c>
      <c r="G414">
        <v>3713</v>
      </c>
      <c r="H414">
        <v>7.9</v>
      </c>
      <c r="I414">
        <v>7618.01</v>
      </c>
      <c r="J414" s="2" t="s">
        <v>1218</v>
      </c>
      <c r="K414">
        <v>874</v>
      </c>
      <c r="L414" s="15" t="s">
        <v>1576</v>
      </c>
      <c r="M414" t="str">
        <f>VLOOKUP(K414,employees!A:H,5,FALSE)</f>
        <v>Consulting</v>
      </c>
      <c r="N414">
        <f t="shared" si="12"/>
        <v>14</v>
      </c>
      <c r="O414">
        <f t="shared" si="13"/>
        <v>14</v>
      </c>
    </row>
    <row r="415" spans="1:15" x14ac:dyDescent="0.3">
      <c r="A415" t="s">
        <v>414</v>
      </c>
      <c r="B415" t="s">
        <v>1160</v>
      </c>
      <c r="C415" t="s">
        <v>1161</v>
      </c>
      <c r="D415" s="1">
        <v>43175</v>
      </c>
      <c r="E415" s="1">
        <v>43194</v>
      </c>
      <c r="F415" s="1">
        <v>43205</v>
      </c>
      <c r="G415">
        <v>15340</v>
      </c>
      <c r="H415">
        <v>23.5</v>
      </c>
      <c r="I415">
        <v>7617.01</v>
      </c>
      <c r="J415" s="2" t="s">
        <v>1218</v>
      </c>
      <c r="K415">
        <v>423</v>
      </c>
      <c r="L415" s="15" t="s">
        <v>1576</v>
      </c>
      <c r="M415" t="str">
        <f>VLOOKUP(K415,employees!A:H,5,FALSE)</f>
        <v>Finance</v>
      </c>
      <c r="N415" s="19">
        <f>F415-E415-1</f>
        <v>10</v>
      </c>
      <c r="O415">
        <f t="shared" si="13"/>
        <v>11</v>
      </c>
    </row>
    <row r="416" spans="1:15" x14ac:dyDescent="0.3">
      <c r="A416" t="s">
        <v>415</v>
      </c>
      <c r="B416" t="s">
        <v>1161</v>
      </c>
      <c r="C416" t="s">
        <v>1169</v>
      </c>
      <c r="D416" s="1">
        <v>43515</v>
      </c>
      <c r="E416" s="1">
        <v>43530</v>
      </c>
      <c r="F416" s="1">
        <v>43539</v>
      </c>
      <c r="G416">
        <v>15178</v>
      </c>
      <c r="H416">
        <v>18.3</v>
      </c>
      <c r="I416">
        <v>7613.79</v>
      </c>
      <c r="J416" s="2" t="s">
        <v>1218</v>
      </c>
      <c r="K416">
        <v>732</v>
      </c>
      <c r="L416" s="15" t="s">
        <v>1576</v>
      </c>
      <c r="M416" t="str">
        <f>VLOOKUP(K416,employees!A:H,5,FALSE)</f>
        <v>Consulting</v>
      </c>
      <c r="N416">
        <f t="shared" si="12"/>
        <v>9</v>
      </c>
      <c r="O416">
        <f t="shared" si="13"/>
        <v>9</v>
      </c>
    </row>
    <row r="417" spans="1:15" x14ac:dyDescent="0.3">
      <c r="A417" t="s">
        <v>416</v>
      </c>
      <c r="B417" t="s">
        <v>1167</v>
      </c>
      <c r="C417" t="s">
        <v>1184</v>
      </c>
      <c r="D417" s="1">
        <v>43629</v>
      </c>
      <c r="E417" s="1">
        <v>43643</v>
      </c>
      <c r="F417" s="1">
        <v>43648</v>
      </c>
      <c r="G417">
        <v>16895</v>
      </c>
      <c r="H417">
        <v>20.3</v>
      </c>
      <c r="I417">
        <v>7567.42</v>
      </c>
      <c r="J417" s="2" t="s">
        <v>1218</v>
      </c>
      <c r="K417">
        <v>858</v>
      </c>
      <c r="L417" s="15" t="s">
        <v>1576</v>
      </c>
      <c r="M417" t="str">
        <f>VLOOKUP(K417,employees!A:H,5,FALSE)</f>
        <v>Consulting</v>
      </c>
      <c r="N417">
        <f t="shared" si="12"/>
        <v>5</v>
      </c>
      <c r="O417">
        <f t="shared" si="13"/>
        <v>5</v>
      </c>
    </row>
    <row r="418" spans="1:15" x14ac:dyDescent="0.3">
      <c r="A418" t="s">
        <v>417</v>
      </c>
      <c r="B418" t="s">
        <v>1161</v>
      </c>
      <c r="C418" t="s">
        <v>1171</v>
      </c>
      <c r="D418" s="1">
        <v>43306</v>
      </c>
      <c r="E418" s="1">
        <v>43322</v>
      </c>
      <c r="F418" s="1">
        <v>43331</v>
      </c>
      <c r="G418">
        <v>11004</v>
      </c>
      <c r="H418">
        <v>13.5</v>
      </c>
      <c r="I418">
        <v>7563.19</v>
      </c>
      <c r="J418" s="2" t="s">
        <v>1218</v>
      </c>
      <c r="K418">
        <v>749</v>
      </c>
      <c r="L418" s="15" t="s">
        <v>1576</v>
      </c>
      <c r="M418" t="str">
        <f>VLOOKUP(K418,employees!A:H,5,FALSE)</f>
        <v>IT</v>
      </c>
      <c r="N418">
        <f t="shared" si="12"/>
        <v>9</v>
      </c>
      <c r="O418">
        <f t="shared" si="13"/>
        <v>9</v>
      </c>
    </row>
    <row r="419" spans="1:15" x14ac:dyDescent="0.3">
      <c r="A419" t="s">
        <v>418</v>
      </c>
      <c r="B419" t="s">
        <v>1167</v>
      </c>
      <c r="C419" t="s">
        <v>1160</v>
      </c>
      <c r="D419" s="1">
        <v>43748</v>
      </c>
      <c r="E419" s="1">
        <v>43756</v>
      </c>
      <c r="F419" s="1">
        <v>43768</v>
      </c>
      <c r="G419">
        <v>10877</v>
      </c>
      <c r="H419">
        <v>13.3</v>
      </c>
      <c r="I419">
        <v>7550.72</v>
      </c>
      <c r="J419" s="2" t="s">
        <v>1218</v>
      </c>
      <c r="K419">
        <v>225</v>
      </c>
      <c r="L419" s="15" t="s">
        <v>1576</v>
      </c>
      <c r="M419" t="str">
        <f>VLOOKUP(K419,employees!A:H,5,FALSE)</f>
        <v>HR</v>
      </c>
      <c r="N419">
        <f t="shared" si="12"/>
        <v>12</v>
      </c>
      <c r="O419">
        <f t="shared" si="13"/>
        <v>12</v>
      </c>
    </row>
    <row r="420" spans="1:15" x14ac:dyDescent="0.3">
      <c r="A420" t="s">
        <v>419</v>
      </c>
      <c r="B420" t="s">
        <v>1167</v>
      </c>
      <c r="C420" t="s">
        <v>1181</v>
      </c>
      <c r="D420" s="1">
        <v>43633</v>
      </c>
      <c r="E420" s="1">
        <v>43659</v>
      </c>
      <c r="F420" s="1">
        <v>43666</v>
      </c>
      <c r="G420">
        <v>9223</v>
      </c>
      <c r="H420">
        <v>18.399999999999999</v>
      </c>
      <c r="I420">
        <v>7541.36</v>
      </c>
      <c r="J420" s="2" t="s">
        <v>1218</v>
      </c>
      <c r="K420">
        <v>561</v>
      </c>
      <c r="L420" s="15" t="s">
        <v>1576</v>
      </c>
      <c r="M420" t="str">
        <f>VLOOKUP(K420,employees!A:H,5,FALSE)</f>
        <v>Consulting</v>
      </c>
      <c r="N420">
        <f t="shared" si="12"/>
        <v>7</v>
      </c>
      <c r="O420">
        <f t="shared" si="13"/>
        <v>7</v>
      </c>
    </row>
    <row r="421" spans="1:15" x14ac:dyDescent="0.3">
      <c r="A421" t="s">
        <v>420</v>
      </c>
      <c r="B421" t="s">
        <v>1161</v>
      </c>
      <c r="C421" t="s">
        <v>1162</v>
      </c>
      <c r="D421" s="1">
        <v>43691</v>
      </c>
      <c r="E421" s="1">
        <v>43733</v>
      </c>
      <c r="F421" s="1">
        <v>43739</v>
      </c>
      <c r="G421">
        <v>5555</v>
      </c>
      <c r="H421">
        <v>7.1</v>
      </c>
      <c r="I421">
        <v>7526.43</v>
      </c>
      <c r="J421" s="2" t="s">
        <v>1218</v>
      </c>
      <c r="K421">
        <v>343</v>
      </c>
      <c r="L421" s="15" t="s">
        <v>1576</v>
      </c>
      <c r="M421" t="str">
        <f>VLOOKUP(K421,employees!A:H,5,FALSE)</f>
        <v>HR</v>
      </c>
      <c r="N421">
        <f t="shared" si="12"/>
        <v>6</v>
      </c>
      <c r="O421">
        <f t="shared" si="13"/>
        <v>6</v>
      </c>
    </row>
    <row r="422" spans="1:15" x14ac:dyDescent="0.3">
      <c r="A422" t="s">
        <v>421</v>
      </c>
      <c r="B422" t="s">
        <v>1161</v>
      </c>
      <c r="C422" t="s">
        <v>1168</v>
      </c>
      <c r="D422" s="1">
        <v>43615</v>
      </c>
      <c r="E422" s="1">
        <v>43636</v>
      </c>
      <c r="F422" s="1">
        <v>43644</v>
      </c>
      <c r="G422">
        <v>10899</v>
      </c>
      <c r="H422">
        <v>13.3</v>
      </c>
      <c r="I422">
        <v>7518.77</v>
      </c>
      <c r="J422" s="2" t="s">
        <v>1218</v>
      </c>
      <c r="K422">
        <v>13</v>
      </c>
      <c r="L422" s="15" t="s">
        <v>1576</v>
      </c>
      <c r="M422" t="str">
        <f>VLOOKUP(K422,employees!A:H,5,FALSE)</f>
        <v>Consulting</v>
      </c>
      <c r="N422">
        <f t="shared" si="12"/>
        <v>8</v>
      </c>
      <c r="O422">
        <f t="shared" si="13"/>
        <v>8</v>
      </c>
    </row>
    <row r="423" spans="1:15" x14ac:dyDescent="0.3">
      <c r="A423" t="s">
        <v>422</v>
      </c>
      <c r="B423" t="s">
        <v>1161</v>
      </c>
      <c r="C423" t="s">
        <v>1168</v>
      </c>
      <c r="D423" s="1">
        <v>43488</v>
      </c>
      <c r="E423" s="1">
        <v>43496</v>
      </c>
      <c r="F423" s="1">
        <v>43502</v>
      </c>
      <c r="G423">
        <v>10899</v>
      </c>
      <c r="H423">
        <v>13.3</v>
      </c>
      <c r="I423">
        <v>7504.4</v>
      </c>
      <c r="J423" s="2" t="s">
        <v>1218</v>
      </c>
      <c r="K423">
        <v>158</v>
      </c>
      <c r="L423" s="15" t="s">
        <v>1576</v>
      </c>
      <c r="M423" t="str">
        <f>VLOOKUP(K423,employees!A:H,5,FALSE)</f>
        <v>Consulting</v>
      </c>
      <c r="N423">
        <f t="shared" si="12"/>
        <v>6</v>
      </c>
      <c r="O423">
        <f t="shared" si="13"/>
        <v>6</v>
      </c>
    </row>
    <row r="424" spans="1:15" x14ac:dyDescent="0.3">
      <c r="A424" t="s">
        <v>423</v>
      </c>
      <c r="B424" t="s">
        <v>1161</v>
      </c>
      <c r="C424" t="s">
        <v>1169</v>
      </c>
      <c r="D424" s="1">
        <v>43138</v>
      </c>
      <c r="E424" s="1">
        <v>43155</v>
      </c>
      <c r="F424" s="1">
        <v>43163</v>
      </c>
      <c r="G424">
        <v>15178</v>
      </c>
      <c r="H424">
        <v>18.3</v>
      </c>
      <c r="I424">
        <v>7479.53</v>
      </c>
      <c r="J424" s="2" t="s">
        <v>1218</v>
      </c>
      <c r="K424">
        <v>808</v>
      </c>
      <c r="L424" s="15" t="s">
        <v>1576</v>
      </c>
      <c r="M424" t="str">
        <f>VLOOKUP(K424,employees!A:H,5,FALSE)</f>
        <v>Consulting</v>
      </c>
      <c r="N424">
        <f t="shared" si="12"/>
        <v>8</v>
      </c>
      <c r="O424">
        <f t="shared" si="13"/>
        <v>8</v>
      </c>
    </row>
    <row r="425" spans="1:15" x14ac:dyDescent="0.3">
      <c r="A425" t="s">
        <v>424</v>
      </c>
      <c r="B425" t="s">
        <v>1167</v>
      </c>
      <c r="C425" t="s">
        <v>1161</v>
      </c>
      <c r="D425" s="1">
        <v>43750</v>
      </c>
      <c r="E425" s="1">
        <v>43780</v>
      </c>
      <c r="F425" s="1">
        <v>43789</v>
      </c>
      <c r="G425">
        <v>5568</v>
      </c>
      <c r="H425">
        <v>12.7</v>
      </c>
      <c r="I425">
        <v>7469.72</v>
      </c>
      <c r="J425" s="2" t="s">
        <v>1218</v>
      </c>
      <c r="K425">
        <v>41</v>
      </c>
      <c r="L425" s="15" t="s">
        <v>1576</v>
      </c>
      <c r="M425" t="str">
        <f>VLOOKUP(K425,employees!A:H,5,FALSE)</f>
        <v>HR</v>
      </c>
      <c r="N425">
        <f t="shared" si="12"/>
        <v>9</v>
      </c>
      <c r="O425">
        <f t="shared" si="13"/>
        <v>9</v>
      </c>
    </row>
    <row r="426" spans="1:15" x14ac:dyDescent="0.3">
      <c r="A426" t="s">
        <v>425</v>
      </c>
      <c r="B426" t="s">
        <v>1161</v>
      </c>
      <c r="C426" t="s">
        <v>1176</v>
      </c>
      <c r="D426" s="1">
        <v>43790</v>
      </c>
      <c r="E426" s="1">
        <v>43809</v>
      </c>
      <c r="F426" s="1">
        <v>43815</v>
      </c>
      <c r="G426">
        <v>11115</v>
      </c>
      <c r="H426">
        <v>13.5</v>
      </c>
      <c r="I426">
        <v>7469.95</v>
      </c>
      <c r="J426" s="2" t="s">
        <v>1218</v>
      </c>
      <c r="K426">
        <v>12</v>
      </c>
      <c r="L426" s="15" t="s">
        <v>1576</v>
      </c>
      <c r="M426" t="str">
        <f>VLOOKUP(K426,employees!A:H,5,FALSE)</f>
        <v>Consulting</v>
      </c>
      <c r="N426">
        <f t="shared" si="12"/>
        <v>6</v>
      </c>
      <c r="O426">
        <f t="shared" si="13"/>
        <v>6</v>
      </c>
    </row>
    <row r="427" spans="1:15" x14ac:dyDescent="0.3">
      <c r="A427" t="s">
        <v>426</v>
      </c>
      <c r="B427" t="s">
        <v>1161</v>
      </c>
      <c r="C427" t="s">
        <v>1187</v>
      </c>
      <c r="D427" s="1">
        <v>43609</v>
      </c>
      <c r="E427" s="1">
        <v>43617</v>
      </c>
      <c r="F427" s="1">
        <v>43623</v>
      </c>
      <c r="G427">
        <v>10789</v>
      </c>
      <c r="H427">
        <v>13.2</v>
      </c>
      <c r="I427">
        <v>7467.34</v>
      </c>
      <c r="J427" s="2" t="s">
        <v>1218</v>
      </c>
      <c r="K427">
        <v>663</v>
      </c>
      <c r="L427" s="15" t="s">
        <v>1576</v>
      </c>
      <c r="M427" t="str">
        <f>VLOOKUP(K427,employees!A:H,5,FALSE)</f>
        <v>Consulting</v>
      </c>
      <c r="N427">
        <f t="shared" si="12"/>
        <v>6</v>
      </c>
      <c r="O427">
        <f t="shared" si="13"/>
        <v>6</v>
      </c>
    </row>
    <row r="428" spans="1:15" x14ac:dyDescent="0.3">
      <c r="A428" t="s">
        <v>427</v>
      </c>
      <c r="B428" t="s">
        <v>1161</v>
      </c>
      <c r="C428" t="s">
        <v>1169</v>
      </c>
      <c r="D428" s="1">
        <v>43507</v>
      </c>
      <c r="E428" s="1">
        <v>43525</v>
      </c>
      <c r="F428" s="1">
        <v>43534</v>
      </c>
      <c r="G428">
        <v>15178</v>
      </c>
      <c r="H428">
        <v>18.3</v>
      </c>
      <c r="I428">
        <v>7434.57</v>
      </c>
      <c r="J428" s="2" t="s">
        <v>1218</v>
      </c>
      <c r="K428">
        <v>650</v>
      </c>
      <c r="L428" s="15" t="s">
        <v>1576</v>
      </c>
      <c r="M428" t="str">
        <f>VLOOKUP(K428,employees!A:H,5,FALSE)</f>
        <v>Consulting</v>
      </c>
      <c r="N428">
        <f t="shared" si="12"/>
        <v>9</v>
      </c>
      <c r="O428">
        <f t="shared" si="13"/>
        <v>9</v>
      </c>
    </row>
    <row r="429" spans="1:15" x14ac:dyDescent="0.3">
      <c r="A429" t="s">
        <v>428</v>
      </c>
      <c r="B429" t="s">
        <v>1161</v>
      </c>
      <c r="C429" t="s">
        <v>1183</v>
      </c>
      <c r="D429" s="1">
        <v>43618</v>
      </c>
      <c r="E429" s="1">
        <v>43626</v>
      </c>
      <c r="F429" s="1">
        <v>43631</v>
      </c>
      <c r="G429">
        <v>12116</v>
      </c>
      <c r="H429">
        <v>14.8</v>
      </c>
      <c r="I429">
        <v>7370.39</v>
      </c>
      <c r="J429" s="2" t="s">
        <v>1218</v>
      </c>
      <c r="K429">
        <v>144</v>
      </c>
      <c r="L429" s="15" t="s">
        <v>1576</v>
      </c>
      <c r="M429" t="str">
        <f>VLOOKUP(K429,employees!A:H,5,FALSE)</f>
        <v>Consulting</v>
      </c>
      <c r="N429">
        <f t="shared" si="12"/>
        <v>5</v>
      </c>
      <c r="O429">
        <f t="shared" si="13"/>
        <v>5</v>
      </c>
    </row>
    <row r="430" spans="1:15" x14ac:dyDescent="0.3">
      <c r="A430" t="s">
        <v>429</v>
      </c>
      <c r="B430" t="s">
        <v>1160</v>
      </c>
      <c r="C430" t="s">
        <v>1162</v>
      </c>
      <c r="D430" s="1">
        <v>43605</v>
      </c>
      <c r="E430" s="1">
        <v>43649</v>
      </c>
      <c r="F430" s="1">
        <v>43654</v>
      </c>
      <c r="G430">
        <v>10883</v>
      </c>
      <c r="H430">
        <v>12.8</v>
      </c>
      <c r="I430">
        <v>7369.44</v>
      </c>
      <c r="J430" s="2" t="s">
        <v>1218</v>
      </c>
      <c r="K430">
        <v>224</v>
      </c>
      <c r="L430" s="15" t="s">
        <v>1576</v>
      </c>
      <c r="M430" t="str">
        <f>VLOOKUP(K430,employees!A:H,5,FALSE)</f>
        <v>Finance</v>
      </c>
      <c r="N430">
        <f t="shared" si="12"/>
        <v>5</v>
      </c>
      <c r="O430">
        <f t="shared" si="13"/>
        <v>5</v>
      </c>
    </row>
    <row r="431" spans="1:15" x14ac:dyDescent="0.3">
      <c r="A431" t="s">
        <v>430</v>
      </c>
      <c r="B431" t="s">
        <v>1167</v>
      </c>
      <c r="C431" t="s">
        <v>1164</v>
      </c>
      <c r="D431" s="1">
        <v>43596</v>
      </c>
      <c r="E431" s="1">
        <v>43596</v>
      </c>
      <c r="F431" s="1">
        <v>43602</v>
      </c>
      <c r="G431">
        <v>7193</v>
      </c>
      <c r="H431">
        <v>15.3</v>
      </c>
      <c r="I431">
        <v>7367.23</v>
      </c>
      <c r="J431" s="2" t="s">
        <v>1218</v>
      </c>
      <c r="K431">
        <v>636</v>
      </c>
      <c r="L431" s="15" t="s">
        <v>1576</v>
      </c>
      <c r="M431" t="str">
        <f>VLOOKUP(K431,employees!A:H,5,FALSE)</f>
        <v>IT</v>
      </c>
      <c r="N431">
        <f t="shared" si="12"/>
        <v>6</v>
      </c>
      <c r="O431">
        <f t="shared" si="13"/>
        <v>6</v>
      </c>
    </row>
    <row r="432" spans="1:15" x14ac:dyDescent="0.3">
      <c r="A432" t="s">
        <v>431</v>
      </c>
      <c r="B432" t="s">
        <v>1160</v>
      </c>
      <c r="C432" t="s">
        <v>1161</v>
      </c>
      <c r="D432" s="1">
        <v>43401</v>
      </c>
      <c r="E432" s="1">
        <v>43427</v>
      </c>
      <c r="F432" s="1">
        <v>43440</v>
      </c>
      <c r="G432">
        <v>15340</v>
      </c>
      <c r="H432">
        <v>23.5</v>
      </c>
      <c r="I432">
        <v>7365.11</v>
      </c>
      <c r="J432" s="2" t="s">
        <v>1218</v>
      </c>
      <c r="K432">
        <v>465</v>
      </c>
      <c r="L432" s="15" t="s">
        <v>1576</v>
      </c>
      <c r="M432" t="str">
        <f>VLOOKUP(K432,employees!A:H,5,FALSE)</f>
        <v>Consulting</v>
      </c>
      <c r="N432" s="19">
        <f>F432-E432-1</f>
        <v>12</v>
      </c>
      <c r="O432">
        <f t="shared" si="13"/>
        <v>13</v>
      </c>
    </row>
    <row r="433" spans="1:15" x14ac:dyDescent="0.3">
      <c r="A433" t="s">
        <v>432</v>
      </c>
      <c r="B433" t="s">
        <v>1162</v>
      </c>
      <c r="C433" t="s">
        <v>1172</v>
      </c>
      <c r="D433" s="1">
        <v>43543</v>
      </c>
      <c r="E433" s="1">
        <v>43550</v>
      </c>
      <c r="F433" s="1">
        <v>43560</v>
      </c>
      <c r="G433">
        <v>7702</v>
      </c>
      <c r="H433">
        <v>8.9</v>
      </c>
      <c r="I433">
        <v>7361.3</v>
      </c>
      <c r="J433" s="2" t="s">
        <v>1218</v>
      </c>
      <c r="K433">
        <v>884</v>
      </c>
      <c r="L433" s="15" t="s">
        <v>1576</v>
      </c>
      <c r="M433" t="str">
        <f>VLOOKUP(K433,employees!A:H,5,FALSE)</f>
        <v>Consulting</v>
      </c>
      <c r="N433">
        <f t="shared" si="12"/>
        <v>10</v>
      </c>
      <c r="O433">
        <f t="shared" si="13"/>
        <v>10</v>
      </c>
    </row>
    <row r="434" spans="1:15" x14ac:dyDescent="0.3">
      <c r="A434" t="s">
        <v>433</v>
      </c>
      <c r="B434" t="s">
        <v>1161</v>
      </c>
      <c r="C434" t="s">
        <v>1164</v>
      </c>
      <c r="D434" s="1">
        <v>43693</v>
      </c>
      <c r="E434" s="1">
        <v>43710</v>
      </c>
      <c r="F434" s="1">
        <v>43723</v>
      </c>
      <c r="G434">
        <v>12551</v>
      </c>
      <c r="H434">
        <v>15.3</v>
      </c>
      <c r="I434">
        <v>7344.57</v>
      </c>
      <c r="J434" s="2" t="s">
        <v>1218</v>
      </c>
      <c r="K434">
        <v>384</v>
      </c>
      <c r="L434" s="15" t="s">
        <v>1576</v>
      </c>
      <c r="M434" t="str">
        <f>VLOOKUP(K434,employees!A:H,5,FALSE)</f>
        <v>IT</v>
      </c>
      <c r="N434">
        <f t="shared" si="12"/>
        <v>13</v>
      </c>
      <c r="O434">
        <f t="shared" si="13"/>
        <v>13</v>
      </c>
    </row>
    <row r="435" spans="1:15" x14ac:dyDescent="0.3">
      <c r="A435" t="s">
        <v>434</v>
      </c>
      <c r="B435" t="s">
        <v>1161</v>
      </c>
      <c r="C435" t="s">
        <v>1173</v>
      </c>
      <c r="D435" s="1">
        <v>43240</v>
      </c>
      <c r="E435" s="1">
        <v>43256</v>
      </c>
      <c r="F435" s="1">
        <v>43264</v>
      </c>
      <c r="G435">
        <v>13964</v>
      </c>
      <c r="H435">
        <v>16.899999999999999</v>
      </c>
      <c r="I435">
        <v>7331.06</v>
      </c>
      <c r="J435" s="2" t="s">
        <v>1218</v>
      </c>
      <c r="K435">
        <v>226</v>
      </c>
      <c r="L435" s="15" t="s">
        <v>1576</v>
      </c>
      <c r="M435" t="str">
        <f>VLOOKUP(K435,employees!A:H,5,FALSE)</f>
        <v>Consulting</v>
      </c>
      <c r="N435">
        <f t="shared" si="12"/>
        <v>8</v>
      </c>
      <c r="O435">
        <f t="shared" si="13"/>
        <v>8</v>
      </c>
    </row>
    <row r="436" spans="1:15" x14ac:dyDescent="0.3">
      <c r="A436" t="s">
        <v>435</v>
      </c>
      <c r="B436" t="s">
        <v>1167</v>
      </c>
      <c r="C436" t="s">
        <v>1193</v>
      </c>
      <c r="D436" s="1">
        <v>43747</v>
      </c>
      <c r="E436" s="1">
        <v>43754</v>
      </c>
      <c r="F436" s="1">
        <v>43762</v>
      </c>
      <c r="G436">
        <v>6732</v>
      </c>
      <c r="H436">
        <v>8.5</v>
      </c>
      <c r="I436">
        <v>7320.65</v>
      </c>
      <c r="J436" s="2" t="s">
        <v>1218</v>
      </c>
      <c r="K436">
        <v>15</v>
      </c>
      <c r="L436" s="15" t="s">
        <v>1576</v>
      </c>
      <c r="M436" t="str">
        <f>VLOOKUP(K436,employees!A:H,5,FALSE)</f>
        <v>Consulting</v>
      </c>
      <c r="N436">
        <f t="shared" si="12"/>
        <v>8</v>
      </c>
      <c r="O436">
        <f t="shared" si="13"/>
        <v>8</v>
      </c>
    </row>
    <row r="437" spans="1:15" x14ac:dyDescent="0.3">
      <c r="A437" t="s">
        <v>436</v>
      </c>
      <c r="B437" t="s">
        <v>1161</v>
      </c>
      <c r="C437" t="s">
        <v>1171</v>
      </c>
      <c r="D437" s="1">
        <v>43318</v>
      </c>
      <c r="E437" s="1">
        <v>43343</v>
      </c>
      <c r="F437" s="1">
        <v>43351</v>
      </c>
      <c r="G437">
        <v>11004</v>
      </c>
      <c r="H437">
        <v>13.5</v>
      </c>
      <c r="I437">
        <v>7320.54</v>
      </c>
      <c r="J437" s="2" t="s">
        <v>1218</v>
      </c>
      <c r="K437">
        <v>732</v>
      </c>
      <c r="L437" s="15" t="s">
        <v>1576</v>
      </c>
      <c r="M437" t="str">
        <f>VLOOKUP(K437,employees!A:H,5,FALSE)</f>
        <v>Consulting</v>
      </c>
      <c r="N437">
        <f t="shared" si="12"/>
        <v>8</v>
      </c>
      <c r="O437">
        <f t="shared" si="13"/>
        <v>8</v>
      </c>
    </row>
    <row r="438" spans="1:15" x14ac:dyDescent="0.3">
      <c r="A438" t="s">
        <v>437</v>
      </c>
      <c r="B438" t="s">
        <v>1161</v>
      </c>
      <c r="C438" t="s">
        <v>1171</v>
      </c>
      <c r="D438" s="1">
        <v>43099</v>
      </c>
      <c r="E438" s="1">
        <v>43114</v>
      </c>
      <c r="F438" s="1">
        <v>43120</v>
      </c>
      <c r="G438">
        <v>11004</v>
      </c>
      <c r="H438">
        <v>13.5</v>
      </c>
      <c r="I438">
        <v>7295.7</v>
      </c>
      <c r="J438" s="2" t="s">
        <v>1218</v>
      </c>
      <c r="K438">
        <v>159</v>
      </c>
      <c r="L438" s="15" t="s">
        <v>1576</v>
      </c>
      <c r="M438" t="str">
        <f>VLOOKUP(K438,employees!A:H,5,FALSE)</f>
        <v>Consulting</v>
      </c>
      <c r="N438">
        <f t="shared" si="12"/>
        <v>6</v>
      </c>
      <c r="O438">
        <f t="shared" si="13"/>
        <v>6</v>
      </c>
    </row>
    <row r="439" spans="1:15" x14ac:dyDescent="0.3">
      <c r="A439" t="s">
        <v>438</v>
      </c>
      <c r="B439" t="s">
        <v>1161</v>
      </c>
      <c r="C439" t="s">
        <v>1176</v>
      </c>
      <c r="D439" s="1">
        <v>43779</v>
      </c>
      <c r="E439" s="1">
        <v>43798</v>
      </c>
      <c r="F439" s="1">
        <v>43806</v>
      </c>
      <c r="G439">
        <v>11115</v>
      </c>
      <c r="H439">
        <v>13.5</v>
      </c>
      <c r="I439">
        <v>7291.68</v>
      </c>
      <c r="J439" s="2" t="s">
        <v>1218</v>
      </c>
      <c r="K439">
        <v>638</v>
      </c>
      <c r="L439" s="15" t="s">
        <v>1576</v>
      </c>
      <c r="M439" t="str">
        <f>VLOOKUP(K439,employees!A:H,5,FALSE)</f>
        <v>Consulting</v>
      </c>
      <c r="N439">
        <f t="shared" si="12"/>
        <v>8</v>
      </c>
      <c r="O439">
        <f t="shared" si="13"/>
        <v>8</v>
      </c>
    </row>
    <row r="440" spans="1:15" x14ac:dyDescent="0.3">
      <c r="A440" t="s">
        <v>439</v>
      </c>
      <c r="B440" t="s">
        <v>1162</v>
      </c>
      <c r="C440" t="s">
        <v>1202</v>
      </c>
      <c r="D440" s="1">
        <v>43589</v>
      </c>
      <c r="E440" s="1">
        <v>43616</v>
      </c>
      <c r="F440" s="1">
        <v>43621</v>
      </c>
      <c r="G440">
        <v>9495</v>
      </c>
      <c r="H440">
        <v>10.6</v>
      </c>
      <c r="I440">
        <v>7288.39</v>
      </c>
      <c r="J440" s="2" t="s">
        <v>1218</v>
      </c>
      <c r="K440">
        <v>566</v>
      </c>
      <c r="L440" s="15" t="s">
        <v>1576</v>
      </c>
      <c r="M440" t="str">
        <f>VLOOKUP(K440,employees!A:H,5,FALSE)</f>
        <v>Consulting</v>
      </c>
      <c r="N440">
        <f t="shared" si="12"/>
        <v>5</v>
      </c>
      <c r="O440">
        <f t="shared" si="13"/>
        <v>5</v>
      </c>
    </row>
    <row r="441" spans="1:15" x14ac:dyDescent="0.3">
      <c r="A441" t="s">
        <v>440</v>
      </c>
      <c r="B441" t="s">
        <v>1161</v>
      </c>
      <c r="C441" t="s">
        <v>1197</v>
      </c>
      <c r="D441" s="1">
        <v>42775</v>
      </c>
      <c r="E441" s="1">
        <v>42782</v>
      </c>
      <c r="F441" s="1">
        <v>42793</v>
      </c>
      <c r="G441">
        <v>6166</v>
      </c>
      <c r="H441">
        <v>7.8</v>
      </c>
      <c r="I441">
        <v>7207.1</v>
      </c>
      <c r="J441" s="2" t="s">
        <v>1218</v>
      </c>
      <c r="K441">
        <v>808</v>
      </c>
      <c r="L441" s="15" t="s">
        <v>1576</v>
      </c>
      <c r="M441" t="str">
        <f>VLOOKUP(K441,employees!A:H,5,FALSE)</f>
        <v>Consulting</v>
      </c>
      <c r="N441">
        <f t="shared" si="12"/>
        <v>11</v>
      </c>
      <c r="O441">
        <f t="shared" si="13"/>
        <v>11</v>
      </c>
    </row>
    <row r="442" spans="1:15" x14ac:dyDescent="0.3">
      <c r="A442" t="s">
        <v>441</v>
      </c>
      <c r="B442" t="s">
        <v>1162</v>
      </c>
      <c r="C442" t="s">
        <v>1177</v>
      </c>
      <c r="D442" s="1">
        <v>43610</v>
      </c>
      <c r="E442" s="1">
        <v>43629</v>
      </c>
      <c r="F442" s="1">
        <v>43640</v>
      </c>
      <c r="G442">
        <v>17020</v>
      </c>
      <c r="H442">
        <v>22.2</v>
      </c>
      <c r="I442">
        <v>7199.81</v>
      </c>
      <c r="J442" s="2" t="s">
        <v>1218</v>
      </c>
      <c r="K442">
        <v>89</v>
      </c>
      <c r="L442" s="15" t="s">
        <v>1576</v>
      </c>
      <c r="M442" t="str">
        <f>VLOOKUP(K442,employees!A:H,5,FALSE)</f>
        <v>Consulting</v>
      </c>
      <c r="N442">
        <f t="shared" si="12"/>
        <v>11</v>
      </c>
      <c r="O442">
        <f t="shared" si="13"/>
        <v>11</v>
      </c>
    </row>
    <row r="443" spans="1:15" x14ac:dyDescent="0.3">
      <c r="A443" t="s">
        <v>442</v>
      </c>
      <c r="B443" t="s">
        <v>1167</v>
      </c>
      <c r="C443" t="s">
        <v>1201</v>
      </c>
      <c r="D443" s="1">
        <v>43606</v>
      </c>
      <c r="E443" s="1">
        <v>43628</v>
      </c>
      <c r="F443" s="1">
        <v>43631</v>
      </c>
      <c r="G443">
        <v>9634</v>
      </c>
      <c r="H443">
        <v>11.8</v>
      </c>
      <c r="I443">
        <v>7160.81</v>
      </c>
      <c r="J443" s="2" t="s">
        <v>1218</v>
      </c>
      <c r="K443">
        <v>741</v>
      </c>
      <c r="L443" s="15" t="s">
        <v>1576</v>
      </c>
      <c r="M443" t="str">
        <f>VLOOKUP(K443,employees!A:H,5,FALSE)</f>
        <v>Consulting</v>
      </c>
      <c r="N443">
        <f t="shared" si="12"/>
        <v>3</v>
      </c>
      <c r="O443">
        <f t="shared" si="13"/>
        <v>3</v>
      </c>
    </row>
    <row r="444" spans="1:15" x14ac:dyDescent="0.3">
      <c r="A444" t="s">
        <v>443</v>
      </c>
      <c r="B444" t="s">
        <v>1167</v>
      </c>
      <c r="C444" t="s">
        <v>1169</v>
      </c>
      <c r="D444" s="1">
        <v>43736</v>
      </c>
      <c r="E444" s="1">
        <v>43751</v>
      </c>
      <c r="F444" s="1">
        <v>43760</v>
      </c>
      <c r="G444">
        <v>10593</v>
      </c>
      <c r="H444">
        <v>17.7</v>
      </c>
      <c r="I444">
        <v>7122.95</v>
      </c>
      <c r="J444" s="2" t="s">
        <v>1218</v>
      </c>
      <c r="K444">
        <v>950</v>
      </c>
      <c r="L444" s="15" t="s">
        <v>1576</v>
      </c>
      <c r="M444" t="str">
        <f>VLOOKUP(K444,employees!A:H,5,FALSE)</f>
        <v>Consulting</v>
      </c>
      <c r="N444">
        <f t="shared" si="12"/>
        <v>9</v>
      </c>
      <c r="O444">
        <f t="shared" si="13"/>
        <v>9</v>
      </c>
    </row>
    <row r="445" spans="1:15" x14ac:dyDescent="0.3">
      <c r="A445" t="s">
        <v>444</v>
      </c>
      <c r="B445" t="s">
        <v>1160</v>
      </c>
      <c r="C445" t="s">
        <v>1165</v>
      </c>
      <c r="D445" s="1">
        <v>43453</v>
      </c>
      <c r="E445" s="1">
        <v>43496</v>
      </c>
      <c r="F445" s="1">
        <v>43503</v>
      </c>
      <c r="G445">
        <v>16961</v>
      </c>
      <c r="H445">
        <v>21.1</v>
      </c>
      <c r="I445">
        <v>7098.46</v>
      </c>
      <c r="J445" s="2" t="s">
        <v>1218</v>
      </c>
      <c r="K445">
        <v>403</v>
      </c>
      <c r="L445" s="15" t="s">
        <v>1576</v>
      </c>
      <c r="M445" t="str">
        <f>VLOOKUP(K445,employees!A:H,5,FALSE)</f>
        <v>Consulting</v>
      </c>
      <c r="N445">
        <f t="shared" si="12"/>
        <v>7</v>
      </c>
      <c r="O445">
        <f t="shared" si="13"/>
        <v>7</v>
      </c>
    </row>
    <row r="446" spans="1:15" x14ac:dyDescent="0.3">
      <c r="A446" t="s">
        <v>445</v>
      </c>
      <c r="B446" t="s">
        <v>1161</v>
      </c>
      <c r="C446" t="s">
        <v>1184</v>
      </c>
      <c r="D446" s="1">
        <v>43391</v>
      </c>
      <c r="E446" s="1">
        <v>43424</v>
      </c>
      <c r="F446" s="1">
        <v>43431</v>
      </c>
      <c r="G446">
        <v>16695</v>
      </c>
      <c r="H446">
        <v>20.100000000000001</v>
      </c>
      <c r="I446">
        <v>7095.99</v>
      </c>
      <c r="J446" s="2" t="s">
        <v>1218</v>
      </c>
      <c r="K446">
        <v>638</v>
      </c>
      <c r="L446" s="15" t="s">
        <v>1576</v>
      </c>
      <c r="M446" t="str">
        <f>VLOOKUP(K446,employees!A:H,5,FALSE)</f>
        <v>Consulting</v>
      </c>
      <c r="N446">
        <f t="shared" si="12"/>
        <v>7</v>
      </c>
      <c r="O446">
        <f t="shared" si="13"/>
        <v>7</v>
      </c>
    </row>
    <row r="447" spans="1:15" x14ac:dyDescent="0.3">
      <c r="A447" t="s">
        <v>446</v>
      </c>
      <c r="B447" t="s">
        <v>1161</v>
      </c>
      <c r="C447" t="s">
        <v>1160</v>
      </c>
      <c r="D447" s="1">
        <v>43647</v>
      </c>
      <c r="E447" s="1">
        <v>43670</v>
      </c>
      <c r="F447" s="1">
        <v>43676</v>
      </c>
      <c r="G447">
        <v>15349</v>
      </c>
      <c r="H447">
        <v>18.5</v>
      </c>
      <c r="I447">
        <v>7091.06</v>
      </c>
      <c r="J447" s="2" t="s">
        <v>1218</v>
      </c>
      <c r="K447">
        <v>792</v>
      </c>
      <c r="L447" s="15" t="s">
        <v>1576</v>
      </c>
      <c r="M447" t="str">
        <f>VLOOKUP(K447,employees!A:H,5,FALSE)</f>
        <v>Finance</v>
      </c>
      <c r="N447">
        <f t="shared" si="12"/>
        <v>6</v>
      </c>
      <c r="O447">
        <f t="shared" si="13"/>
        <v>6</v>
      </c>
    </row>
    <row r="448" spans="1:15" x14ac:dyDescent="0.3">
      <c r="A448" t="s">
        <v>447</v>
      </c>
      <c r="B448" t="s">
        <v>1160</v>
      </c>
      <c r="C448" t="s">
        <v>1180</v>
      </c>
      <c r="D448" s="1">
        <v>43613</v>
      </c>
      <c r="E448" s="1">
        <v>43630</v>
      </c>
      <c r="F448" s="1">
        <v>43640</v>
      </c>
      <c r="G448">
        <v>15336</v>
      </c>
      <c r="H448">
        <v>18.5</v>
      </c>
      <c r="I448">
        <v>7076.95</v>
      </c>
      <c r="J448" s="2" t="s">
        <v>1218</v>
      </c>
      <c r="K448">
        <v>423</v>
      </c>
      <c r="L448" s="15" t="s">
        <v>1576</v>
      </c>
      <c r="M448" t="str">
        <f>VLOOKUP(K448,employees!A:H,5,FALSE)</f>
        <v>Finance</v>
      </c>
      <c r="N448">
        <f t="shared" si="12"/>
        <v>10</v>
      </c>
      <c r="O448">
        <f t="shared" si="13"/>
        <v>10</v>
      </c>
    </row>
    <row r="449" spans="1:15" x14ac:dyDescent="0.3">
      <c r="A449" t="s">
        <v>448</v>
      </c>
      <c r="B449" t="s">
        <v>1161</v>
      </c>
      <c r="C449" t="s">
        <v>1183</v>
      </c>
      <c r="D449" s="1">
        <v>43433</v>
      </c>
      <c r="E449" s="1">
        <v>43449</v>
      </c>
      <c r="F449" s="1">
        <v>43458</v>
      </c>
      <c r="G449">
        <v>12116</v>
      </c>
      <c r="H449">
        <v>14.8</v>
      </c>
      <c r="I449">
        <v>7066.19</v>
      </c>
      <c r="J449" s="2" t="s">
        <v>1218</v>
      </c>
      <c r="K449">
        <v>942</v>
      </c>
      <c r="L449" s="15" t="s">
        <v>1576</v>
      </c>
      <c r="M449" t="str">
        <f>VLOOKUP(K449,employees!A:H,5,FALSE)</f>
        <v>Consulting</v>
      </c>
      <c r="N449">
        <f t="shared" si="12"/>
        <v>9</v>
      </c>
      <c r="O449">
        <f t="shared" si="13"/>
        <v>9</v>
      </c>
    </row>
    <row r="450" spans="1:15" x14ac:dyDescent="0.3">
      <c r="A450" t="s">
        <v>449</v>
      </c>
      <c r="B450" t="s">
        <v>1160</v>
      </c>
      <c r="C450" t="s">
        <v>1161</v>
      </c>
      <c r="D450" s="1">
        <v>42921</v>
      </c>
      <c r="E450" s="1">
        <v>42938</v>
      </c>
      <c r="F450" s="1">
        <v>42948</v>
      </c>
      <c r="G450">
        <v>15340</v>
      </c>
      <c r="H450">
        <v>23.5</v>
      </c>
      <c r="I450">
        <v>7046.95</v>
      </c>
      <c r="J450" s="2" t="s">
        <v>1218</v>
      </c>
      <c r="K450">
        <v>659</v>
      </c>
      <c r="L450" s="15" t="s">
        <v>1576</v>
      </c>
      <c r="M450" t="str">
        <f>VLOOKUP(K450,employees!A:H,5,FALSE)</f>
        <v>Consulting</v>
      </c>
      <c r="N450" s="19">
        <f>F450-E450-1</f>
        <v>9</v>
      </c>
      <c r="O450">
        <f t="shared" si="13"/>
        <v>10</v>
      </c>
    </row>
    <row r="451" spans="1:15" x14ac:dyDescent="0.3">
      <c r="A451" t="s">
        <v>450</v>
      </c>
      <c r="B451" t="s">
        <v>1160</v>
      </c>
      <c r="C451" t="s">
        <v>1161</v>
      </c>
      <c r="D451" s="1">
        <v>43733</v>
      </c>
      <c r="E451" s="1">
        <v>43774</v>
      </c>
      <c r="F451" s="1">
        <v>43788</v>
      </c>
      <c r="G451">
        <v>15340</v>
      </c>
      <c r="H451">
        <v>23.5</v>
      </c>
      <c r="I451">
        <v>7043.83</v>
      </c>
      <c r="J451" s="2" t="s">
        <v>1218</v>
      </c>
      <c r="K451">
        <v>456</v>
      </c>
      <c r="L451" s="15" t="s">
        <v>1576</v>
      </c>
      <c r="M451" t="str">
        <f>VLOOKUP(K451,employees!A:H,5,FALSE)</f>
        <v>Marketing</v>
      </c>
      <c r="N451" s="19">
        <f>F451-E451-1</f>
        <v>13</v>
      </c>
      <c r="O451">
        <f t="shared" ref="O451:O514" si="14">F451-E451</f>
        <v>14</v>
      </c>
    </row>
    <row r="452" spans="1:15" x14ac:dyDescent="0.3">
      <c r="A452" t="s">
        <v>451</v>
      </c>
      <c r="B452" t="s">
        <v>1162</v>
      </c>
      <c r="C452" t="s">
        <v>1203</v>
      </c>
      <c r="D452" s="1">
        <v>42836</v>
      </c>
      <c r="E452" s="1">
        <v>42852</v>
      </c>
      <c r="F452" s="1">
        <v>42861</v>
      </c>
      <c r="G452">
        <v>8615</v>
      </c>
      <c r="H452">
        <v>9.8000000000000007</v>
      </c>
      <c r="I452">
        <v>7038.42</v>
      </c>
      <c r="J452" s="2" t="s">
        <v>1218</v>
      </c>
      <c r="K452">
        <v>858</v>
      </c>
      <c r="L452" s="15" t="s">
        <v>1576</v>
      </c>
      <c r="M452" t="str">
        <f>VLOOKUP(K452,employees!A:H,5,FALSE)</f>
        <v>Consulting</v>
      </c>
      <c r="N452">
        <f t="shared" ref="N452:N513" si="15">F452-E452</f>
        <v>9</v>
      </c>
      <c r="O452">
        <f t="shared" si="14"/>
        <v>9</v>
      </c>
    </row>
    <row r="453" spans="1:15" x14ac:dyDescent="0.3">
      <c r="A453" t="s">
        <v>452</v>
      </c>
      <c r="B453" t="s">
        <v>1161</v>
      </c>
      <c r="C453" t="s">
        <v>1171</v>
      </c>
      <c r="D453" s="1">
        <v>43403</v>
      </c>
      <c r="E453" s="1">
        <v>43416</v>
      </c>
      <c r="F453" s="1">
        <v>43424</v>
      </c>
      <c r="G453">
        <v>11004</v>
      </c>
      <c r="H453">
        <v>13.5</v>
      </c>
      <c r="I453">
        <v>7036.39</v>
      </c>
      <c r="J453" s="2" t="s">
        <v>1218</v>
      </c>
      <c r="K453">
        <v>321</v>
      </c>
      <c r="L453" s="15" t="s">
        <v>1576</v>
      </c>
      <c r="M453" t="str">
        <f>VLOOKUP(K453,employees!A:H,5,FALSE)</f>
        <v>IT</v>
      </c>
      <c r="N453">
        <f t="shared" si="15"/>
        <v>8</v>
      </c>
      <c r="O453">
        <f t="shared" si="14"/>
        <v>8</v>
      </c>
    </row>
    <row r="454" spans="1:15" x14ac:dyDescent="0.3">
      <c r="A454" t="s">
        <v>453</v>
      </c>
      <c r="B454" t="s">
        <v>1162</v>
      </c>
      <c r="C454" t="s">
        <v>1172</v>
      </c>
      <c r="D454" s="1">
        <v>43256</v>
      </c>
      <c r="E454" s="1">
        <v>43266</v>
      </c>
      <c r="F454" s="1">
        <v>43279</v>
      </c>
      <c r="G454">
        <v>7702</v>
      </c>
      <c r="H454">
        <v>8.9</v>
      </c>
      <c r="I454">
        <v>7022.3</v>
      </c>
      <c r="J454" s="2" t="s">
        <v>1218</v>
      </c>
      <c r="K454">
        <v>105</v>
      </c>
      <c r="L454" s="15" t="s">
        <v>1576</v>
      </c>
      <c r="M454" t="str">
        <f>VLOOKUP(K454,employees!A:H,5,FALSE)</f>
        <v>IT</v>
      </c>
      <c r="N454">
        <f t="shared" si="15"/>
        <v>13</v>
      </c>
      <c r="O454">
        <f t="shared" si="14"/>
        <v>13</v>
      </c>
    </row>
    <row r="455" spans="1:15" x14ac:dyDescent="0.3">
      <c r="A455" t="s">
        <v>454</v>
      </c>
      <c r="B455" t="s">
        <v>1161</v>
      </c>
      <c r="C455" t="s">
        <v>1169</v>
      </c>
      <c r="D455" s="1">
        <v>43767</v>
      </c>
      <c r="E455" s="1">
        <v>43781</v>
      </c>
      <c r="F455" s="1">
        <v>43790</v>
      </c>
      <c r="G455">
        <v>15178</v>
      </c>
      <c r="H455">
        <v>18.3</v>
      </c>
      <c r="I455">
        <v>6980.66</v>
      </c>
      <c r="J455" s="2" t="s">
        <v>1218</v>
      </c>
      <c r="K455">
        <v>159</v>
      </c>
      <c r="L455" s="15" t="s">
        <v>1576</v>
      </c>
      <c r="M455" t="str">
        <f>VLOOKUP(K455,employees!A:H,5,FALSE)</f>
        <v>Consulting</v>
      </c>
      <c r="N455">
        <f t="shared" si="15"/>
        <v>9</v>
      </c>
      <c r="O455">
        <f t="shared" si="14"/>
        <v>9</v>
      </c>
    </row>
    <row r="456" spans="1:15" x14ac:dyDescent="0.3">
      <c r="A456" t="s">
        <v>455</v>
      </c>
      <c r="B456" t="s">
        <v>1161</v>
      </c>
      <c r="C456" t="s">
        <v>1169</v>
      </c>
      <c r="D456" s="1">
        <v>43581</v>
      </c>
      <c r="E456" s="1">
        <v>43596</v>
      </c>
      <c r="F456" s="1">
        <v>43602</v>
      </c>
      <c r="G456">
        <v>15178</v>
      </c>
      <c r="H456">
        <v>18.3</v>
      </c>
      <c r="I456">
        <v>6963.67</v>
      </c>
      <c r="J456" s="2" t="s">
        <v>1218</v>
      </c>
      <c r="K456">
        <v>158</v>
      </c>
      <c r="L456" s="15" t="s">
        <v>1576</v>
      </c>
      <c r="M456" t="str">
        <f>VLOOKUP(K456,employees!A:H,5,FALSE)</f>
        <v>Consulting</v>
      </c>
      <c r="N456">
        <f t="shared" si="15"/>
        <v>6</v>
      </c>
      <c r="O456">
        <f t="shared" si="14"/>
        <v>6</v>
      </c>
    </row>
    <row r="457" spans="1:15" x14ac:dyDescent="0.3">
      <c r="A457" t="s">
        <v>456</v>
      </c>
      <c r="B457" t="s">
        <v>1161</v>
      </c>
      <c r="C457" t="s">
        <v>1164</v>
      </c>
      <c r="D457" s="1">
        <v>43226</v>
      </c>
      <c r="E457" s="1">
        <v>43276</v>
      </c>
      <c r="F457" s="1">
        <v>43290</v>
      </c>
      <c r="G457">
        <v>12551</v>
      </c>
      <c r="H457">
        <v>15.3</v>
      </c>
      <c r="I457">
        <v>6958.67</v>
      </c>
      <c r="J457" s="2" t="s">
        <v>1218</v>
      </c>
      <c r="K457">
        <v>158</v>
      </c>
      <c r="L457" s="15" t="s">
        <v>1576</v>
      </c>
      <c r="M457" t="str">
        <f>VLOOKUP(K457,employees!A:H,5,FALSE)</f>
        <v>Consulting</v>
      </c>
      <c r="N457">
        <f t="shared" si="15"/>
        <v>14</v>
      </c>
      <c r="O457">
        <f t="shared" si="14"/>
        <v>14</v>
      </c>
    </row>
    <row r="458" spans="1:15" x14ac:dyDescent="0.3">
      <c r="A458" t="s">
        <v>457</v>
      </c>
      <c r="B458" t="s">
        <v>1162</v>
      </c>
      <c r="C458" t="s">
        <v>1161</v>
      </c>
      <c r="D458" s="1">
        <v>42982</v>
      </c>
      <c r="E458" s="1">
        <v>43008</v>
      </c>
      <c r="F458" s="1">
        <v>43017</v>
      </c>
      <c r="G458">
        <v>5539</v>
      </c>
      <c r="H458">
        <v>6.7</v>
      </c>
      <c r="I458">
        <v>6957.4</v>
      </c>
      <c r="J458" s="2" t="s">
        <v>1218</v>
      </c>
      <c r="K458">
        <v>41</v>
      </c>
      <c r="L458" s="15" t="s">
        <v>1576</v>
      </c>
      <c r="M458" t="str">
        <f>VLOOKUP(K458,employees!A:H,5,FALSE)</f>
        <v>HR</v>
      </c>
      <c r="N458">
        <f t="shared" si="15"/>
        <v>9</v>
      </c>
      <c r="O458">
        <f t="shared" si="14"/>
        <v>9</v>
      </c>
    </row>
    <row r="459" spans="1:15" x14ac:dyDescent="0.3">
      <c r="A459" t="s">
        <v>458</v>
      </c>
      <c r="B459" t="s">
        <v>1167</v>
      </c>
      <c r="C459" t="s">
        <v>1163</v>
      </c>
      <c r="D459" s="1">
        <v>43762</v>
      </c>
      <c r="E459" s="1">
        <v>43779</v>
      </c>
      <c r="F459" s="1">
        <v>43786</v>
      </c>
      <c r="G459">
        <v>8432</v>
      </c>
      <c r="H459">
        <v>9.6</v>
      </c>
      <c r="I459">
        <v>6956.39</v>
      </c>
      <c r="J459" s="2" t="s">
        <v>1218</v>
      </c>
      <c r="K459">
        <v>422</v>
      </c>
      <c r="L459" s="15" t="s">
        <v>1576</v>
      </c>
      <c r="M459" t="str">
        <f>VLOOKUP(K459,employees!A:H,5,FALSE)</f>
        <v>Consulting</v>
      </c>
      <c r="N459">
        <f t="shared" si="15"/>
        <v>7</v>
      </c>
      <c r="O459">
        <f t="shared" si="14"/>
        <v>7</v>
      </c>
    </row>
    <row r="460" spans="1:15" x14ac:dyDescent="0.3">
      <c r="A460" t="s">
        <v>459</v>
      </c>
      <c r="B460" t="s">
        <v>1161</v>
      </c>
      <c r="C460" t="s">
        <v>1187</v>
      </c>
      <c r="D460" s="1">
        <v>43757</v>
      </c>
      <c r="E460" s="1">
        <v>43781</v>
      </c>
      <c r="F460" s="1">
        <v>43786</v>
      </c>
      <c r="G460">
        <v>10789</v>
      </c>
      <c r="H460">
        <v>13.2</v>
      </c>
      <c r="I460">
        <v>6941.66</v>
      </c>
      <c r="J460" s="2" t="s">
        <v>1218</v>
      </c>
      <c r="K460">
        <v>451</v>
      </c>
      <c r="L460" s="15" t="s">
        <v>1576</v>
      </c>
      <c r="M460" t="str">
        <f>VLOOKUP(K460,employees!A:H,5,FALSE)</f>
        <v>Consulting</v>
      </c>
      <c r="N460">
        <f t="shared" si="15"/>
        <v>5</v>
      </c>
      <c r="O460">
        <f t="shared" si="14"/>
        <v>5</v>
      </c>
    </row>
    <row r="461" spans="1:15" x14ac:dyDescent="0.3">
      <c r="A461" t="s">
        <v>460</v>
      </c>
      <c r="B461" t="s">
        <v>1161</v>
      </c>
      <c r="C461" t="s">
        <v>1183</v>
      </c>
      <c r="D461" s="1">
        <v>43497</v>
      </c>
      <c r="E461" s="1">
        <v>43516</v>
      </c>
      <c r="F461" s="1">
        <v>43521</v>
      </c>
      <c r="G461">
        <v>12116</v>
      </c>
      <c r="H461">
        <v>14.8</v>
      </c>
      <c r="I461">
        <v>6920.11</v>
      </c>
      <c r="J461" s="2" t="s">
        <v>1218</v>
      </c>
      <c r="K461">
        <v>159</v>
      </c>
      <c r="L461" s="15" t="s">
        <v>1576</v>
      </c>
      <c r="M461" t="str">
        <f>VLOOKUP(K461,employees!A:H,5,FALSE)</f>
        <v>Consulting</v>
      </c>
      <c r="N461">
        <f t="shared" si="15"/>
        <v>5</v>
      </c>
      <c r="O461">
        <f t="shared" si="14"/>
        <v>5</v>
      </c>
    </row>
    <row r="462" spans="1:15" x14ac:dyDescent="0.3">
      <c r="A462" t="s">
        <v>461</v>
      </c>
      <c r="B462" t="s">
        <v>1190</v>
      </c>
      <c r="C462" t="s">
        <v>1208</v>
      </c>
      <c r="D462" s="1">
        <v>43593</v>
      </c>
      <c r="E462" s="1">
        <v>43601</v>
      </c>
      <c r="F462" s="1">
        <v>43610</v>
      </c>
      <c r="G462">
        <v>7494</v>
      </c>
      <c r="H462">
        <v>9.3000000000000007</v>
      </c>
      <c r="I462">
        <v>6888.94</v>
      </c>
      <c r="J462" s="2" t="s">
        <v>1218</v>
      </c>
      <c r="K462">
        <v>451</v>
      </c>
      <c r="L462" s="15" t="s">
        <v>1576</v>
      </c>
      <c r="M462" t="str">
        <f>VLOOKUP(K462,employees!A:H,5,FALSE)</f>
        <v>Consulting</v>
      </c>
      <c r="N462">
        <f t="shared" si="15"/>
        <v>9</v>
      </c>
      <c r="O462">
        <f t="shared" si="14"/>
        <v>9</v>
      </c>
    </row>
    <row r="463" spans="1:15" x14ac:dyDescent="0.3">
      <c r="A463" t="s">
        <v>462</v>
      </c>
      <c r="B463" t="s">
        <v>1162</v>
      </c>
      <c r="C463" t="s">
        <v>1176</v>
      </c>
      <c r="D463" s="1">
        <v>43271</v>
      </c>
      <c r="E463" s="1">
        <v>43273</v>
      </c>
      <c r="F463" s="1">
        <v>43283</v>
      </c>
      <c r="G463">
        <v>8861</v>
      </c>
      <c r="H463">
        <v>10.6</v>
      </c>
      <c r="I463">
        <v>6875.46</v>
      </c>
      <c r="J463" s="2" t="s">
        <v>1218</v>
      </c>
      <c r="K463">
        <v>467</v>
      </c>
      <c r="L463" s="15" t="s">
        <v>1576</v>
      </c>
      <c r="M463" t="str">
        <f>VLOOKUP(K463,employees!A:H,5,FALSE)</f>
        <v>Consulting</v>
      </c>
      <c r="N463">
        <f t="shared" si="15"/>
        <v>10</v>
      </c>
      <c r="O463">
        <f t="shared" si="14"/>
        <v>10</v>
      </c>
    </row>
    <row r="464" spans="1:15" x14ac:dyDescent="0.3">
      <c r="A464" t="s">
        <v>463</v>
      </c>
      <c r="B464" t="s">
        <v>1161</v>
      </c>
      <c r="C464" t="s">
        <v>1171</v>
      </c>
      <c r="D464" s="1">
        <v>43139</v>
      </c>
      <c r="E464" s="1">
        <v>43152</v>
      </c>
      <c r="F464" s="1">
        <v>43160</v>
      </c>
      <c r="G464">
        <v>11004</v>
      </c>
      <c r="H464">
        <v>13.5</v>
      </c>
      <c r="I464">
        <v>6863.11</v>
      </c>
      <c r="J464" s="2" t="s">
        <v>1218</v>
      </c>
      <c r="K464">
        <v>666</v>
      </c>
      <c r="L464" s="15" t="s">
        <v>1576</v>
      </c>
      <c r="M464" t="str">
        <f>VLOOKUP(K464,employees!A:H,5,FALSE)</f>
        <v>Consulting</v>
      </c>
      <c r="N464">
        <f t="shared" si="15"/>
        <v>8</v>
      </c>
      <c r="O464">
        <f t="shared" si="14"/>
        <v>8</v>
      </c>
    </row>
    <row r="465" spans="1:15" x14ac:dyDescent="0.3">
      <c r="A465" t="s">
        <v>464</v>
      </c>
      <c r="B465" t="s">
        <v>1161</v>
      </c>
      <c r="C465" t="s">
        <v>1187</v>
      </c>
      <c r="D465" s="1">
        <v>42827</v>
      </c>
      <c r="E465" s="1">
        <v>42845</v>
      </c>
      <c r="F465" s="1">
        <v>42857</v>
      </c>
      <c r="G465">
        <v>10789</v>
      </c>
      <c r="H465">
        <v>13.2</v>
      </c>
      <c r="I465">
        <v>6861.85</v>
      </c>
      <c r="J465" s="2" t="s">
        <v>1218</v>
      </c>
      <c r="K465">
        <v>752</v>
      </c>
      <c r="L465" s="15" t="s">
        <v>1576</v>
      </c>
      <c r="M465" t="str">
        <f>VLOOKUP(K465,employees!A:H,5,FALSE)</f>
        <v>Consulting</v>
      </c>
      <c r="N465">
        <f t="shared" si="15"/>
        <v>12</v>
      </c>
      <c r="O465">
        <f t="shared" si="14"/>
        <v>12</v>
      </c>
    </row>
    <row r="466" spans="1:15" x14ac:dyDescent="0.3">
      <c r="A466" t="s">
        <v>465</v>
      </c>
      <c r="B466" t="s">
        <v>1161</v>
      </c>
      <c r="C466" t="s">
        <v>1171</v>
      </c>
      <c r="D466" s="1">
        <v>43759</v>
      </c>
      <c r="E466" s="1">
        <v>43784</v>
      </c>
      <c r="F466" s="1">
        <v>43793</v>
      </c>
      <c r="G466">
        <v>11004</v>
      </c>
      <c r="H466">
        <v>13.5</v>
      </c>
      <c r="I466">
        <v>6833.61</v>
      </c>
      <c r="J466" s="2" t="s">
        <v>1218</v>
      </c>
      <c r="K466">
        <v>940</v>
      </c>
      <c r="L466" s="15" t="s">
        <v>1576</v>
      </c>
      <c r="M466" t="str">
        <f>VLOOKUP(K466,employees!A:H,5,FALSE)</f>
        <v>Consulting</v>
      </c>
      <c r="N466">
        <f t="shared" si="15"/>
        <v>9</v>
      </c>
      <c r="O466">
        <f t="shared" si="14"/>
        <v>9</v>
      </c>
    </row>
    <row r="467" spans="1:15" x14ac:dyDescent="0.3">
      <c r="A467" t="s">
        <v>466</v>
      </c>
      <c r="B467" t="s">
        <v>1160</v>
      </c>
      <c r="C467" t="s">
        <v>1163</v>
      </c>
      <c r="D467" s="1">
        <v>43169</v>
      </c>
      <c r="E467" s="1">
        <v>43188</v>
      </c>
      <c r="F467" s="1">
        <v>43198</v>
      </c>
      <c r="G467">
        <v>14209</v>
      </c>
      <c r="H467">
        <v>18.399999999999999</v>
      </c>
      <c r="I467">
        <v>6828.95</v>
      </c>
      <c r="J467" s="2" t="s">
        <v>1218</v>
      </c>
      <c r="K467">
        <v>403</v>
      </c>
      <c r="L467" s="15" t="s">
        <v>1576</v>
      </c>
      <c r="M467" t="str">
        <f>VLOOKUP(K467,employees!A:H,5,FALSE)</f>
        <v>Consulting</v>
      </c>
      <c r="N467">
        <f t="shared" si="15"/>
        <v>10</v>
      </c>
      <c r="O467">
        <f t="shared" si="14"/>
        <v>10</v>
      </c>
    </row>
    <row r="468" spans="1:15" x14ac:dyDescent="0.3">
      <c r="A468" t="s">
        <v>467</v>
      </c>
      <c r="B468" t="s">
        <v>1161</v>
      </c>
      <c r="C468" t="s">
        <v>1184</v>
      </c>
      <c r="D468" s="1">
        <v>42746</v>
      </c>
      <c r="E468" s="1">
        <v>42757</v>
      </c>
      <c r="F468" s="1">
        <v>42762</v>
      </c>
      <c r="G468">
        <v>16695</v>
      </c>
      <c r="H468">
        <v>20.100000000000001</v>
      </c>
      <c r="I468">
        <v>6802.43</v>
      </c>
      <c r="J468" s="2" t="s">
        <v>1218</v>
      </c>
      <c r="K468">
        <v>131</v>
      </c>
      <c r="L468" s="15" t="s">
        <v>1577</v>
      </c>
      <c r="M468" t="str">
        <f>VLOOKUP(K468,employees!A:H,5,FALSE)</f>
        <v>IT</v>
      </c>
      <c r="N468">
        <f t="shared" si="15"/>
        <v>5</v>
      </c>
      <c r="O468">
        <f t="shared" si="14"/>
        <v>5</v>
      </c>
    </row>
    <row r="469" spans="1:15" x14ac:dyDescent="0.3">
      <c r="A469" t="s">
        <v>468</v>
      </c>
      <c r="B469" t="s">
        <v>1161</v>
      </c>
      <c r="C469" t="s">
        <v>1173</v>
      </c>
      <c r="D469" s="1">
        <v>43341</v>
      </c>
      <c r="E469" s="1">
        <v>43346</v>
      </c>
      <c r="F469" s="1">
        <v>43352</v>
      </c>
      <c r="G469">
        <v>13964</v>
      </c>
      <c r="H469">
        <v>16.899999999999999</v>
      </c>
      <c r="I469">
        <v>6778.15</v>
      </c>
      <c r="J469" s="2" t="s">
        <v>1218</v>
      </c>
      <c r="K469">
        <v>650</v>
      </c>
      <c r="L469" s="15" t="s">
        <v>1576</v>
      </c>
      <c r="M469" t="str">
        <f>VLOOKUP(K469,employees!A:H,5,FALSE)</f>
        <v>Consulting</v>
      </c>
      <c r="N469">
        <f t="shared" si="15"/>
        <v>6</v>
      </c>
      <c r="O469">
        <f t="shared" si="14"/>
        <v>6</v>
      </c>
    </row>
    <row r="470" spans="1:15" x14ac:dyDescent="0.3">
      <c r="A470" t="s">
        <v>469</v>
      </c>
      <c r="B470" t="s">
        <v>1160</v>
      </c>
      <c r="C470" t="s">
        <v>1195</v>
      </c>
      <c r="D470" s="1">
        <v>43454</v>
      </c>
      <c r="E470" s="1">
        <v>43497</v>
      </c>
      <c r="F470" s="1">
        <v>43503</v>
      </c>
      <c r="G470">
        <v>14584</v>
      </c>
      <c r="H470">
        <v>21.7</v>
      </c>
      <c r="I470">
        <v>6776.58</v>
      </c>
      <c r="J470" s="2" t="s">
        <v>1218</v>
      </c>
      <c r="K470">
        <v>465</v>
      </c>
      <c r="L470" s="15" t="s">
        <v>1576</v>
      </c>
      <c r="M470" t="str">
        <f>VLOOKUP(K470,employees!A:H,5,FALSE)</f>
        <v>Consulting</v>
      </c>
      <c r="N470">
        <f t="shared" si="15"/>
        <v>6</v>
      </c>
      <c r="O470">
        <f t="shared" si="14"/>
        <v>6</v>
      </c>
    </row>
    <row r="471" spans="1:15" x14ac:dyDescent="0.3">
      <c r="A471" t="s">
        <v>470</v>
      </c>
      <c r="B471" t="s">
        <v>1162</v>
      </c>
      <c r="C471" t="s">
        <v>1201</v>
      </c>
      <c r="D471" s="1">
        <v>43773</v>
      </c>
      <c r="E471" s="1">
        <v>43787</v>
      </c>
      <c r="F471" s="1">
        <v>43792</v>
      </c>
      <c r="G471">
        <v>9630</v>
      </c>
      <c r="H471">
        <v>10.8</v>
      </c>
      <c r="I471">
        <v>6725.17</v>
      </c>
      <c r="J471" s="2" t="s">
        <v>1218</v>
      </c>
      <c r="K471">
        <v>494</v>
      </c>
      <c r="L471" s="15" t="s">
        <v>1576</v>
      </c>
      <c r="M471" t="str">
        <f>VLOOKUP(K471,employees!A:H,5,FALSE)</f>
        <v>Consulting</v>
      </c>
      <c r="N471">
        <f t="shared" si="15"/>
        <v>5</v>
      </c>
      <c r="O471">
        <f t="shared" si="14"/>
        <v>5</v>
      </c>
    </row>
    <row r="472" spans="1:15" x14ac:dyDescent="0.3">
      <c r="A472" t="s">
        <v>471</v>
      </c>
      <c r="B472" t="s">
        <v>1161</v>
      </c>
      <c r="C472" t="s">
        <v>1171</v>
      </c>
      <c r="D472" s="1">
        <v>43487</v>
      </c>
      <c r="E472" s="1">
        <v>43489</v>
      </c>
      <c r="F472" s="1">
        <v>43494</v>
      </c>
      <c r="G472">
        <v>11004</v>
      </c>
      <c r="H472">
        <v>13.5</v>
      </c>
      <c r="I472">
        <v>6705.64</v>
      </c>
      <c r="J472" s="2" t="s">
        <v>1218</v>
      </c>
      <c r="K472">
        <v>202</v>
      </c>
      <c r="L472" s="15" t="s">
        <v>1576</v>
      </c>
      <c r="M472" t="str">
        <f>VLOOKUP(K472,employees!A:H,5,FALSE)</f>
        <v>Consulting</v>
      </c>
      <c r="N472">
        <f t="shared" si="15"/>
        <v>5</v>
      </c>
      <c r="O472">
        <f t="shared" si="14"/>
        <v>5</v>
      </c>
    </row>
    <row r="473" spans="1:15" x14ac:dyDescent="0.3">
      <c r="A473" t="s">
        <v>472</v>
      </c>
      <c r="B473" t="s">
        <v>1162</v>
      </c>
      <c r="C473" t="s">
        <v>1198</v>
      </c>
      <c r="D473" s="1">
        <v>43351</v>
      </c>
      <c r="E473" s="1">
        <v>43375</v>
      </c>
      <c r="F473" s="1">
        <v>43382</v>
      </c>
      <c r="G473">
        <v>7627</v>
      </c>
      <c r="H473">
        <v>8.8000000000000007</v>
      </c>
      <c r="I473">
        <v>6697.59</v>
      </c>
      <c r="J473" s="2" t="s">
        <v>1218</v>
      </c>
      <c r="K473">
        <v>101</v>
      </c>
      <c r="L473" s="15" t="s">
        <v>1576</v>
      </c>
      <c r="M473" t="str">
        <f>VLOOKUP(K473,employees!A:H,5,FALSE)</f>
        <v>Consulting</v>
      </c>
      <c r="N473">
        <f t="shared" si="15"/>
        <v>7</v>
      </c>
      <c r="O473">
        <f t="shared" si="14"/>
        <v>7</v>
      </c>
    </row>
    <row r="474" spans="1:15" x14ac:dyDescent="0.3">
      <c r="A474" t="s">
        <v>473</v>
      </c>
      <c r="B474" t="s">
        <v>1167</v>
      </c>
      <c r="C474" t="s">
        <v>1186</v>
      </c>
      <c r="D474" s="1">
        <v>43662</v>
      </c>
      <c r="E474" s="1">
        <v>43671</v>
      </c>
      <c r="F474" s="1">
        <v>43681</v>
      </c>
      <c r="G474">
        <v>9597</v>
      </c>
      <c r="H474">
        <v>17.7</v>
      </c>
      <c r="I474">
        <v>6697.07</v>
      </c>
      <c r="J474" s="2" t="s">
        <v>1218</v>
      </c>
      <c r="K474">
        <v>950</v>
      </c>
      <c r="L474" s="15" t="s">
        <v>1576</v>
      </c>
      <c r="M474" t="str">
        <f>VLOOKUP(K474,employees!A:H,5,FALSE)</f>
        <v>Consulting</v>
      </c>
      <c r="N474">
        <f t="shared" si="15"/>
        <v>10</v>
      </c>
      <c r="O474">
        <f t="shared" si="14"/>
        <v>10</v>
      </c>
    </row>
    <row r="475" spans="1:15" x14ac:dyDescent="0.3">
      <c r="A475" t="s">
        <v>474</v>
      </c>
      <c r="B475" t="s">
        <v>1162</v>
      </c>
      <c r="C475" t="s">
        <v>1173</v>
      </c>
      <c r="D475" s="1">
        <v>43471</v>
      </c>
      <c r="E475" s="1">
        <v>43502</v>
      </c>
      <c r="F475" s="1">
        <v>43519</v>
      </c>
      <c r="G475">
        <v>9577</v>
      </c>
      <c r="H475">
        <v>10.7</v>
      </c>
      <c r="I475">
        <v>6685.95</v>
      </c>
      <c r="J475" s="2" t="s">
        <v>1218</v>
      </c>
      <c r="K475">
        <v>171</v>
      </c>
      <c r="L475" s="15" t="s">
        <v>1576</v>
      </c>
      <c r="M475" t="str">
        <f>VLOOKUP(K475,employees!A:H,5,FALSE)</f>
        <v>Consulting</v>
      </c>
      <c r="N475">
        <f t="shared" si="15"/>
        <v>17</v>
      </c>
      <c r="O475">
        <f t="shared" si="14"/>
        <v>17</v>
      </c>
    </row>
    <row r="476" spans="1:15" x14ac:dyDescent="0.3">
      <c r="A476" t="s">
        <v>475</v>
      </c>
      <c r="B476" t="s">
        <v>1161</v>
      </c>
      <c r="C476" t="s">
        <v>1175</v>
      </c>
      <c r="D476" s="1">
        <v>43121</v>
      </c>
      <c r="E476" s="1">
        <v>43145</v>
      </c>
      <c r="F476" s="1">
        <v>43152</v>
      </c>
      <c r="G476">
        <v>11022</v>
      </c>
      <c r="H476">
        <v>13.5</v>
      </c>
      <c r="I476">
        <v>6668.72</v>
      </c>
      <c r="J476" s="2" t="s">
        <v>1218</v>
      </c>
      <c r="K476">
        <v>197</v>
      </c>
      <c r="L476" s="15" t="s">
        <v>1576</v>
      </c>
      <c r="M476" t="str">
        <f>VLOOKUP(K476,employees!A:H,5,FALSE)</f>
        <v>Consulting</v>
      </c>
      <c r="N476">
        <f t="shared" si="15"/>
        <v>7</v>
      </c>
      <c r="O476">
        <f t="shared" si="14"/>
        <v>7</v>
      </c>
    </row>
    <row r="477" spans="1:15" x14ac:dyDescent="0.3">
      <c r="A477" t="s">
        <v>476</v>
      </c>
      <c r="B477" t="s">
        <v>1160</v>
      </c>
      <c r="C477" t="s">
        <v>1198</v>
      </c>
      <c r="D477" s="1">
        <v>42947</v>
      </c>
      <c r="E477" s="1">
        <v>42968</v>
      </c>
      <c r="F477" s="1">
        <v>42973</v>
      </c>
      <c r="G477">
        <v>15613</v>
      </c>
      <c r="H477">
        <v>23.8</v>
      </c>
      <c r="I477">
        <v>6666.58</v>
      </c>
      <c r="J477" s="2" t="s">
        <v>1218</v>
      </c>
      <c r="K477">
        <v>655</v>
      </c>
      <c r="L477" s="15" t="s">
        <v>1576</v>
      </c>
      <c r="M477" t="str">
        <f>VLOOKUP(K477,employees!A:H,5,FALSE)</f>
        <v>Consulting</v>
      </c>
      <c r="N477" s="19">
        <f>F477-E477-1</f>
        <v>4</v>
      </c>
      <c r="O477">
        <f t="shared" si="14"/>
        <v>5</v>
      </c>
    </row>
    <row r="478" spans="1:15" x14ac:dyDescent="0.3">
      <c r="A478" t="s">
        <v>477</v>
      </c>
      <c r="B478" t="s">
        <v>1161</v>
      </c>
      <c r="C478" t="s">
        <v>1164</v>
      </c>
      <c r="D478" s="1">
        <v>43153</v>
      </c>
      <c r="E478" s="1">
        <v>43169</v>
      </c>
      <c r="F478" s="1">
        <v>43178</v>
      </c>
      <c r="G478">
        <v>12551</v>
      </c>
      <c r="H478">
        <v>15.3</v>
      </c>
      <c r="I478">
        <v>6641.32</v>
      </c>
      <c r="J478" s="2" t="s">
        <v>1218</v>
      </c>
      <c r="K478">
        <v>144</v>
      </c>
      <c r="L478" s="15" t="s">
        <v>1576</v>
      </c>
      <c r="M478" t="str">
        <f>VLOOKUP(K478,employees!A:H,5,FALSE)</f>
        <v>Consulting</v>
      </c>
      <c r="N478">
        <f t="shared" si="15"/>
        <v>9</v>
      </c>
      <c r="O478">
        <f t="shared" si="14"/>
        <v>9</v>
      </c>
    </row>
    <row r="479" spans="1:15" x14ac:dyDescent="0.3">
      <c r="A479" t="s">
        <v>478</v>
      </c>
      <c r="B479" t="s">
        <v>1161</v>
      </c>
      <c r="C479" t="s">
        <v>1173</v>
      </c>
      <c r="D479" s="1">
        <v>43745</v>
      </c>
      <c r="E479" s="1">
        <v>43761</v>
      </c>
      <c r="F479" s="1">
        <v>43773</v>
      </c>
      <c r="G479">
        <v>13964</v>
      </c>
      <c r="H479">
        <v>16.899999999999999</v>
      </c>
      <c r="I479">
        <v>6625.22</v>
      </c>
      <c r="J479" s="2" t="s">
        <v>1218</v>
      </c>
      <c r="K479">
        <v>513</v>
      </c>
      <c r="L479" s="15" t="s">
        <v>1576</v>
      </c>
      <c r="M479" t="str">
        <f>VLOOKUP(K479,employees!A:H,5,FALSE)</f>
        <v>Consulting</v>
      </c>
      <c r="N479">
        <f t="shared" si="15"/>
        <v>12</v>
      </c>
      <c r="O479">
        <f t="shared" si="14"/>
        <v>12</v>
      </c>
    </row>
    <row r="480" spans="1:15" x14ac:dyDescent="0.3">
      <c r="A480" t="s">
        <v>479</v>
      </c>
      <c r="B480" t="s">
        <v>1160</v>
      </c>
      <c r="C480" t="s">
        <v>1162</v>
      </c>
      <c r="D480" s="1">
        <v>43411</v>
      </c>
      <c r="E480" s="1">
        <v>43413</v>
      </c>
      <c r="F480" s="1">
        <v>43419</v>
      </c>
      <c r="G480">
        <v>10883</v>
      </c>
      <c r="H480">
        <v>12.8</v>
      </c>
      <c r="I480">
        <v>6620.02</v>
      </c>
      <c r="J480" s="2" t="s">
        <v>1218</v>
      </c>
      <c r="K480">
        <v>912</v>
      </c>
      <c r="L480" s="15" t="s">
        <v>1576</v>
      </c>
      <c r="M480" t="str">
        <f>VLOOKUP(K480,employees!A:H,5,FALSE)</f>
        <v>Consulting</v>
      </c>
      <c r="N480">
        <f t="shared" si="15"/>
        <v>6</v>
      </c>
      <c r="O480">
        <f t="shared" si="14"/>
        <v>6</v>
      </c>
    </row>
    <row r="481" spans="1:15" x14ac:dyDescent="0.3">
      <c r="A481" t="s">
        <v>480</v>
      </c>
      <c r="B481" t="s">
        <v>1161</v>
      </c>
      <c r="C481" t="s">
        <v>1183</v>
      </c>
      <c r="D481" s="1">
        <v>43111</v>
      </c>
      <c r="E481" s="1">
        <v>43135</v>
      </c>
      <c r="F481" s="1">
        <v>43144</v>
      </c>
      <c r="G481">
        <v>12116</v>
      </c>
      <c r="H481">
        <v>14.8</v>
      </c>
      <c r="I481">
        <v>6616.56</v>
      </c>
      <c r="J481" s="2" t="s">
        <v>1218</v>
      </c>
      <c r="K481">
        <v>363</v>
      </c>
      <c r="L481" s="15" t="s">
        <v>1576</v>
      </c>
      <c r="M481" t="str">
        <f>VLOOKUP(K481,employees!A:H,5,FALSE)</f>
        <v>Consulting</v>
      </c>
      <c r="N481">
        <f t="shared" si="15"/>
        <v>9</v>
      </c>
      <c r="O481">
        <f t="shared" si="14"/>
        <v>9</v>
      </c>
    </row>
    <row r="482" spans="1:15" x14ac:dyDescent="0.3">
      <c r="A482" t="s">
        <v>481</v>
      </c>
      <c r="B482" t="s">
        <v>1162</v>
      </c>
      <c r="C482" t="s">
        <v>1174</v>
      </c>
      <c r="D482" s="1">
        <v>43019</v>
      </c>
      <c r="E482" s="1">
        <v>43036</v>
      </c>
      <c r="F482" s="1">
        <v>43049</v>
      </c>
      <c r="G482">
        <v>11721</v>
      </c>
      <c r="H482">
        <v>13.9</v>
      </c>
      <c r="I482">
        <v>6590.65</v>
      </c>
      <c r="J482" s="2" t="s">
        <v>1218</v>
      </c>
      <c r="K482">
        <v>269</v>
      </c>
      <c r="L482" s="15" t="s">
        <v>1576</v>
      </c>
      <c r="M482" t="str">
        <f>VLOOKUP(K482,employees!A:H,5,FALSE)</f>
        <v>Consulting</v>
      </c>
      <c r="N482">
        <f t="shared" si="15"/>
        <v>13</v>
      </c>
      <c r="O482">
        <f t="shared" si="14"/>
        <v>13</v>
      </c>
    </row>
    <row r="483" spans="1:15" x14ac:dyDescent="0.3">
      <c r="A483" t="s">
        <v>482</v>
      </c>
      <c r="B483" t="s">
        <v>1160</v>
      </c>
      <c r="C483" t="s">
        <v>1185</v>
      </c>
      <c r="D483" s="1">
        <v>43426</v>
      </c>
      <c r="E483" s="1">
        <v>43444</v>
      </c>
      <c r="F483" s="1">
        <v>43449</v>
      </c>
      <c r="G483">
        <v>15971</v>
      </c>
      <c r="H483">
        <v>18.100000000000001</v>
      </c>
      <c r="I483">
        <v>6566.98</v>
      </c>
      <c r="J483" s="2" t="s">
        <v>1218</v>
      </c>
      <c r="K483">
        <v>912</v>
      </c>
      <c r="L483" s="15" t="s">
        <v>1576</v>
      </c>
      <c r="M483" t="str">
        <f>VLOOKUP(K483,employees!A:H,5,FALSE)</f>
        <v>Consulting</v>
      </c>
      <c r="N483">
        <f t="shared" si="15"/>
        <v>5</v>
      </c>
      <c r="O483">
        <f t="shared" si="14"/>
        <v>5</v>
      </c>
    </row>
    <row r="484" spans="1:15" x14ac:dyDescent="0.3">
      <c r="A484" t="s">
        <v>483</v>
      </c>
      <c r="B484" t="s">
        <v>1162</v>
      </c>
      <c r="C484" t="s">
        <v>1208</v>
      </c>
      <c r="D484" s="1">
        <v>43417</v>
      </c>
      <c r="E484" s="1">
        <v>43417</v>
      </c>
      <c r="F484" s="1">
        <v>43421</v>
      </c>
      <c r="G484">
        <v>2508</v>
      </c>
      <c r="H484">
        <v>3.7</v>
      </c>
      <c r="I484">
        <v>6554.9</v>
      </c>
      <c r="J484" s="2" t="s">
        <v>1218</v>
      </c>
      <c r="K484">
        <v>52</v>
      </c>
      <c r="L484" s="15" t="s">
        <v>1576</v>
      </c>
      <c r="M484" t="str">
        <f>VLOOKUP(K484,employees!A:H,5,FALSE)</f>
        <v>Consulting</v>
      </c>
      <c r="N484">
        <f t="shared" si="15"/>
        <v>4</v>
      </c>
      <c r="O484">
        <f t="shared" si="14"/>
        <v>4</v>
      </c>
    </row>
    <row r="485" spans="1:15" x14ac:dyDescent="0.3">
      <c r="A485" t="s">
        <v>484</v>
      </c>
      <c r="B485" t="s">
        <v>1167</v>
      </c>
      <c r="C485" t="s">
        <v>1173</v>
      </c>
      <c r="D485" s="1">
        <v>43718</v>
      </c>
      <c r="E485" s="1">
        <v>43737</v>
      </c>
      <c r="F485" s="1">
        <v>43756</v>
      </c>
      <c r="G485">
        <v>9570</v>
      </c>
      <c r="H485">
        <v>18.7</v>
      </c>
      <c r="I485">
        <v>6534.01</v>
      </c>
      <c r="J485" s="2" t="s">
        <v>1218</v>
      </c>
      <c r="K485">
        <v>707</v>
      </c>
      <c r="L485" s="15" t="s">
        <v>1576</v>
      </c>
      <c r="M485" t="str">
        <f>VLOOKUP(K485,employees!A:H,5,FALSE)</f>
        <v>Finance</v>
      </c>
      <c r="N485">
        <f t="shared" si="15"/>
        <v>19</v>
      </c>
      <c r="O485">
        <f t="shared" si="14"/>
        <v>19</v>
      </c>
    </row>
    <row r="486" spans="1:15" x14ac:dyDescent="0.3">
      <c r="A486" t="s">
        <v>485</v>
      </c>
      <c r="B486" t="s">
        <v>1161</v>
      </c>
      <c r="C486" t="s">
        <v>1176</v>
      </c>
      <c r="D486" s="1">
        <v>43676</v>
      </c>
      <c r="E486" s="1">
        <v>43692</v>
      </c>
      <c r="F486" s="1">
        <v>43701</v>
      </c>
      <c r="G486">
        <v>11115</v>
      </c>
      <c r="H486">
        <v>13.5</v>
      </c>
      <c r="I486">
        <v>6518.69</v>
      </c>
      <c r="J486" s="2" t="s">
        <v>1218</v>
      </c>
      <c r="K486">
        <v>12</v>
      </c>
      <c r="L486" s="15" t="s">
        <v>1576</v>
      </c>
      <c r="M486" t="str">
        <f>VLOOKUP(K486,employees!A:H,5,FALSE)</f>
        <v>Consulting</v>
      </c>
      <c r="N486">
        <f t="shared" si="15"/>
        <v>9</v>
      </c>
      <c r="O486">
        <f t="shared" si="14"/>
        <v>9</v>
      </c>
    </row>
    <row r="487" spans="1:15" x14ac:dyDescent="0.3">
      <c r="A487" t="s">
        <v>486</v>
      </c>
      <c r="B487" t="s">
        <v>1161</v>
      </c>
      <c r="C487" t="s">
        <v>1164</v>
      </c>
      <c r="D487" s="1">
        <v>43179</v>
      </c>
      <c r="E487" s="1">
        <v>43204</v>
      </c>
      <c r="F487" s="1">
        <v>43217</v>
      </c>
      <c r="G487">
        <v>12551</v>
      </c>
      <c r="H487">
        <v>15.3</v>
      </c>
      <c r="I487">
        <v>6486.97</v>
      </c>
      <c r="J487" s="2" t="s">
        <v>1218</v>
      </c>
      <c r="K487">
        <v>252</v>
      </c>
      <c r="L487" s="15" t="s">
        <v>1576</v>
      </c>
      <c r="M487" t="str">
        <f>VLOOKUP(K487,employees!A:H,5,FALSE)</f>
        <v>Consulting</v>
      </c>
      <c r="N487">
        <f t="shared" si="15"/>
        <v>13</v>
      </c>
      <c r="O487">
        <f t="shared" si="14"/>
        <v>13</v>
      </c>
    </row>
    <row r="488" spans="1:15" x14ac:dyDescent="0.3">
      <c r="A488" t="s">
        <v>487</v>
      </c>
      <c r="B488" t="s">
        <v>1161</v>
      </c>
      <c r="C488" t="s">
        <v>1171</v>
      </c>
      <c r="D488" s="1">
        <v>42823</v>
      </c>
      <c r="E488" s="1">
        <v>42834</v>
      </c>
      <c r="F488" s="1">
        <v>42845</v>
      </c>
      <c r="G488">
        <v>11004</v>
      </c>
      <c r="H488">
        <v>13.5</v>
      </c>
      <c r="I488">
        <v>6433.76</v>
      </c>
      <c r="J488" s="2" t="s">
        <v>1218</v>
      </c>
      <c r="K488">
        <v>808</v>
      </c>
      <c r="L488" s="15" t="s">
        <v>1576</v>
      </c>
      <c r="M488" t="str">
        <f>VLOOKUP(K488,employees!A:H,5,FALSE)</f>
        <v>Consulting</v>
      </c>
      <c r="N488">
        <f t="shared" si="15"/>
        <v>11</v>
      </c>
      <c r="O488">
        <f t="shared" si="14"/>
        <v>11</v>
      </c>
    </row>
    <row r="489" spans="1:15" x14ac:dyDescent="0.3">
      <c r="A489" t="s">
        <v>488</v>
      </c>
      <c r="B489" t="s">
        <v>1161</v>
      </c>
      <c r="C489" t="s">
        <v>1169</v>
      </c>
      <c r="D489" s="1">
        <v>43387</v>
      </c>
      <c r="E489" s="1">
        <v>43404</v>
      </c>
      <c r="F489" s="1">
        <v>43412</v>
      </c>
      <c r="G489">
        <v>15178</v>
      </c>
      <c r="H489">
        <v>18.3</v>
      </c>
      <c r="I489">
        <v>6427.1</v>
      </c>
      <c r="J489" s="2" t="s">
        <v>1218</v>
      </c>
      <c r="K489">
        <v>770</v>
      </c>
      <c r="L489" s="15" t="s">
        <v>1576</v>
      </c>
      <c r="M489" t="str">
        <f>VLOOKUP(K489,employees!A:H,5,FALSE)</f>
        <v>IT</v>
      </c>
      <c r="N489">
        <f t="shared" si="15"/>
        <v>8</v>
      </c>
      <c r="O489">
        <f t="shared" si="14"/>
        <v>8</v>
      </c>
    </row>
    <row r="490" spans="1:15" x14ac:dyDescent="0.3">
      <c r="A490" t="s">
        <v>489</v>
      </c>
      <c r="B490" t="s">
        <v>1161</v>
      </c>
      <c r="C490" t="s">
        <v>1164</v>
      </c>
      <c r="D490" s="1">
        <v>43478</v>
      </c>
      <c r="E490" s="1">
        <v>43482</v>
      </c>
      <c r="F490" s="1">
        <v>43489</v>
      </c>
      <c r="G490">
        <v>12551</v>
      </c>
      <c r="H490">
        <v>15.3</v>
      </c>
      <c r="I490">
        <v>6424.87</v>
      </c>
      <c r="J490" s="2" t="s">
        <v>1218</v>
      </c>
      <c r="K490">
        <v>711</v>
      </c>
      <c r="L490" s="15" t="s">
        <v>1576</v>
      </c>
      <c r="M490" t="str">
        <f>VLOOKUP(K490,employees!A:H,5,FALSE)</f>
        <v>Consulting</v>
      </c>
      <c r="N490">
        <f t="shared" si="15"/>
        <v>7</v>
      </c>
      <c r="O490">
        <f t="shared" si="14"/>
        <v>7</v>
      </c>
    </row>
    <row r="491" spans="1:15" x14ac:dyDescent="0.3">
      <c r="A491" t="s">
        <v>490</v>
      </c>
      <c r="B491" t="s">
        <v>1161</v>
      </c>
      <c r="C491" t="s">
        <v>1169</v>
      </c>
      <c r="D491" s="1">
        <v>42817</v>
      </c>
      <c r="E491" s="1">
        <v>42838</v>
      </c>
      <c r="F491" s="1">
        <v>42844</v>
      </c>
      <c r="G491">
        <v>15178</v>
      </c>
      <c r="H491">
        <v>18.3</v>
      </c>
      <c r="I491">
        <v>6406.97</v>
      </c>
      <c r="J491" s="2" t="s">
        <v>1218</v>
      </c>
      <c r="K491">
        <v>459</v>
      </c>
      <c r="L491" s="15" t="s">
        <v>1576</v>
      </c>
      <c r="M491" t="str">
        <f>VLOOKUP(K491,employees!A:H,5,FALSE)</f>
        <v>Consulting</v>
      </c>
      <c r="N491">
        <f t="shared" si="15"/>
        <v>6</v>
      </c>
      <c r="O491">
        <f t="shared" si="14"/>
        <v>6</v>
      </c>
    </row>
    <row r="492" spans="1:15" x14ac:dyDescent="0.3">
      <c r="A492" t="s">
        <v>491</v>
      </c>
      <c r="B492" t="s">
        <v>1162</v>
      </c>
      <c r="C492" t="s">
        <v>1174</v>
      </c>
      <c r="D492" s="1">
        <v>43378</v>
      </c>
      <c r="E492" s="1">
        <v>43396</v>
      </c>
      <c r="F492" s="1">
        <v>43410</v>
      </c>
      <c r="G492">
        <v>11721</v>
      </c>
      <c r="H492">
        <v>13.9</v>
      </c>
      <c r="I492">
        <v>6399.39</v>
      </c>
      <c r="J492" s="2" t="s">
        <v>1218</v>
      </c>
      <c r="K492">
        <v>725</v>
      </c>
      <c r="L492" s="15" t="s">
        <v>1576</v>
      </c>
      <c r="M492" t="str">
        <f>VLOOKUP(K492,employees!A:H,5,FALSE)</f>
        <v>Consulting</v>
      </c>
      <c r="N492">
        <f t="shared" si="15"/>
        <v>14</v>
      </c>
      <c r="O492">
        <f t="shared" si="14"/>
        <v>14</v>
      </c>
    </row>
    <row r="493" spans="1:15" x14ac:dyDescent="0.3">
      <c r="A493" t="s">
        <v>492</v>
      </c>
      <c r="B493" t="s">
        <v>1161</v>
      </c>
      <c r="C493" t="s">
        <v>1183</v>
      </c>
      <c r="D493" s="1">
        <v>43202</v>
      </c>
      <c r="E493" s="1">
        <v>43243</v>
      </c>
      <c r="F493" s="1">
        <v>43249</v>
      </c>
      <c r="G493">
        <v>12116</v>
      </c>
      <c r="H493">
        <v>14.8</v>
      </c>
      <c r="I493">
        <v>6396.28</v>
      </c>
      <c r="J493" s="2" t="s">
        <v>1218</v>
      </c>
      <c r="K493">
        <v>284</v>
      </c>
      <c r="L493" s="15" t="s">
        <v>1576</v>
      </c>
      <c r="M493" t="str">
        <f>VLOOKUP(K493,employees!A:H,5,FALSE)</f>
        <v>Consulting</v>
      </c>
      <c r="N493">
        <f t="shared" si="15"/>
        <v>6</v>
      </c>
      <c r="O493">
        <f t="shared" si="14"/>
        <v>6</v>
      </c>
    </row>
    <row r="494" spans="1:15" x14ac:dyDescent="0.3">
      <c r="A494" t="s">
        <v>493</v>
      </c>
      <c r="B494" t="s">
        <v>1161</v>
      </c>
      <c r="C494" t="s">
        <v>1187</v>
      </c>
      <c r="D494" s="1">
        <v>43482</v>
      </c>
      <c r="E494" s="1">
        <v>43523</v>
      </c>
      <c r="F494" s="1">
        <v>43529</v>
      </c>
      <c r="G494">
        <v>10789</v>
      </c>
      <c r="H494">
        <v>13.2</v>
      </c>
      <c r="I494">
        <v>6388.8</v>
      </c>
      <c r="J494" s="2" t="s">
        <v>1218</v>
      </c>
      <c r="K494">
        <v>159</v>
      </c>
      <c r="L494" s="15" t="s">
        <v>1576</v>
      </c>
      <c r="M494" t="str">
        <f>VLOOKUP(K494,employees!A:H,5,FALSE)</f>
        <v>Consulting</v>
      </c>
      <c r="N494">
        <f t="shared" si="15"/>
        <v>6</v>
      </c>
      <c r="O494">
        <f t="shared" si="14"/>
        <v>6</v>
      </c>
    </row>
    <row r="495" spans="1:15" x14ac:dyDescent="0.3">
      <c r="A495" t="s">
        <v>494</v>
      </c>
      <c r="B495" t="s">
        <v>1161</v>
      </c>
      <c r="C495" t="s">
        <v>1176</v>
      </c>
      <c r="D495" s="1">
        <v>43483</v>
      </c>
      <c r="E495" s="1">
        <v>43499</v>
      </c>
      <c r="F495" s="1">
        <v>43513</v>
      </c>
      <c r="G495">
        <v>11115</v>
      </c>
      <c r="H495">
        <v>13.5</v>
      </c>
      <c r="I495">
        <v>6365.66</v>
      </c>
      <c r="J495" s="2" t="s">
        <v>1218</v>
      </c>
      <c r="K495">
        <v>871</v>
      </c>
      <c r="L495" s="15" t="s">
        <v>1576</v>
      </c>
      <c r="M495" t="str">
        <f>VLOOKUP(K495,employees!A:H,5,FALSE)</f>
        <v>Consulting</v>
      </c>
      <c r="N495">
        <f t="shared" si="15"/>
        <v>14</v>
      </c>
      <c r="O495">
        <f t="shared" si="14"/>
        <v>14</v>
      </c>
    </row>
    <row r="496" spans="1:15" x14ac:dyDescent="0.3">
      <c r="A496" t="s">
        <v>495</v>
      </c>
      <c r="B496" t="s">
        <v>1161</v>
      </c>
      <c r="C496" t="s">
        <v>1176</v>
      </c>
      <c r="D496" s="1">
        <v>42886</v>
      </c>
      <c r="E496" s="1">
        <v>42919</v>
      </c>
      <c r="F496" s="1">
        <v>42928</v>
      </c>
      <c r="G496">
        <v>11115</v>
      </c>
      <c r="H496">
        <v>13.5</v>
      </c>
      <c r="I496">
        <v>6348.2</v>
      </c>
      <c r="J496" s="2" t="s">
        <v>1218</v>
      </c>
      <c r="K496">
        <v>479</v>
      </c>
      <c r="L496" s="15" t="s">
        <v>1576</v>
      </c>
      <c r="M496" t="str">
        <f>VLOOKUP(K496,employees!A:H,5,FALSE)</f>
        <v>Consulting</v>
      </c>
      <c r="N496">
        <f t="shared" si="15"/>
        <v>9</v>
      </c>
      <c r="O496">
        <f t="shared" si="14"/>
        <v>9</v>
      </c>
    </row>
    <row r="497" spans="1:15" x14ac:dyDescent="0.3">
      <c r="A497" t="s">
        <v>496</v>
      </c>
      <c r="B497" t="s">
        <v>1161</v>
      </c>
      <c r="C497" t="s">
        <v>1176</v>
      </c>
      <c r="D497" s="1">
        <v>43361</v>
      </c>
      <c r="E497" s="1">
        <v>43380</v>
      </c>
      <c r="F497" s="1">
        <v>43386</v>
      </c>
      <c r="G497">
        <v>11115</v>
      </c>
      <c r="H497">
        <v>13.5</v>
      </c>
      <c r="I497">
        <v>6328.44</v>
      </c>
      <c r="J497" s="2" t="s">
        <v>1218</v>
      </c>
      <c r="K497">
        <v>284</v>
      </c>
      <c r="L497" s="15" t="s">
        <v>1576</v>
      </c>
      <c r="M497" t="str">
        <f>VLOOKUP(K497,employees!A:H,5,FALSE)</f>
        <v>Consulting</v>
      </c>
      <c r="N497">
        <f t="shared" si="15"/>
        <v>6</v>
      </c>
      <c r="O497">
        <f t="shared" si="14"/>
        <v>6</v>
      </c>
    </row>
    <row r="498" spans="1:15" x14ac:dyDescent="0.3">
      <c r="A498" t="s">
        <v>497</v>
      </c>
      <c r="B498" t="s">
        <v>1160</v>
      </c>
      <c r="C498" t="s">
        <v>1207</v>
      </c>
      <c r="D498" s="1">
        <v>43768</v>
      </c>
      <c r="E498" s="1">
        <v>43796</v>
      </c>
      <c r="F498" s="1">
        <v>43800</v>
      </c>
      <c r="G498">
        <v>10058</v>
      </c>
      <c r="H498">
        <v>11.2</v>
      </c>
      <c r="I498">
        <v>6299.59</v>
      </c>
      <c r="J498" s="2" t="s">
        <v>1218</v>
      </c>
      <c r="K498">
        <v>874</v>
      </c>
      <c r="L498" s="15" t="s">
        <v>1576</v>
      </c>
      <c r="M498" t="str">
        <f>VLOOKUP(K498,employees!A:H,5,FALSE)</f>
        <v>Consulting</v>
      </c>
      <c r="N498">
        <f t="shared" si="15"/>
        <v>4</v>
      </c>
      <c r="O498">
        <f t="shared" si="14"/>
        <v>4</v>
      </c>
    </row>
    <row r="499" spans="1:15" x14ac:dyDescent="0.3">
      <c r="A499" t="s">
        <v>498</v>
      </c>
      <c r="B499" t="s">
        <v>1167</v>
      </c>
      <c r="C499" t="s">
        <v>1168</v>
      </c>
      <c r="D499" s="1">
        <v>43796</v>
      </c>
      <c r="E499" s="1">
        <v>43814</v>
      </c>
      <c r="F499" s="1">
        <v>43821</v>
      </c>
      <c r="G499">
        <v>9636</v>
      </c>
      <c r="H499">
        <v>11.9</v>
      </c>
      <c r="I499">
        <v>6298.55</v>
      </c>
      <c r="J499" s="2" t="s">
        <v>1218</v>
      </c>
      <c r="K499">
        <v>884</v>
      </c>
      <c r="L499" s="15" t="s">
        <v>1576</v>
      </c>
      <c r="M499" t="str">
        <f>VLOOKUP(K499,employees!A:H,5,FALSE)</f>
        <v>Consulting</v>
      </c>
      <c r="N499">
        <f t="shared" si="15"/>
        <v>7</v>
      </c>
      <c r="O499">
        <f t="shared" si="14"/>
        <v>7</v>
      </c>
    </row>
    <row r="500" spans="1:15" x14ac:dyDescent="0.3">
      <c r="A500" t="s">
        <v>499</v>
      </c>
      <c r="B500" t="s">
        <v>1161</v>
      </c>
      <c r="C500" t="s">
        <v>1175</v>
      </c>
      <c r="D500" s="1">
        <v>43479</v>
      </c>
      <c r="E500" s="1">
        <v>43504</v>
      </c>
      <c r="F500" s="1">
        <v>43509</v>
      </c>
      <c r="G500">
        <v>11022</v>
      </c>
      <c r="H500">
        <v>13.5</v>
      </c>
      <c r="I500">
        <v>6282.11</v>
      </c>
      <c r="J500" s="2" t="s">
        <v>1218</v>
      </c>
      <c r="K500">
        <v>60</v>
      </c>
      <c r="L500" s="15" t="s">
        <v>1576</v>
      </c>
      <c r="M500" t="str">
        <f>VLOOKUP(K500,employees!A:H,5,FALSE)</f>
        <v>Consulting</v>
      </c>
      <c r="N500">
        <f t="shared" si="15"/>
        <v>5</v>
      </c>
      <c r="O500">
        <f t="shared" si="14"/>
        <v>5</v>
      </c>
    </row>
    <row r="501" spans="1:15" x14ac:dyDescent="0.3">
      <c r="A501" t="s">
        <v>500</v>
      </c>
      <c r="B501" t="s">
        <v>1162</v>
      </c>
      <c r="C501" t="s">
        <v>1172</v>
      </c>
      <c r="D501" s="1">
        <v>43300</v>
      </c>
      <c r="E501" s="1">
        <v>43311</v>
      </c>
      <c r="F501" s="1">
        <v>43325</v>
      </c>
      <c r="G501">
        <v>7702</v>
      </c>
      <c r="H501">
        <v>8.9</v>
      </c>
      <c r="I501">
        <v>6271.71</v>
      </c>
      <c r="J501" s="2" t="s">
        <v>1218</v>
      </c>
      <c r="K501">
        <v>280</v>
      </c>
      <c r="L501" s="15" t="s">
        <v>1576</v>
      </c>
      <c r="M501" t="str">
        <f>VLOOKUP(K501,employees!A:H,5,FALSE)</f>
        <v>Consulting</v>
      </c>
      <c r="N501">
        <f t="shared" si="15"/>
        <v>14</v>
      </c>
      <c r="O501">
        <f t="shared" si="14"/>
        <v>14</v>
      </c>
    </row>
    <row r="502" spans="1:15" x14ac:dyDescent="0.3">
      <c r="A502" t="s">
        <v>501</v>
      </c>
      <c r="B502" t="s">
        <v>1162</v>
      </c>
      <c r="C502" t="s">
        <v>1178</v>
      </c>
      <c r="D502" s="1">
        <v>43522</v>
      </c>
      <c r="E502" s="1">
        <v>43531</v>
      </c>
      <c r="F502" s="1">
        <v>43542</v>
      </c>
      <c r="G502">
        <v>6343</v>
      </c>
      <c r="H502">
        <v>7.5</v>
      </c>
      <c r="I502">
        <v>6264.84</v>
      </c>
      <c r="J502" s="2" t="s">
        <v>1218</v>
      </c>
      <c r="K502">
        <v>102</v>
      </c>
      <c r="L502" s="15" t="s">
        <v>1576</v>
      </c>
      <c r="M502" t="str">
        <f>VLOOKUP(K502,employees!A:H,5,FALSE)</f>
        <v>Consulting</v>
      </c>
      <c r="N502">
        <f t="shared" si="15"/>
        <v>11</v>
      </c>
      <c r="O502">
        <f t="shared" si="14"/>
        <v>11</v>
      </c>
    </row>
    <row r="503" spans="1:15" x14ac:dyDescent="0.3">
      <c r="A503" t="s">
        <v>502</v>
      </c>
      <c r="B503" t="s">
        <v>1162</v>
      </c>
      <c r="C503" t="s">
        <v>1182</v>
      </c>
      <c r="D503" s="1">
        <v>43118</v>
      </c>
      <c r="E503" s="1">
        <v>43138</v>
      </c>
      <c r="F503" s="1">
        <v>43141</v>
      </c>
      <c r="G503">
        <v>2488</v>
      </c>
      <c r="H503">
        <v>3.6</v>
      </c>
      <c r="I503">
        <v>6257.68</v>
      </c>
      <c r="J503" s="2" t="s">
        <v>1218</v>
      </c>
      <c r="K503">
        <v>89</v>
      </c>
      <c r="L503" s="15" t="s">
        <v>1576</v>
      </c>
      <c r="M503" t="str">
        <f>VLOOKUP(K503,employees!A:H,5,FALSE)</f>
        <v>Consulting</v>
      </c>
      <c r="N503">
        <f t="shared" si="15"/>
        <v>3</v>
      </c>
      <c r="O503">
        <f t="shared" si="14"/>
        <v>3</v>
      </c>
    </row>
    <row r="504" spans="1:15" x14ac:dyDescent="0.3">
      <c r="A504" t="s">
        <v>503</v>
      </c>
      <c r="B504" t="s">
        <v>1162</v>
      </c>
      <c r="C504" t="s">
        <v>1179</v>
      </c>
      <c r="D504" s="1">
        <v>43604</v>
      </c>
      <c r="E504" s="1">
        <v>43613</v>
      </c>
      <c r="F504" s="1">
        <v>43617</v>
      </c>
      <c r="G504">
        <v>1443</v>
      </c>
      <c r="H504">
        <v>2.6</v>
      </c>
      <c r="I504">
        <v>6223.47</v>
      </c>
      <c r="J504" s="2" t="s">
        <v>1218</v>
      </c>
      <c r="K504">
        <v>810</v>
      </c>
      <c r="L504" s="15" t="s">
        <v>1576</v>
      </c>
      <c r="M504" t="str">
        <f>VLOOKUP(K504,employees!A:H,5,FALSE)</f>
        <v>Consulting</v>
      </c>
      <c r="N504">
        <f t="shared" si="15"/>
        <v>4</v>
      </c>
      <c r="O504">
        <f t="shared" si="14"/>
        <v>4</v>
      </c>
    </row>
    <row r="505" spans="1:15" x14ac:dyDescent="0.3">
      <c r="A505" t="s">
        <v>504</v>
      </c>
      <c r="B505" t="s">
        <v>1161</v>
      </c>
      <c r="C505" t="s">
        <v>1176</v>
      </c>
      <c r="D505" s="1">
        <v>43414</v>
      </c>
      <c r="E505" s="1">
        <v>43415</v>
      </c>
      <c r="F505" s="1">
        <v>43422</v>
      </c>
      <c r="G505">
        <v>11115</v>
      </c>
      <c r="H505">
        <v>13.5</v>
      </c>
      <c r="I505">
        <v>6186.6</v>
      </c>
      <c r="J505" s="2" t="s">
        <v>1218</v>
      </c>
      <c r="K505">
        <v>895</v>
      </c>
      <c r="L505" s="15" t="s">
        <v>1576</v>
      </c>
      <c r="M505" t="str">
        <f>VLOOKUP(K505,employees!A:H,5,FALSE)</f>
        <v>Consulting</v>
      </c>
      <c r="N505">
        <f t="shared" si="15"/>
        <v>7</v>
      </c>
      <c r="O505">
        <f t="shared" si="14"/>
        <v>7</v>
      </c>
    </row>
    <row r="506" spans="1:15" x14ac:dyDescent="0.3">
      <c r="A506" t="s">
        <v>505</v>
      </c>
      <c r="B506" t="s">
        <v>1162</v>
      </c>
      <c r="C506" t="s">
        <v>1188</v>
      </c>
      <c r="D506" s="1">
        <v>43667</v>
      </c>
      <c r="E506" s="1">
        <v>43699</v>
      </c>
      <c r="F506" s="1">
        <v>43706</v>
      </c>
      <c r="G506">
        <v>6965</v>
      </c>
      <c r="H506">
        <v>15.1</v>
      </c>
      <c r="I506">
        <v>6150.69</v>
      </c>
      <c r="J506" s="2" t="s">
        <v>1218</v>
      </c>
      <c r="K506">
        <v>845</v>
      </c>
      <c r="L506" s="15" t="s">
        <v>1576</v>
      </c>
      <c r="M506" t="str">
        <f>VLOOKUP(K506,employees!A:H,5,FALSE)</f>
        <v>Consulting</v>
      </c>
      <c r="N506">
        <f t="shared" si="15"/>
        <v>7</v>
      </c>
      <c r="O506">
        <f t="shared" si="14"/>
        <v>7</v>
      </c>
    </row>
    <row r="507" spans="1:15" x14ac:dyDescent="0.3">
      <c r="A507" t="s">
        <v>506</v>
      </c>
      <c r="B507" t="s">
        <v>1161</v>
      </c>
      <c r="C507" t="s">
        <v>1176</v>
      </c>
      <c r="D507" s="1">
        <v>43598</v>
      </c>
      <c r="E507" s="1">
        <v>43624</v>
      </c>
      <c r="F507" s="1">
        <v>43636</v>
      </c>
      <c r="G507">
        <v>11115</v>
      </c>
      <c r="H507">
        <v>13.5</v>
      </c>
      <c r="I507">
        <v>6143.64</v>
      </c>
      <c r="J507" s="2" t="s">
        <v>1218</v>
      </c>
      <c r="K507">
        <v>213</v>
      </c>
      <c r="L507" s="15" t="s">
        <v>1576</v>
      </c>
      <c r="M507" t="str">
        <f>VLOOKUP(K507,employees!A:H,5,FALSE)</f>
        <v>Consulting</v>
      </c>
      <c r="N507">
        <f t="shared" si="15"/>
        <v>12</v>
      </c>
      <c r="O507">
        <f t="shared" si="14"/>
        <v>12</v>
      </c>
    </row>
    <row r="508" spans="1:15" x14ac:dyDescent="0.3">
      <c r="A508" t="s">
        <v>507</v>
      </c>
      <c r="B508" t="s">
        <v>1162</v>
      </c>
      <c r="C508" t="s">
        <v>1169</v>
      </c>
      <c r="D508" s="1">
        <v>43520</v>
      </c>
      <c r="E508" s="1">
        <v>43548</v>
      </c>
      <c r="F508" s="1">
        <v>43552</v>
      </c>
      <c r="G508">
        <v>10605</v>
      </c>
      <c r="H508">
        <v>11.8</v>
      </c>
      <c r="I508">
        <v>6131.52</v>
      </c>
      <c r="J508" s="2" t="s">
        <v>1218</v>
      </c>
      <c r="K508">
        <v>15</v>
      </c>
      <c r="L508" s="15" t="s">
        <v>1576</v>
      </c>
      <c r="M508" t="str">
        <f>VLOOKUP(K508,employees!A:H,5,FALSE)</f>
        <v>Consulting</v>
      </c>
      <c r="N508">
        <f t="shared" si="15"/>
        <v>4</v>
      </c>
      <c r="O508">
        <f t="shared" si="14"/>
        <v>4</v>
      </c>
    </row>
    <row r="509" spans="1:15" x14ac:dyDescent="0.3">
      <c r="A509" t="s">
        <v>508</v>
      </c>
      <c r="B509" t="s">
        <v>1167</v>
      </c>
      <c r="C509" t="s">
        <v>1178</v>
      </c>
      <c r="D509" s="1">
        <v>43724</v>
      </c>
      <c r="E509" s="1">
        <v>43745</v>
      </c>
      <c r="F509" s="1">
        <v>43749</v>
      </c>
      <c r="G509">
        <v>6377</v>
      </c>
      <c r="H509">
        <v>10.5</v>
      </c>
      <c r="I509">
        <v>6124.15</v>
      </c>
      <c r="J509" s="2" t="s">
        <v>1218</v>
      </c>
      <c r="K509">
        <v>561</v>
      </c>
      <c r="L509" s="15" t="s">
        <v>1576</v>
      </c>
      <c r="M509" t="str">
        <f>VLOOKUP(K509,employees!A:H,5,FALSE)</f>
        <v>Consulting</v>
      </c>
      <c r="N509">
        <f t="shared" si="15"/>
        <v>4</v>
      </c>
      <c r="O509">
        <f t="shared" si="14"/>
        <v>4</v>
      </c>
    </row>
    <row r="510" spans="1:15" x14ac:dyDescent="0.3">
      <c r="A510" t="s">
        <v>509</v>
      </c>
      <c r="B510" t="s">
        <v>1161</v>
      </c>
      <c r="C510" t="s">
        <v>1164</v>
      </c>
      <c r="D510" s="1">
        <v>43529</v>
      </c>
      <c r="E510" s="1">
        <v>43554</v>
      </c>
      <c r="F510" s="1">
        <v>43567</v>
      </c>
      <c r="G510">
        <v>12551</v>
      </c>
      <c r="H510">
        <v>15.3</v>
      </c>
      <c r="I510">
        <v>6083.84</v>
      </c>
      <c r="J510" s="2" t="s">
        <v>1218</v>
      </c>
      <c r="K510">
        <v>239</v>
      </c>
      <c r="L510" s="15" t="s">
        <v>1576</v>
      </c>
      <c r="M510" t="str">
        <f>VLOOKUP(K510,employees!A:H,5,FALSE)</f>
        <v>Consulting</v>
      </c>
      <c r="N510">
        <f t="shared" si="15"/>
        <v>13</v>
      </c>
      <c r="O510">
        <f t="shared" si="14"/>
        <v>13</v>
      </c>
    </row>
    <row r="511" spans="1:15" x14ac:dyDescent="0.3">
      <c r="A511" t="s">
        <v>510</v>
      </c>
      <c r="B511" t="s">
        <v>1167</v>
      </c>
      <c r="C511" t="s">
        <v>1198</v>
      </c>
      <c r="D511" s="1">
        <v>43713</v>
      </c>
      <c r="E511" s="1">
        <v>43737</v>
      </c>
      <c r="F511" s="1">
        <v>43743</v>
      </c>
      <c r="G511">
        <v>7660</v>
      </c>
      <c r="H511">
        <v>15.8</v>
      </c>
      <c r="I511">
        <v>6033.9</v>
      </c>
      <c r="J511" s="2" t="s">
        <v>1218</v>
      </c>
      <c r="K511">
        <v>467</v>
      </c>
      <c r="L511" s="15" t="s">
        <v>1576</v>
      </c>
      <c r="M511" t="str">
        <f>VLOOKUP(K511,employees!A:H,5,FALSE)</f>
        <v>Consulting</v>
      </c>
      <c r="N511">
        <f t="shared" si="15"/>
        <v>6</v>
      </c>
      <c r="O511">
        <f t="shared" si="14"/>
        <v>6</v>
      </c>
    </row>
    <row r="512" spans="1:15" x14ac:dyDescent="0.3">
      <c r="A512" t="s">
        <v>511</v>
      </c>
      <c r="B512" t="s">
        <v>1162</v>
      </c>
      <c r="C512" t="s">
        <v>1165</v>
      </c>
      <c r="D512" s="1">
        <v>42939</v>
      </c>
      <c r="E512" s="1">
        <v>42983</v>
      </c>
      <c r="F512" s="1">
        <v>43102</v>
      </c>
      <c r="G512">
        <v>7108</v>
      </c>
      <c r="H512">
        <v>8.3000000000000007</v>
      </c>
      <c r="I512">
        <v>6031.59</v>
      </c>
      <c r="J512" s="2" t="s">
        <v>1218</v>
      </c>
      <c r="K512">
        <v>198</v>
      </c>
      <c r="L512" s="15" t="s">
        <v>1576</v>
      </c>
      <c r="M512" t="str">
        <f>VLOOKUP(K512,employees!A:H,5,FALSE)</f>
        <v>Consulting</v>
      </c>
      <c r="N512">
        <f t="shared" si="15"/>
        <v>119</v>
      </c>
      <c r="O512">
        <f t="shared" si="14"/>
        <v>119</v>
      </c>
    </row>
    <row r="513" spans="1:15" x14ac:dyDescent="0.3">
      <c r="A513" t="s">
        <v>512</v>
      </c>
      <c r="B513" t="s">
        <v>1162</v>
      </c>
      <c r="C513" t="s">
        <v>1198</v>
      </c>
      <c r="D513" s="1">
        <v>42885</v>
      </c>
      <c r="E513" s="1">
        <v>42897</v>
      </c>
      <c r="F513" s="1">
        <v>42916</v>
      </c>
      <c r="G513">
        <v>7627</v>
      </c>
      <c r="H513">
        <v>8.8000000000000007</v>
      </c>
      <c r="I513">
        <v>5988.47</v>
      </c>
      <c r="J513" s="2" t="s">
        <v>1218</v>
      </c>
      <c r="K513">
        <v>120</v>
      </c>
      <c r="L513" s="15" t="s">
        <v>1576</v>
      </c>
      <c r="M513" t="str">
        <f>VLOOKUP(K513,employees!A:H,5,FALSE)</f>
        <v>Consulting</v>
      </c>
      <c r="N513">
        <f t="shared" si="15"/>
        <v>19</v>
      </c>
      <c r="O513">
        <f t="shared" si="14"/>
        <v>19</v>
      </c>
    </row>
    <row r="514" spans="1:15" x14ac:dyDescent="0.3">
      <c r="A514" t="s">
        <v>513</v>
      </c>
      <c r="B514" t="s">
        <v>1160</v>
      </c>
      <c r="C514" t="s">
        <v>1166</v>
      </c>
      <c r="D514" s="1">
        <v>43002</v>
      </c>
      <c r="E514" s="1">
        <v>43041</v>
      </c>
      <c r="F514" s="1">
        <v>43054</v>
      </c>
      <c r="G514">
        <v>16026</v>
      </c>
      <c r="H514">
        <v>24.2</v>
      </c>
      <c r="I514">
        <v>5976.36</v>
      </c>
      <c r="J514" s="2" t="s">
        <v>1218</v>
      </c>
      <c r="K514">
        <v>659</v>
      </c>
      <c r="L514" s="15" t="s">
        <v>1576</v>
      </c>
      <c r="M514" t="str">
        <f>VLOOKUP(K514,employees!A:H,5,FALSE)</f>
        <v>Consulting</v>
      </c>
      <c r="N514" s="19">
        <f>F514-E514-1</f>
        <v>12</v>
      </c>
      <c r="O514">
        <f t="shared" si="14"/>
        <v>13</v>
      </c>
    </row>
    <row r="515" spans="1:15" x14ac:dyDescent="0.3">
      <c r="A515" t="s">
        <v>514</v>
      </c>
      <c r="B515" t="s">
        <v>1161</v>
      </c>
      <c r="C515" t="s">
        <v>1187</v>
      </c>
      <c r="D515" s="1">
        <v>43318</v>
      </c>
      <c r="E515" s="1">
        <v>43339</v>
      </c>
      <c r="F515" s="1">
        <v>43346</v>
      </c>
      <c r="G515">
        <v>10789</v>
      </c>
      <c r="H515">
        <v>13.2</v>
      </c>
      <c r="I515">
        <v>5956.32</v>
      </c>
      <c r="J515" s="2" t="s">
        <v>1218</v>
      </c>
      <c r="K515">
        <v>805</v>
      </c>
      <c r="L515" s="15" t="s">
        <v>1576</v>
      </c>
      <c r="M515" t="str">
        <f>VLOOKUP(K515,employees!A:H,5,FALSE)</f>
        <v>Consulting</v>
      </c>
      <c r="N515">
        <f t="shared" ref="N515:N578" si="16">F515-E515</f>
        <v>7</v>
      </c>
      <c r="O515">
        <f t="shared" ref="O515:O578" si="17">F515-E515</f>
        <v>7</v>
      </c>
    </row>
    <row r="516" spans="1:15" x14ac:dyDescent="0.3">
      <c r="A516" t="s">
        <v>515</v>
      </c>
      <c r="B516" t="s">
        <v>1162</v>
      </c>
      <c r="C516" t="s">
        <v>1161</v>
      </c>
      <c r="D516" s="1">
        <v>43545</v>
      </c>
      <c r="E516" s="1">
        <v>43557</v>
      </c>
      <c r="F516" s="1">
        <v>43565</v>
      </c>
      <c r="G516">
        <v>5539</v>
      </c>
      <c r="H516">
        <v>6.7</v>
      </c>
      <c r="I516">
        <v>5929.63</v>
      </c>
      <c r="J516" s="2" t="s">
        <v>1218</v>
      </c>
      <c r="K516">
        <v>165</v>
      </c>
      <c r="L516" s="15" t="s">
        <v>1576</v>
      </c>
      <c r="M516" t="str">
        <f>VLOOKUP(K516,employees!A:H,5,FALSE)</f>
        <v>HR</v>
      </c>
      <c r="N516">
        <f t="shared" si="16"/>
        <v>8</v>
      </c>
      <c r="O516">
        <f t="shared" si="17"/>
        <v>8</v>
      </c>
    </row>
    <row r="517" spans="1:15" x14ac:dyDescent="0.3">
      <c r="A517" t="s">
        <v>516</v>
      </c>
      <c r="B517" t="s">
        <v>1167</v>
      </c>
      <c r="C517" t="s">
        <v>1172</v>
      </c>
      <c r="D517" s="1">
        <v>43285</v>
      </c>
      <c r="E517" s="1">
        <v>43293</v>
      </c>
      <c r="F517" s="1">
        <v>43303</v>
      </c>
      <c r="G517">
        <v>7741</v>
      </c>
      <c r="H517">
        <v>9.9</v>
      </c>
      <c r="I517">
        <v>5928.35</v>
      </c>
      <c r="J517" s="2" t="s">
        <v>1218</v>
      </c>
      <c r="K517">
        <v>431</v>
      </c>
      <c r="L517" s="15" t="s">
        <v>1576</v>
      </c>
      <c r="M517" t="str">
        <f>VLOOKUP(K517,employees!A:H,5,FALSE)</f>
        <v>Consulting</v>
      </c>
      <c r="N517">
        <f t="shared" si="16"/>
        <v>10</v>
      </c>
      <c r="O517">
        <f t="shared" si="17"/>
        <v>10</v>
      </c>
    </row>
    <row r="518" spans="1:15" x14ac:dyDescent="0.3">
      <c r="A518" t="s">
        <v>517</v>
      </c>
      <c r="B518" t="s">
        <v>1161</v>
      </c>
      <c r="C518" t="s">
        <v>1168</v>
      </c>
      <c r="D518" s="1">
        <v>43215</v>
      </c>
      <c r="E518" s="1">
        <v>43253</v>
      </c>
      <c r="F518" s="1">
        <v>43267</v>
      </c>
      <c r="G518">
        <v>10899</v>
      </c>
      <c r="H518">
        <v>13.3</v>
      </c>
      <c r="I518">
        <v>5923.32</v>
      </c>
      <c r="J518" s="2" t="s">
        <v>1218</v>
      </c>
      <c r="K518">
        <v>363</v>
      </c>
      <c r="L518" s="15" t="s">
        <v>1576</v>
      </c>
      <c r="M518" t="str">
        <f>VLOOKUP(K518,employees!A:H,5,FALSE)</f>
        <v>Consulting</v>
      </c>
      <c r="N518">
        <f t="shared" si="16"/>
        <v>14</v>
      </c>
      <c r="O518">
        <f t="shared" si="17"/>
        <v>14</v>
      </c>
    </row>
    <row r="519" spans="1:15" x14ac:dyDescent="0.3">
      <c r="A519" t="s">
        <v>518</v>
      </c>
      <c r="B519" t="s">
        <v>1161</v>
      </c>
      <c r="C519" t="s">
        <v>1171</v>
      </c>
      <c r="D519" s="1">
        <v>43544</v>
      </c>
      <c r="E519" s="1">
        <v>43571</v>
      </c>
      <c r="F519" s="1">
        <v>43578</v>
      </c>
      <c r="G519">
        <v>11004</v>
      </c>
      <c r="H519">
        <v>13.5</v>
      </c>
      <c r="I519">
        <v>5905.16</v>
      </c>
      <c r="J519" s="2" t="s">
        <v>1218</v>
      </c>
      <c r="K519">
        <v>272</v>
      </c>
      <c r="L519" s="15" t="s">
        <v>1576</v>
      </c>
      <c r="M519" t="str">
        <f>VLOOKUP(K519,employees!A:H,5,FALSE)</f>
        <v>Consulting</v>
      </c>
      <c r="N519">
        <f t="shared" si="16"/>
        <v>7</v>
      </c>
      <c r="O519">
        <f t="shared" si="17"/>
        <v>7</v>
      </c>
    </row>
    <row r="520" spans="1:15" x14ac:dyDescent="0.3">
      <c r="A520" t="s">
        <v>519</v>
      </c>
      <c r="B520" t="s">
        <v>1161</v>
      </c>
      <c r="C520" t="s">
        <v>1173</v>
      </c>
      <c r="D520" s="1">
        <v>43664</v>
      </c>
      <c r="E520" s="1">
        <v>43693</v>
      </c>
      <c r="F520" s="1">
        <v>43698</v>
      </c>
      <c r="G520">
        <v>13964</v>
      </c>
      <c r="H520">
        <v>16.899999999999999</v>
      </c>
      <c r="I520">
        <v>5864.63</v>
      </c>
      <c r="J520" s="2" t="s">
        <v>1218</v>
      </c>
      <c r="K520">
        <v>284</v>
      </c>
      <c r="L520" s="15" t="s">
        <v>1576</v>
      </c>
      <c r="M520" t="str">
        <f>VLOOKUP(K520,employees!A:H,5,FALSE)</f>
        <v>Consulting</v>
      </c>
      <c r="N520">
        <f t="shared" si="16"/>
        <v>5</v>
      </c>
      <c r="O520">
        <f t="shared" si="17"/>
        <v>5</v>
      </c>
    </row>
    <row r="521" spans="1:15" x14ac:dyDescent="0.3">
      <c r="A521" t="s">
        <v>520</v>
      </c>
      <c r="B521" t="s">
        <v>1167</v>
      </c>
      <c r="C521" t="s">
        <v>1174</v>
      </c>
      <c r="D521" s="1">
        <v>43104</v>
      </c>
      <c r="E521" s="1">
        <v>43130</v>
      </c>
      <c r="F521" s="1">
        <v>43134</v>
      </c>
      <c r="G521">
        <v>11708</v>
      </c>
      <c r="H521">
        <v>20.9</v>
      </c>
      <c r="I521">
        <v>5856.26</v>
      </c>
      <c r="J521" s="2" t="s">
        <v>1218</v>
      </c>
      <c r="K521">
        <v>549</v>
      </c>
      <c r="L521" s="15" t="s">
        <v>1576</v>
      </c>
      <c r="M521" t="str">
        <f>VLOOKUP(K521,employees!A:H,5,FALSE)</f>
        <v>Consulting</v>
      </c>
      <c r="N521">
        <f t="shared" si="16"/>
        <v>4</v>
      </c>
      <c r="O521">
        <f t="shared" si="17"/>
        <v>4</v>
      </c>
    </row>
    <row r="522" spans="1:15" x14ac:dyDescent="0.3">
      <c r="A522" t="s">
        <v>521</v>
      </c>
      <c r="B522" t="s">
        <v>1160</v>
      </c>
      <c r="C522" t="s">
        <v>1179</v>
      </c>
      <c r="D522" s="1">
        <v>43113</v>
      </c>
      <c r="E522" s="1">
        <v>43128</v>
      </c>
      <c r="F522" s="1">
        <v>43136</v>
      </c>
      <c r="G522">
        <v>10052</v>
      </c>
      <c r="H522">
        <v>11.2</v>
      </c>
      <c r="I522">
        <v>5833.45</v>
      </c>
      <c r="J522" s="2" t="s">
        <v>1218</v>
      </c>
      <c r="K522">
        <v>919</v>
      </c>
      <c r="L522" s="15" t="s">
        <v>1576</v>
      </c>
      <c r="M522" t="str">
        <f>VLOOKUP(K522,employees!A:H,5,FALSE)</f>
        <v>Consulting</v>
      </c>
      <c r="N522">
        <f t="shared" si="16"/>
        <v>8</v>
      </c>
      <c r="O522">
        <f t="shared" si="17"/>
        <v>8</v>
      </c>
    </row>
    <row r="523" spans="1:15" x14ac:dyDescent="0.3">
      <c r="A523" t="s">
        <v>522</v>
      </c>
      <c r="B523" t="s">
        <v>1161</v>
      </c>
      <c r="C523" t="s">
        <v>1160</v>
      </c>
      <c r="D523" s="1">
        <v>43598</v>
      </c>
      <c r="E523" s="1">
        <v>43617</v>
      </c>
      <c r="F523" s="1">
        <v>43626</v>
      </c>
      <c r="G523">
        <v>15349</v>
      </c>
      <c r="H523">
        <v>18.5</v>
      </c>
      <c r="I523">
        <v>5804.51</v>
      </c>
      <c r="J523" s="2" t="s">
        <v>1218</v>
      </c>
      <c r="K523">
        <v>382</v>
      </c>
      <c r="L523" s="15" t="s">
        <v>1576</v>
      </c>
      <c r="M523" t="str">
        <f>VLOOKUP(K523,employees!A:H,5,FALSE)</f>
        <v>Finance</v>
      </c>
      <c r="N523">
        <f t="shared" si="16"/>
        <v>9</v>
      </c>
      <c r="O523">
        <f t="shared" si="17"/>
        <v>9</v>
      </c>
    </row>
    <row r="524" spans="1:15" x14ac:dyDescent="0.3">
      <c r="A524" t="s">
        <v>523</v>
      </c>
      <c r="B524" t="s">
        <v>1190</v>
      </c>
      <c r="C524" t="s">
        <v>1167</v>
      </c>
      <c r="D524" s="1">
        <v>43147</v>
      </c>
      <c r="E524" s="1">
        <v>43164</v>
      </c>
      <c r="F524" s="1">
        <v>43170</v>
      </c>
      <c r="G524">
        <v>5565</v>
      </c>
      <c r="H524">
        <v>8.6999999999999993</v>
      </c>
      <c r="I524">
        <v>5772.45</v>
      </c>
      <c r="J524" s="2" t="s">
        <v>1218</v>
      </c>
      <c r="K524">
        <v>855</v>
      </c>
      <c r="L524" s="15" t="s">
        <v>1576</v>
      </c>
      <c r="M524" t="str">
        <f>VLOOKUP(K524,employees!A:H,5,FALSE)</f>
        <v>Consulting</v>
      </c>
      <c r="N524">
        <f t="shared" si="16"/>
        <v>6</v>
      </c>
      <c r="O524">
        <f t="shared" si="17"/>
        <v>6</v>
      </c>
    </row>
    <row r="525" spans="1:15" x14ac:dyDescent="0.3">
      <c r="A525" t="s">
        <v>524</v>
      </c>
      <c r="B525" t="s">
        <v>1161</v>
      </c>
      <c r="C525" t="s">
        <v>1169</v>
      </c>
      <c r="D525" s="1">
        <v>42852</v>
      </c>
      <c r="E525" s="1">
        <v>42897</v>
      </c>
      <c r="F525" s="1">
        <v>42905</v>
      </c>
      <c r="G525">
        <v>15178</v>
      </c>
      <c r="H525">
        <v>18.3</v>
      </c>
      <c r="I525">
        <v>5737.05</v>
      </c>
      <c r="J525" s="2" t="s">
        <v>1218</v>
      </c>
      <c r="K525">
        <v>760</v>
      </c>
      <c r="L525" s="15" t="s">
        <v>1576</v>
      </c>
      <c r="M525" t="str">
        <f>VLOOKUP(K525,employees!A:H,5,FALSE)</f>
        <v>Consulting</v>
      </c>
      <c r="N525">
        <f t="shared" si="16"/>
        <v>8</v>
      </c>
      <c r="O525">
        <f t="shared" si="17"/>
        <v>8</v>
      </c>
    </row>
    <row r="526" spans="1:15" x14ac:dyDescent="0.3">
      <c r="A526" t="s">
        <v>525</v>
      </c>
      <c r="B526" t="s">
        <v>1167</v>
      </c>
      <c r="C526" t="s">
        <v>1202</v>
      </c>
      <c r="D526" s="1">
        <v>43670</v>
      </c>
      <c r="E526" s="1">
        <v>43687</v>
      </c>
      <c r="F526" s="1">
        <v>43691</v>
      </c>
      <c r="G526">
        <v>9499</v>
      </c>
      <c r="H526">
        <v>15.6</v>
      </c>
      <c r="I526">
        <v>5681.92</v>
      </c>
      <c r="J526" s="2" t="s">
        <v>1218</v>
      </c>
      <c r="K526">
        <v>171</v>
      </c>
      <c r="L526" s="15" t="s">
        <v>1576</v>
      </c>
      <c r="M526" t="str">
        <f>VLOOKUP(K526,employees!A:H,5,FALSE)</f>
        <v>Consulting</v>
      </c>
      <c r="N526">
        <f t="shared" si="16"/>
        <v>4</v>
      </c>
      <c r="O526">
        <f t="shared" si="17"/>
        <v>4</v>
      </c>
    </row>
    <row r="527" spans="1:15" x14ac:dyDescent="0.3">
      <c r="A527" t="s">
        <v>526</v>
      </c>
      <c r="B527" t="s">
        <v>1161</v>
      </c>
      <c r="C527" t="s">
        <v>1171</v>
      </c>
      <c r="D527" s="1">
        <v>43334</v>
      </c>
      <c r="E527" s="1">
        <v>43376</v>
      </c>
      <c r="F527" s="1">
        <v>43382</v>
      </c>
      <c r="G527">
        <v>11004</v>
      </c>
      <c r="H527">
        <v>13.5</v>
      </c>
      <c r="I527">
        <v>5676.75</v>
      </c>
      <c r="J527" s="2" t="s">
        <v>1218</v>
      </c>
      <c r="K527">
        <v>60</v>
      </c>
      <c r="L527" s="15" t="s">
        <v>1576</v>
      </c>
      <c r="M527" t="str">
        <f>VLOOKUP(K527,employees!A:H,5,FALSE)</f>
        <v>Consulting</v>
      </c>
      <c r="N527">
        <f t="shared" si="16"/>
        <v>6</v>
      </c>
      <c r="O527">
        <f t="shared" si="17"/>
        <v>6</v>
      </c>
    </row>
    <row r="528" spans="1:15" x14ac:dyDescent="0.3">
      <c r="A528" t="s">
        <v>527</v>
      </c>
      <c r="B528" t="s">
        <v>1162</v>
      </c>
      <c r="C528" t="s">
        <v>1198</v>
      </c>
      <c r="D528" s="1">
        <v>43295</v>
      </c>
      <c r="E528" s="1">
        <v>43322</v>
      </c>
      <c r="F528" s="1">
        <v>43329</v>
      </c>
      <c r="G528">
        <v>7627</v>
      </c>
      <c r="H528">
        <v>8.8000000000000007</v>
      </c>
      <c r="I528">
        <v>5676.26</v>
      </c>
      <c r="J528" s="2" t="s">
        <v>1218</v>
      </c>
      <c r="K528">
        <v>689</v>
      </c>
      <c r="L528" s="15" t="s">
        <v>1576</v>
      </c>
      <c r="M528" t="str">
        <f>VLOOKUP(K528,employees!A:H,5,FALSE)</f>
        <v>Finance</v>
      </c>
      <c r="N528">
        <f t="shared" si="16"/>
        <v>7</v>
      </c>
      <c r="O528">
        <f t="shared" si="17"/>
        <v>7</v>
      </c>
    </row>
    <row r="529" spans="1:15" x14ac:dyDescent="0.3">
      <c r="A529" t="s">
        <v>528</v>
      </c>
      <c r="B529" t="s">
        <v>1161</v>
      </c>
      <c r="C529" t="s">
        <v>1171</v>
      </c>
      <c r="D529" s="1">
        <v>43333</v>
      </c>
      <c r="E529" s="1">
        <v>43353</v>
      </c>
      <c r="F529" s="1">
        <v>43359</v>
      </c>
      <c r="G529">
        <v>11004</v>
      </c>
      <c r="H529">
        <v>13.5</v>
      </c>
      <c r="I529">
        <v>5664.8</v>
      </c>
      <c r="J529" s="2" t="s">
        <v>1218</v>
      </c>
      <c r="K529">
        <v>808</v>
      </c>
      <c r="L529" s="15" t="s">
        <v>1576</v>
      </c>
      <c r="M529" t="str">
        <f>VLOOKUP(K529,employees!A:H,5,FALSE)</f>
        <v>Consulting</v>
      </c>
      <c r="N529">
        <f t="shared" si="16"/>
        <v>6</v>
      </c>
      <c r="O529">
        <f t="shared" si="17"/>
        <v>6</v>
      </c>
    </row>
    <row r="530" spans="1:15" x14ac:dyDescent="0.3">
      <c r="A530" t="s">
        <v>529</v>
      </c>
      <c r="B530" t="s">
        <v>1167</v>
      </c>
      <c r="C530" t="s">
        <v>1183</v>
      </c>
      <c r="D530" s="1">
        <v>43622</v>
      </c>
      <c r="E530" s="1">
        <v>43624</v>
      </c>
      <c r="F530" s="1">
        <v>43633</v>
      </c>
      <c r="G530">
        <v>8303</v>
      </c>
      <c r="H530">
        <v>14.5</v>
      </c>
      <c r="I530">
        <v>5580.65</v>
      </c>
      <c r="J530" s="2" t="s">
        <v>1218</v>
      </c>
      <c r="K530">
        <v>393</v>
      </c>
      <c r="L530" s="15" t="s">
        <v>1576</v>
      </c>
      <c r="M530" t="str">
        <f>VLOOKUP(K530,employees!A:H,5,FALSE)</f>
        <v>Consulting</v>
      </c>
      <c r="N530">
        <f t="shared" si="16"/>
        <v>9</v>
      </c>
      <c r="O530">
        <f t="shared" si="17"/>
        <v>9</v>
      </c>
    </row>
    <row r="531" spans="1:15" x14ac:dyDescent="0.3">
      <c r="A531" t="s">
        <v>530</v>
      </c>
      <c r="B531" t="s">
        <v>1161</v>
      </c>
      <c r="C531" t="s">
        <v>1173</v>
      </c>
      <c r="D531" s="1">
        <v>43309</v>
      </c>
      <c r="E531" s="1">
        <v>43335</v>
      </c>
      <c r="F531" s="1">
        <v>43347</v>
      </c>
      <c r="G531">
        <v>13964</v>
      </c>
      <c r="H531">
        <v>16.899999999999999</v>
      </c>
      <c r="I531">
        <v>5564.43</v>
      </c>
      <c r="J531" s="2" t="s">
        <v>1218</v>
      </c>
      <c r="K531">
        <v>638</v>
      </c>
      <c r="L531" s="15" t="s">
        <v>1576</v>
      </c>
      <c r="M531" t="str">
        <f>VLOOKUP(K531,employees!A:H,5,FALSE)</f>
        <v>Consulting</v>
      </c>
      <c r="N531">
        <f t="shared" si="16"/>
        <v>12</v>
      </c>
      <c r="O531">
        <f t="shared" si="17"/>
        <v>12</v>
      </c>
    </row>
    <row r="532" spans="1:15" x14ac:dyDescent="0.3">
      <c r="A532" t="s">
        <v>531</v>
      </c>
      <c r="B532" t="s">
        <v>1167</v>
      </c>
      <c r="C532" t="s">
        <v>1193</v>
      </c>
      <c r="D532" s="1">
        <v>43801</v>
      </c>
      <c r="E532" s="1">
        <v>43812</v>
      </c>
      <c r="F532" s="1">
        <v>43820</v>
      </c>
      <c r="G532">
        <v>6732</v>
      </c>
      <c r="H532">
        <v>8.5</v>
      </c>
      <c r="I532">
        <v>5559.43</v>
      </c>
      <c r="J532" s="2" t="s">
        <v>1218</v>
      </c>
      <c r="K532">
        <v>388</v>
      </c>
      <c r="L532" s="15" t="s">
        <v>1576</v>
      </c>
      <c r="M532" t="str">
        <f>VLOOKUP(K532,employees!A:H,5,FALSE)</f>
        <v>Consulting</v>
      </c>
      <c r="N532">
        <f t="shared" si="16"/>
        <v>8</v>
      </c>
      <c r="O532">
        <f t="shared" si="17"/>
        <v>8</v>
      </c>
    </row>
    <row r="533" spans="1:15" x14ac:dyDescent="0.3">
      <c r="A533" t="s">
        <v>532</v>
      </c>
      <c r="B533" t="s">
        <v>1162</v>
      </c>
      <c r="C533" t="s">
        <v>1198</v>
      </c>
      <c r="D533" s="1">
        <v>43149</v>
      </c>
      <c r="E533" s="1">
        <v>43170</v>
      </c>
      <c r="F533" s="1">
        <v>43176</v>
      </c>
      <c r="G533">
        <v>7627</v>
      </c>
      <c r="H533">
        <v>8.8000000000000007</v>
      </c>
      <c r="I533">
        <v>5554.56</v>
      </c>
      <c r="J533" s="2" t="s">
        <v>1218</v>
      </c>
      <c r="K533">
        <v>560</v>
      </c>
      <c r="L533" s="15" t="s">
        <v>1576</v>
      </c>
      <c r="M533" t="str">
        <f>VLOOKUP(K533,employees!A:H,5,FALSE)</f>
        <v>Consulting</v>
      </c>
      <c r="N533">
        <f t="shared" si="16"/>
        <v>6</v>
      </c>
      <c r="O533">
        <f t="shared" si="17"/>
        <v>6</v>
      </c>
    </row>
    <row r="534" spans="1:15" x14ac:dyDescent="0.3">
      <c r="A534" t="s">
        <v>533</v>
      </c>
      <c r="B534" t="s">
        <v>1161</v>
      </c>
      <c r="C534" t="s">
        <v>1169</v>
      </c>
      <c r="D534" s="1">
        <v>43761</v>
      </c>
      <c r="E534" s="1">
        <v>43800</v>
      </c>
      <c r="F534" s="1">
        <v>43811</v>
      </c>
      <c r="G534">
        <v>15178</v>
      </c>
      <c r="H534">
        <v>18.3</v>
      </c>
      <c r="I534">
        <v>5545.15</v>
      </c>
      <c r="J534" s="2" t="s">
        <v>1218</v>
      </c>
      <c r="K534">
        <v>752</v>
      </c>
      <c r="L534" s="15" t="s">
        <v>1576</v>
      </c>
      <c r="M534" t="str">
        <f>VLOOKUP(K534,employees!A:H,5,FALSE)</f>
        <v>Consulting</v>
      </c>
      <c r="N534">
        <f t="shared" si="16"/>
        <v>11</v>
      </c>
      <c r="O534">
        <f t="shared" si="17"/>
        <v>11</v>
      </c>
    </row>
    <row r="535" spans="1:15" x14ac:dyDescent="0.3">
      <c r="A535" t="s">
        <v>534</v>
      </c>
      <c r="B535" t="s">
        <v>1161</v>
      </c>
      <c r="C535" t="s">
        <v>1183</v>
      </c>
      <c r="D535" s="1">
        <v>43446</v>
      </c>
      <c r="E535" s="1">
        <v>43482</v>
      </c>
      <c r="F535" s="1">
        <v>43489</v>
      </c>
      <c r="G535">
        <v>12116</v>
      </c>
      <c r="H535">
        <v>14.8</v>
      </c>
      <c r="I535">
        <v>5539.3</v>
      </c>
      <c r="J535" s="2" t="s">
        <v>1218</v>
      </c>
      <c r="K535">
        <v>663</v>
      </c>
      <c r="L535" s="15" t="s">
        <v>1576</v>
      </c>
      <c r="M535" t="str">
        <f>VLOOKUP(K535,employees!A:H,5,FALSE)</f>
        <v>Consulting</v>
      </c>
      <c r="N535">
        <f t="shared" si="16"/>
        <v>7</v>
      </c>
      <c r="O535">
        <f t="shared" si="17"/>
        <v>7</v>
      </c>
    </row>
    <row r="536" spans="1:15" x14ac:dyDescent="0.3">
      <c r="A536" t="s">
        <v>535</v>
      </c>
      <c r="B536" t="s">
        <v>1167</v>
      </c>
      <c r="C536" t="s">
        <v>1177</v>
      </c>
      <c r="D536" s="1">
        <v>43598</v>
      </c>
      <c r="E536" s="1">
        <v>43619</v>
      </c>
      <c r="F536" s="1">
        <v>43636</v>
      </c>
      <c r="G536">
        <v>17017</v>
      </c>
      <c r="H536">
        <v>20.5</v>
      </c>
      <c r="I536">
        <v>5534.39</v>
      </c>
      <c r="J536" s="2" t="s">
        <v>1218</v>
      </c>
      <c r="K536">
        <v>135</v>
      </c>
      <c r="L536" s="15" t="s">
        <v>1576</v>
      </c>
      <c r="M536" t="str">
        <f>VLOOKUP(K536,employees!A:H,5,FALSE)</f>
        <v>Finance</v>
      </c>
      <c r="N536">
        <f t="shared" si="16"/>
        <v>17</v>
      </c>
      <c r="O536">
        <f t="shared" si="17"/>
        <v>17</v>
      </c>
    </row>
    <row r="537" spans="1:15" x14ac:dyDescent="0.3">
      <c r="A537" t="s">
        <v>536</v>
      </c>
      <c r="B537" t="s">
        <v>1162</v>
      </c>
      <c r="C537" t="s">
        <v>1160</v>
      </c>
      <c r="D537" s="1">
        <v>43443</v>
      </c>
      <c r="E537" s="1">
        <v>43488</v>
      </c>
      <c r="F537" s="1">
        <v>43507</v>
      </c>
      <c r="G537">
        <v>10883</v>
      </c>
      <c r="H537">
        <v>12.8</v>
      </c>
      <c r="I537">
        <v>5528.13</v>
      </c>
      <c r="J537" s="2" t="s">
        <v>1218</v>
      </c>
      <c r="K537">
        <v>225</v>
      </c>
      <c r="L537" s="15" t="s">
        <v>1576</v>
      </c>
      <c r="M537" t="str">
        <f>VLOOKUP(K537,employees!A:H,5,FALSE)</f>
        <v>HR</v>
      </c>
      <c r="N537">
        <f t="shared" si="16"/>
        <v>19</v>
      </c>
      <c r="O537">
        <f t="shared" si="17"/>
        <v>19</v>
      </c>
    </row>
    <row r="538" spans="1:15" x14ac:dyDescent="0.3">
      <c r="A538" t="s">
        <v>537</v>
      </c>
      <c r="B538" t="s">
        <v>1161</v>
      </c>
      <c r="C538" t="s">
        <v>1169</v>
      </c>
      <c r="D538" s="1">
        <v>43327</v>
      </c>
      <c r="E538" s="1">
        <v>43348</v>
      </c>
      <c r="F538" s="1">
        <v>43363</v>
      </c>
      <c r="G538">
        <v>15178</v>
      </c>
      <c r="H538">
        <v>18.3</v>
      </c>
      <c r="I538">
        <v>5509.13</v>
      </c>
      <c r="J538" s="2" t="s">
        <v>1218</v>
      </c>
      <c r="K538">
        <v>770</v>
      </c>
      <c r="L538" s="15" t="s">
        <v>1576</v>
      </c>
      <c r="M538" t="str">
        <f>VLOOKUP(K538,employees!A:H,5,FALSE)</f>
        <v>IT</v>
      </c>
      <c r="N538">
        <f t="shared" si="16"/>
        <v>15</v>
      </c>
      <c r="O538">
        <f t="shared" si="17"/>
        <v>15</v>
      </c>
    </row>
    <row r="539" spans="1:15" x14ac:dyDescent="0.3">
      <c r="A539" t="s">
        <v>538</v>
      </c>
      <c r="B539" t="s">
        <v>1161</v>
      </c>
      <c r="C539" t="s">
        <v>1160</v>
      </c>
      <c r="D539" s="1">
        <v>43782</v>
      </c>
      <c r="E539" s="1">
        <v>43796</v>
      </c>
      <c r="F539" s="1">
        <v>43802</v>
      </c>
      <c r="G539">
        <v>15349</v>
      </c>
      <c r="H539">
        <v>18.5</v>
      </c>
      <c r="I539">
        <v>5501.84</v>
      </c>
      <c r="J539" s="2" t="s">
        <v>1218</v>
      </c>
      <c r="K539">
        <v>463</v>
      </c>
      <c r="L539" s="15" t="s">
        <v>1576</v>
      </c>
      <c r="M539" t="str">
        <f>VLOOKUP(K539,employees!A:H,5,FALSE)</f>
        <v>Finance</v>
      </c>
      <c r="N539">
        <f t="shared" si="16"/>
        <v>6</v>
      </c>
      <c r="O539">
        <f t="shared" si="17"/>
        <v>6</v>
      </c>
    </row>
    <row r="540" spans="1:15" x14ac:dyDescent="0.3">
      <c r="A540" t="s">
        <v>539</v>
      </c>
      <c r="B540" t="s">
        <v>1167</v>
      </c>
      <c r="C540" t="s">
        <v>1173</v>
      </c>
      <c r="D540" s="1">
        <v>43439</v>
      </c>
      <c r="E540" s="1">
        <v>43478</v>
      </c>
      <c r="F540" s="1">
        <v>43491</v>
      </c>
      <c r="G540">
        <v>9570</v>
      </c>
      <c r="H540">
        <v>18.7</v>
      </c>
      <c r="I540">
        <v>5395.26</v>
      </c>
      <c r="J540" s="2" t="s">
        <v>1218</v>
      </c>
      <c r="K540">
        <v>217</v>
      </c>
      <c r="L540" s="15" t="s">
        <v>1576</v>
      </c>
      <c r="M540" t="str">
        <f>VLOOKUP(K540,employees!A:H,5,FALSE)</f>
        <v>Consulting</v>
      </c>
      <c r="N540">
        <f t="shared" si="16"/>
        <v>13</v>
      </c>
      <c r="O540">
        <f t="shared" si="17"/>
        <v>13</v>
      </c>
    </row>
    <row r="541" spans="1:15" x14ac:dyDescent="0.3">
      <c r="A541" t="s">
        <v>540</v>
      </c>
      <c r="B541" t="s">
        <v>1161</v>
      </c>
      <c r="C541" t="s">
        <v>1162</v>
      </c>
      <c r="D541" s="1">
        <v>43231</v>
      </c>
      <c r="E541" s="1">
        <v>43259</v>
      </c>
      <c r="F541" s="1">
        <v>43264</v>
      </c>
      <c r="G541">
        <v>5555</v>
      </c>
      <c r="H541">
        <v>7.1</v>
      </c>
      <c r="I541">
        <v>5388.14</v>
      </c>
      <c r="J541" s="2" t="s">
        <v>1218</v>
      </c>
      <c r="K541">
        <v>343</v>
      </c>
      <c r="L541" s="15" t="s">
        <v>1576</v>
      </c>
      <c r="M541" t="str">
        <f>VLOOKUP(K541,employees!A:H,5,FALSE)</f>
        <v>HR</v>
      </c>
      <c r="N541">
        <f t="shared" si="16"/>
        <v>5</v>
      </c>
      <c r="O541">
        <f t="shared" si="17"/>
        <v>5</v>
      </c>
    </row>
    <row r="542" spans="1:15" x14ac:dyDescent="0.3">
      <c r="A542" t="s">
        <v>541</v>
      </c>
      <c r="B542" t="s">
        <v>1167</v>
      </c>
      <c r="C542" t="s">
        <v>1208</v>
      </c>
      <c r="D542" s="1">
        <v>43379</v>
      </c>
      <c r="E542" s="1">
        <v>43400</v>
      </c>
      <c r="F542" s="1">
        <v>43403</v>
      </c>
      <c r="G542">
        <v>2507</v>
      </c>
      <c r="H542">
        <v>8.6999999999999993</v>
      </c>
      <c r="I542">
        <v>5368.38</v>
      </c>
      <c r="J542" s="2" t="s">
        <v>1218</v>
      </c>
      <c r="K542">
        <v>135</v>
      </c>
      <c r="L542" s="15" t="s">
        <v>1576</v>
      </c>
      <c r="M542" t="str">
        <f>VLOOKUP(K542,employees!A:H,5,FALSE)</f>
        <v>Finance</v>
      </c>
      <c r="N542">
        <f t="shared" si="16"/>
        <v>3</v>
      </c>
      <c r="O542">
        <f t="shared" si="17"/>
        <v>3</v>
      </c>
    </row>
    <row r="543" spans="1:15" x14ac:dyDescent="0.3">
      <c r="A543" t="s">
        <v>542</v>
      </c>
      <c r="B543" t="s">
        <v>1161</v>
      </c>
      <c r="C543" t="s">
        <v>1168</v>
      </c>
      <c r="D543" s="1">
        <v>43387</v>
      </c>
      <c r="E543" s="1">
        <v>43409</v>
      </c>
      <c r="F543" s="1">
        <v>43420</v>
      </c>
      <c r="G543">
        <v>10899</v>
      </c>
      <c r="H543">
        <v>13.3</v>
      </c>
      <c r="I543">
        <v>5351.19</v>
      </c>
      <c r="J543" s="2" t="s">
        <v>1218</v>
      </c>
      <c r="K543">
        <v>352</v>
      </c>
      <c r="L543" s="15" t="s">
        <v>1576</v>
      </c>
      <c r="M543" t="str">
        <f>VLOOKUP(K543,employees!A:H,5,FALSE)</f>
        <v>Consulting</v>
      </c>
      <c r="N543">
        <f t="shared" si="16"/>
        <v>11</v>
      </c>
      <c r="O543">
        <f t="shared" si="17"/>
        <v>11</v>
      </c>
    </row>
    <row r="544" spans="1:15" x14ac:dyDescent="0.3">
      <c r="A544" t="s">
        <v>543</v>
      </c>
      <c r="B544" t="s">
        <v>1161</v>
      </c>
      <c r="C544" t="s">
        <v>1175</v>
      </c>
      <c r="D544" s="1">
        <v>43127</v>
      </c>
      <c r="E544" s="1">
        <v>43153</v>
      </c>
      <c r="F544" s="1">
        <v>43163</v>
      </c>
      <c r="G544">
        <v>11022</v>
      </c>
      <c r="H544">
        <v>13.5</v>
      </c>
      <c r="I544">
        <v>5351.03</v>
      </c>
      <c r="J544" s="2" t="s">
        <v>1218</v>
      </c>
      <c r="K544">
        <v>18</v>
      </c>
      <c r="L544" s="15" t="s">
        <v>1576</v>
      </c>
      <c r="M544" t="str">
        <f>VLOOKUP(K544,employees!A:H,5,FALSE)</f>
        <v>Consulting</v>
      </c>
      <c r="N544">
        <f t="shared" si="16"/>
        <v>10</v>
      </c>
      <c r="O544">
        <f t="shared" si="17"/>
        <v>10</v>
      </c>
    </row>
    <row r="545" spans="1:15" x14ac:dyDescent="0.3">
      <c r="A545" t="s">
        <v>544</v>
      </c>
      <c r="B545" t="s">
        <v>1161</v>
      </c>
      <c r="C545" t="s">
        <v>1173</v>
      </c>
      <c r="D545" s="1">
        <v>43582</v>
      </c>
      <c r="E545" s="1">
        <v>43608</v>
      </c>
      <c r="F545" s="1">
        <v>43618</v>
      </c>
      <c r="G545">
        <v>13964</v>
      </c>
      <c r="H545">
        <v>16.899999999999999</v>
      </c>
      <c r="I545">
        <v>5328.38</v>
      </c>
      <c r="J545" s="2" t="s">
        <v>1218</v>
      </c>
      <c r="K545">
        <v>297</v>
      </c>
      <c r="L545" s="15" t="s">
        <v>1576</v>
      </c>
      <c r="M545" t="str">
        <f>VLOOKUP(K545,employees!A:H,5,FALSE)</f>
        <v>Consulting</v>
      </c>
      <c r="N545">
        <f t="shared" si="16"/>
        <v>10</v>
      </c>
      <c r="O545">
        <f t="shared" si="17"/>
        <v>10</v>
      </c>
    </row>
    <row r="546" spans="1:15" x14ac:dyDescent="0.3">
      <c r="A546" t="s">
        <v>545</v>
      </c>
      <c r="B546" t="s">
        <v>1162</v>
      </c>
      <c r="C546" t="s">
        <v>1163</v>
      </c>
      <c r="D546" s="1">
        <v>43715</v>
      </c>
      <c r="E546" s="1">
        <v>43741</v>
      </c>
      <c r="F546" s="1">
        <v>43748</v>
      </c>
      <c r="G546">
        <v>8395</v>
      </c>
      <c r="H546">
        <v>9.5</v>
      </c>
      <c r="I546">
        <v>5325.01</v>
      </c>
      <c r="J546" s="2" t="s">
        <v>1218</v>
      </c>
      <c r="K546">
        <v>135</v>
      </c>
      <c r="L546" s="15" t="s">
        <v>1576</v>
      </c>
      <c r="M546" t="str">
        <f>VLOOKUP(K546,employees!A:H,5,FALSE)</f>
        <v>Finance</v>
      </c>
      <c r="N546">
        <f t="shared" si="16"/>
        <v>7</v>
      </c>
      <c r="O546">
        <f t="shared" si="17"/>
        <v>7</v>
      </c>
    </row>
    <row r="547" spans="1:15" x14ac:dyDescent="0.3">
      <c r="A547" t="s">
        <v>546</v>
      </c>
      <c r="B547" t="s">
        <v>1161</v>
      </c>
      <c r="C547" t="s">
        <v>1176</v>
      </c>
      <c r="D547" s="1">
        <v>43186</v>
      </c>
      <c r="E547" s="1">
        <v>43207</v>
      </c>
      <c r="F547" s="1">
        <v>43217</v>
      </c>
      <c r="G547">
        <v>11115</v>
      </c>
      <c r="H547">
        <v>13.5</v>
      </c>
      <c r="I547">
        <v>5310.45</v>
      </c>
      <c r="J547" s="2" t="s">
        <v>1218</v>
      </c>
      <c r="K547">
        <v>916</v>
      </c>
      <c r="L547" s="15" t="s">
        <v>1576</v>
      </c>
      <c r="M547" t="str">
        <f>VLOOKUP(K547,employees!A:H,5,FALSE)</f>
        <v>Consulting</v>
      </c>
      <c r="N547">
        <f t="shared" si="16"/>
        <v>10</v>
      </c>
      <c r="O547">
        <f t="shared" si="17"/>
        <v>10</v>
      </c>
    </row>
    <row r="548" spans="1:15" x14ac:dyDescent="0.3">
      <c r="A548" t="s">
        <v>547</v>
      </c>
      <c r="B548" t="s">
        <v>1190</v>
      </c>
      <c r="C548" t="s">
        <v>1196</v>
      </c>
      <c r="D548" s="1">
        <v>43374</v>
      </c>
      <c r="E548" s="1">
        <v>43378</v>
      </c>
      <c r="F548" s="1">
        <v>43382</v>
      </c>
      <c r="G548">
        <v>3974</v>
      </c>
      <c r="H548">
        <v>5.2</v>
      </c>
      <c r="I548">
        <v>5276.74</v>
      </c>
      <c r="J548" s="2" t="s">
        <v>1218</v>
      </c>
      <c r="K548">
        <v>463</v>
      </c>
      <c r="L548" s="15" t="s">
        <v>1576</v>
      </c>
      <c r="M548" t="str">
        <f>VLOOKUP(K548,employees!A:H,5,FALSE)</f>
        <v>Finance</v>
      </c>
      <c r="N548">
        <f t="shared" si="16"/>
        <v>4</v>
      </c>
      <c r="O548">
        <f t="shared" si="17"/>
        <v>4</v>
      </c>
    </row>
    <row r="549" spans="1:15" x14ac:dyDescent="0.3">
      <c r="A549" t="s">
        <v>548</v>
      </c>
      <c r="B549" t="s">
        <v>1167</v>
      </c>
      <c r="C549" t="s">
        <v>1205</v>
      </c>
      <c r="D549" s="1">
        <v>43781</v>
      </c>
      <c r="E549" s="1">
        <v>43796</v>
      </c>
      <c r="F549" s="1">
        <v>43805</v>
      </c>
      <c r="G549">
        <v>8248</v>
      </c>
      <c r="H549">
        <v>12.4</v>
      </c>
      <c r="I549">
        <v>5268</v>
      </c>
      <c r="J549" s="2" t="s">
        <v>1218</v>
      </c>
      <c r="K549">
        <v>267</v>
      </c>
      <c r="L549" s="15" t="s">
        <v>1576</v>
      </c>
      <c r="M549" t="str">
        <f>VLOOKUP(K549,employees!A:H,5,FALSE)</f>
        <v>Finance</v>
      </c>
      <c r="N549">
        <f t="shared" si="16"/>
        <v>9</v>
      </c>
      <c r="O549">
        <f t="shared" si="17"/>
        <v>9</v>
      </c>
    </row>
    <row r="550" spans="1:15" x14ac:dyDescent="0.3">
      <c r="A550" t="s">
        <v>549</v>
      </c>
      <c r="B550" t="s">
        <v>1161</v>
      </c>
      <c r="C550" t="s">
        <v>1171</v>
      </c>
      <c r="D550" s="1">
        <v>43158</v>
      </c>
      <c r="E550" s="1">
        <v>43197</v>
      </c>
      <c r="F550" s="1">
        <v>43211</v>
      </c>
      <c r="G550">
        <v>11004</v>
      </c>
      <c r="H550">
        <v>13.5</v>
      </c>
      <c r="I550">
        <v>5259.34</v>
      </c>
      <c r="J550" s="2" t="s">
        <v>1218</v>
      </c>
      <c r="K550">
        <v>279</v>
      </c>
      <c r="L550" s="15" t="s">
        <v>1576</v>
      </c>
      <c r="M550" t="str">
        <f>VLOOKUP(K550,employees!A:H,5,FALSE)</f>
        <v>Consulting</v>
      </c>
      <c r="N550">
        <f t="shared" si="16"/>
        <v>14</v>
      </c>
      <c r="O550">
        <f t="shared" si="17"/>
        <v>14</v>
      </c>
    </row>
    <row r="551" spans="1:15" x14ac:dyDescent="0.3">
      <c r="A551" t="s">
        <v>550</v>
      </c>
      <c r="B551" t="s">
        <v>1190</v>
      </c>
      <c r="C551" t="s">
        <v>1162</v>
      </c>
      <c r="D551" s="1">
        <v>43560</v>
      </c>
      <c r="E551" s="1">
        <v>43583</v>
      </c>
      <c r="F551" s="1">
        <v>43586</v>
      </c>
      <c r="G551">
        <v>5536</v>
      </c>
      <c r="H551">
        <v>11.7</v>
      </c>
      <c r="I551">
        <v>5242.99</v>
      </c>
      <c r="J551" s="2" t="s">
        <v>1218</v>
      </c>
      <c r="K551">
        <v>860</v>
      </c>
      <c r="L551" s="15" t="s">
        <v>1576</v>
      </c>
      <c r="M551" t="str">
        <f>VLOOKUP(K551,employees!A:H,5,FALSE)</f>
        <v>Consulting</v>
      </c>
      <c r="N551">
        <f t="shared" si="16"/>
        <v>3</v>
      </c>
      <c r="O551">
        <f t="shared" si="17"/>
        <v>3</v>
      </c>
    </row>
    <row r="552" spans="1:15" x14ac:dyDescent="0.3">
      <c r="A552" t="s">
        <v>551</v>
      </c>
      <c r="B552" t="s">
        <v>1161</v>
      </c>
      <c r="C552" t="s">
        <v>1168</v>
      </c>
      <c r="D552" s="1">
        <v>43153</v>
      </c>
      <c r="E552" s="1">
        <v>43194</v>
      </c>
      <c r="F552" s="1">
        <v>43202</v>
      </c>
      <c r="G552">
        <v>10899</v>
      </c>
      <c r="H552">
        <v>13.3</v>
      </c>
      <c r="I552">
        <v>5216.8100000000004</v>
      </c>
      <c r="J552" s="2" t="s">
        <v>1218</v>
      </c>
      <c r="K552">
        <v>895</v>
      </c>
      <c r="L552" s="15" t="s">
        <v>1576</v>
      </c>
      <c r="M552" t="str">
        <f>VLOOKUP(K552,employees!A:H,5,FALSE)</f>
        <v>Consulting</v>
      </c>
      <c r="N552">
        <f t="shared" si="16"/>
        <v>8</v>
      </c>
      <c r="O552">
        <f t="shared" si="17"/>
        <v>8</v>
      </c>
    </row>
    <row r="553" spans="1:15" x14ac:dyDescent="0.3">
      <c r="A553" t="s">
        <v>552</v>
      </c>
      <c r="B553" t="s">
        <v>1161</v>
      </c>
      <c r="C553" t="s">
        <v>1173</v>
      </c>
      <c r="D553" s="1">
        <v>43079</v>
      </c>
      <c r="E553" s="1">
        <v>43102</v>
      </c>
      <c r="F553" s="1">
        <v>43112</v>
      </c>
      <c r="G553">
        <v>13964</v>
      </c>
      <c r="H553">
        <v>16.899999999999999</v>
      </c>
      <c r="I553">
        <v>5157.8100000000004</v>
      </c>
      <c r="J553" s="2" t="s">
        <v>1218</v>
      </c>
      <c r="K553">
        <v>855</v>
      </c>
      <c r="L553" s="15" t="s">
        <v>1576</v>
      </c>
      <c r="M553" t="str">
        <f>VLOOKUP(K553,employees!A:H,5,FALSE)</f>
        <v>Consulting</v>
      </c>
      <c r="N553">
        <f t="shared" si="16"/>
        <v>10</v>
      </c>
      <c r="O553">
        <f t="shared" si="17"/>
        <v>10</v>
      </c>
    </row>
    <row r="554" spans="1:15" x14ac:dyDescent="0.3">
      <c r="A554" t="s">
        <v>553</v>
      </c>
      <c r="B554" t="s">
        <v>1160</v>
      </c>
      <c r="C554" t="s">
        <v>1166</v>
      </c>
      <c r="D554" s="1">
        <v>43238</v>
      </c>
      <c r="E554" s="1">
        <v>43253</v>
      </c>
      <c r="F554" s="1">
        <v>43267</v>
      </c>
      <c r="G554">
        <v>16026</v>
      </c>
      <c r="H554">
        <v>24.2</v>
      </c>
      <c r="I554">
        <v>5154.55</v>
      </c>
      <c r="J554" s="2" t="s">
        <v>1218</v>
      </c>
      <c r="K554">
        <v>403</v>
      </c>
      <c r="L554" s="15" t="s">
        <v>1576</v>
      </c>
      <c r="M554" t="str">
        <f>VLOOKUP(K554,employees!A:H,5,FALSE)</f>
        <v>Consulting</v>
      </c>
      <c r="N554" s="19">
        <f>F554-E554-1</f>
        <v>13</v>
      </c>
      <c r="O554">
        <f t="shared" si="17"/>
        <v>14</v>
      </c>
    </row>
    <row r="555" spans="1:15" x14ac:dyDescent="0.3">
      <c r="A555" t="s">
        <v>554</v>
      </c>
      <c r="B555" t="s">
        <v>1167</v>
      </c>
      <c r="C555" t="s">
        <v>1183</v>
      </c>
      <c r="D555" s="1">
        <v>43619</v>
      </c>
      <c r="E555" s="1">
        <v>43648</v>
      </c>
      <c r="F555" s="1">
        <v>43652</v>
      </c>
      <c r="G555">
        <v>8303</v>
      </c>
      <c r="H555">
        <v>14.5</v>
      </c>
      <c r="I555">
        <v>5133.5600000000004</v>
      </c>
      <c r="J555" s="2" t="s">
        <v>1218</v>
      </c>
      <c r="K555">
        <v>171</v>
      </c>
      <c r="L555" s="15" t="s">
        <v>1576</v>
      </c>
      <c r="M555" t="str">
        <f>VLOOKUP(K555,employees!A:H,5,FALSE)</f>
        <v>Consulting</v>
      </c>
      <c r="N555">
        <f t="shared" si="16"/>
        <v>4</v>
      </c>
      <c r="O555">
        <f t="shared" si="17"/>
        <v>4</v>
      </c>
    </row>
    <row r="556" spans="1:15" x14ac:dyDescent="0.3">
      <c r="A556" t="s">
        <v>555</v>
      </c>
      <c r="B556" t="s">
        <v>1161</v>
      </c>
      <c r="C556" t="s">
        <v>1173</v>
      </c>
      <c r="D556" s="1">
        <v>43384</v>
      </c>
      <c r="E556" s="1">
        <v>43392</v>
      </c>
      <c r="F556" s="1">
        <v>43398</v>
      </c>
      <c r="G556">
        <v>13964</v>
      </c>
      <c r="H556">
        <v>16.899999999999999</v>
      </c>
      <c r="I556">
        <v>5115.22</v>
      </c>
      <c r="J556" s="2" t="s">
        <v>1218</v>
      </c>
      <c r="K556">
        <v>962</v>
      </c>
      <c r="L556" s="15" t="s">
        <v>1576</v>
      </c>
      <c r="M556" t="str">
        <f>VLOOKUP(K556,employees!A:H,5,FALSE)</f>
        <v>Consulting</v>
      </c>
      <c r="N556">
        <f t="shared" si="16"/>
        <v>6</v>
      </c>
      <c r="O556">
        <f t="shared" si="17"/>
        <v>6</v>
      </c>
    </row>
    <row r="557" spans="1:15" x14ac:dyDescent="0.3">
      <c r="A557" t="s">
        <v>556</v>
      </c>
      <c r="B557" t="s">
        <v>1167</v>
      </c>
      <c r="C557" t="s">
        <v>1178</v>
      </c>
      <c r="D557" s="1">
        <v>42834</v>
      </c>
      <c r="E557" s="1">
        <v>42862</v>
      </c>
      <c r="F557" s="1">
        <v>42867</v>
      </c>
      <c r="G557">
        <v>6377</v>
      </c>
      <c r="H557">
        <v>10.5</v>
      </c>
      <c r="I557">
        <v>5094.95</v>
      </c>
      <c r="J557" s="2" t="s">
        <v>1218</v>
      </c>
      <c r="K557">
        <v>217</v>
      </c>
      <c r="L557" s="15" t="s">
        <v>1576</v>
      </c>
      <c r="M557" t="str">
        <f>VLOOKUP(K557,employees!A:H,5,FALSE)</f>
        <v>Consulting</v>
      </c>
      <c r="N557">
        <f t="shared" si="16"/>
        <v>5</v>
      </c>
      <c r="O557">
        <f t="shared" si="17"/>
        <v>5</v>
      </c>
    </row>
    <row r="558" spans="1:15" x14ac:dyDescent="0.3">
      <c r="A558" t="s">
        <v>557</v>
      </c>
      <c r="B558" t="s">
        <v>1162</v>
      </c>
      <c r="C558" t="s">
        <v>1202</v>
      </c>
      <c r="D558" s="1">
        <v>43802</v>
      </c>
      <c r="E558" s="1">
        <v>43812</v>
      </c>
      <c r="F558" s="1">
        <v>43823</v>
      </c>
      <c r="G558">
        <v>9495</v>
      </c>
      <c r="H558">
        <v>10.6</v>
      </c>
      <c r="I558">
        <v>5092.49</v>
      </c>
      <c r="J558" s="2" t="s">
        <v>1218</v>
      </c>
      <c r="K558">
        <v>560</v>
      </c>
      <c r="L558" s="15" t="s">
        <v>1576</v>
      </c>
      <c r="M558" t="str">
        <f>VLOOKUP(K558,employees!A:H,5,FALSE)</f>
        <v>Consulting</v>
      </c>
      <c r="N558">
        <f t="shared" si="16"/>
        <v>11</v>
      </c>
      <c r="O558">
        <f t="shared" si="17"/>
        <v>11</v>
      </c>
    </row>
    <row r="559" spans="1:15" x14ac:dyDescent="0.3">
      <c r="A559" t="s">
        <v>558</v>
      </c>
      <c r="B559" t="s">
        <v>1167</v>
      </c>
      <c r="C559" t="s">
        <v>1196</v>
      </c>
      <c r="D559" s="1">
        <v>42960</v>
      </c>
      <c r="E559" s="1">
        <v>42971</v>
      </c>
      <c r="F559" s="1">
        <v>42985</v>
      </c>
      <c r="G559">
        <v>8797</v>
      </c>
      <c r="H559">
        <v>13.9</v>
      </c>
      <c r="I559">
        <v>5078.1499999999996</v>
      </c>
      <c r="J559" s="2" t="s">
        <v>1218</v>
      </c>
      <c r="K559">
        <v>944</v>
      </c>
      <c r="L559" s="15" t="s">
        <v>1576</v>
      </c>
      <c r="M559" t="str">
        <f>VLOOKUP(K559,employees!A:H,5,FALSE)</f>
        <v>Consulting</v>
      </c>
      <c r="N559">
        <f t="shared" si="16"/>
        <v>14</v>
      </c>
      <c r="O559">
        <f t="shared" si="17"/>
        <v>14</v>
      </c>
    </row>
    <row r="560" spans="1:15" x14ac:dyDescent="0.3">
      <c r="A560" t="s">
        <v>559</v>
      </c>
      <c r="B560" t="s">
        <v>1167</v>
      </c>
      <c r="C560" t="s">
        <v>1170</v>
      </c>
      <c r="D560" s="1">
        <v>43603</v>
      </c>
      <c r="E560" s="1">
        <v>43625</v>
      </c>
      <c r="F560" s="1">
        <v>43629</v>
      </c>
      <c r="G560">
        <v>9252</v>
      </c>
      <c r="H560">
        <v>13.4</v>
      </c>
      <c r="I560">
        <v>5044.9399999999996</v>
      </c>
      <c r="J560" s="2" t="s">
        <v>1218</v>
      </c>
      <c r="K560">
        <v>884</v>
      </c>
      <c r="L560" s="15" t="s">
        <v>1576</v>
      </c>
      <c r="M560" t="str">
        <f>VLOOKUP(K560,employees!A:H,5,FALSE)</f>
        <v>Consulting</v>
      </c>
      <c r="N560">
        <f t="shared" si="16"/>
        <v>4</v>
      </c>
      <c r="O560">
        <f t="shared" si="17"/>
        <v>4</v>
      </c>
    </row>
    <row r="561" spans="1:15" x14ac:dyDescent="0.3">
      <c r="A561" t="s">
        <v>560</v>
      </c>
      <c r="B561" t="s">
        <v>1160</v>
      </c>
      <c r="C561" t="s">
        <v>1180</v>
      </c>
      <c r="D561" s="1">
        <v>43049</v>
      </c>
      <c r="E561" s="1">
        <v>43062</v>
      </c>
      <c r="F561" s="1">
        <v>43070</v>
      </c>
      <c r="G561">
        <v>15336</v>
      </c>
      <c r="H561">
        <v>18.5</v>
      </c>
      <c r="I561">
        <v>5000.22</v>
      </c>
      <c r="J561" s="2" t="s">
        <v>1218</v>
      </c>
      <c r="K561">
        <v>456</v>
      </c>
      <c r="L561" s="15" t="s">
        <v>1576</v>
      </c>
      <c r="M561" t="str">
        <f>VLOOKUP(K561,employees!A:H,5,FALSE)</f>
        <v>Marketing</v>
      </c>
      <c r="N561">
        <f t="shared" si="16"/>
        <v>8</v>
      </c>
      <c r="O561">
        <f t="shared" si="17"/>
        <v>8</v>
      </c>
    </row>
    <row r="562" spans="1:15" x14ac:dyDescent="0.3">
      <c r="A562" t="s">
        <v>561</v>
      </c>
      <c r="B562" t="s">
        <v>1161</v>
      </c>
      <c r="C562" t="s">
        <v>1171</v>
      </c>
      <c r="D562" s="1">
        <v>42849</v>
      </c>
      <c r="E562" s="1">
        <v>42872</v>
      </c>
      <c r="F562" s="1">
        <v>42886</v>
      </c>
      <c r="G562">
        <v>11004</v>
      </c>
      <c r="H562">
        <v>13.5</v>
      </c>
      <c r="I562">
        <v>5000.42</v>
      </c>
      <c r="J562" s="2" t="s">
        <v>1218</v>
      </c>
      <c r="K562">
        <v>871</v>
      </c>
      <c r="L562" s="15" t="s">
        <v>1576</v>
      </c>
      <c r="M562" t="str">
        <f>VLOOKUP(K562,employees!A:H,5,FALSE)</f>
        <v>Consulting</v>
      </c>
      <c r="N562">
        <f t="shared" si="16"/>
        <v>14</v>
      </c>
      <c r="O562">
        <f t="shared" si="17"/>
        <v>14</v>
      </c>
    </row>
    <row r="563" spans="1:15" x14ac:dyDescent="0.3">
      <c r="A563" t="s">
        <v>562</v>
      </c>
      <c r="B563" t="s">
        <v>1161</v>
      </c>
      <c r="C563" t="s">
        <v>1160</v>
      </c>
      <c r="D563" s="1">
        <v>42897</v>
      </c>
      <c r="E563" s="1">
        <v>42951</v>
      </c>
      <c r="F563" s="1">
        <v>42961</v>
      </c>
      <c r="G563">
        <v>15349</v>
      </c>
      <c r="H563">
        <v>18.5</v>
      </c>
      <c r="I563">
        <v>4996.37</v>
      </c>
      <c r="J563" s="2" t="s">
        <v>1218</v>
      </c>
      <c r="K563">
        <v>195</v>
      </c>
      <c r="L563" s="15" t="s">
        <v>1576</v>
      </c>
      <c r="M563" t="str">
        <f>VLOOKUP(K563,employees!A:H,5,FALSE)</f>
        <v>Marketing</v>
      </c>
      <c r="N563">
        <f t="shared" si="16"/>
        <v>10</v>
      </c>
      <c r="O563">
        <f t="shared" si="17"/>
        <v>10</v>
      </c>
    </row>
    <row r="564" spans="1:15" x14ac:dyDescent="0.3">
      <c r="A564" t="s">
        <v>563</v>
      </c>
      <c r="B564" t="s">
        <v>1161</v>
      </c>
      <c r="C564" t="s">
        <v>1173</v>
      </c>
      <c r="D564" s="1">
        <v>43498</v>
      </c>
      <c r="E564" s="1">
        <v>43515</v>
      </c>
      <c r="F564" s="1">
        <v>43524</v>
      </c>
      <c r="G564">
        <v>13964</v>
      </c>
      <c r="H564">
        <v>16.899999999999999</v>
      </c>
      <c r="I564">
        <v>4976.5</v>
      </c>
      <c r="J564" s="2" t="s">
        <v>1218</v>
      </c>
      <c r="K564">
        <v>478</v>
      </c>
      <c r="L564" s="15" t="s">
        <v>1576</v>
      </c>
      <c r="M564" t="str">
        <f>VLOOKUP(K564,employees!A:H,5,FALSE)</f>
        <v>Consulting</v>
      </c>
      <c r="N564">
        <f t="shared" si="16"/>
        <v>9</v>
      </c>
      <c r="O564">
        <f t="shared" si="17"/>
        <v>9</v>
      </c>
    </row>
    <row r="565" spans="1:15" x14ac:dyDescent="0.3">
      <c r="A565" t="s">
        <v>564</v>
      </c>
      <c r="B565" t="s">
        <v>1161</v>
      </c>
      <c r="C565" t="s">
        <v>1176</v>
      </c>
      <c r="D565" s="1">
        <v>42767</v>
      </c>
      <c r="E565" s="1">
        <v>42810</v>
      </c>
      <c r="F565" s="1">
        <v>42818</v>
      </c>
      <c r="G565">
        <v>11115</v>
      </c>
      <c r="H565">
        <v>13.5</v>
      </c>
      <c r="I565">
        <v>4931.5600000000004</v>
      </c>
      <c r="J565" s="2" t="s">
        <v>1218</v>
      </c>
      <c r="K565">
        <v>266</v>
      </c>
      <c r="L565" s="15" t="s">
        <v>1576</v>
      </c>
      <c r="M565" t="str">
        <f>VLOOKUP(K565,employees!A:H,5,FALSE)</f>
        <v>Consulting</v>
      </c>
      <c r="N565">
        <f t="shared" si="16"/>
        <v>8</v>
      </c>
      <c r="O565">
        <f t="shared" si="17"/>
        <v>8</v>
      </c>
    </row>
    <row r="566" spans="1:15" x14ac:dyDescent="0.3">
      <c r="A566" t="s">
        <v>565</v>
      </c>
      <c r="B566" t="s">
        <v>1162</v>
      </c>
      <c r="C566" t="s">
        <v>1181</v>
      </c>
      <c r="D566" s="1">
        <v>43782</v>
      </c>
      <c r="E566" s="1">
        <v>43806</v>
      </c>
      <c r="F566" s="1">
        <v>43812</v>
      </c>
      <c r="G566">
        <v>9212</v>
      </c>
      <c r="H566">
        <v>12.4</v>
      </c>
      <c r="I566">
        <v>4904.83</v>
      </c>
      <c r="J566" s="2" t="s">
        <v>1218</v>
      </c>
      <c r="K566">
        <v>15</v>
      </c>
      <c r="L566" s="15" t="s">
        <v>1576</v>
      </c>
      <c r="M566" t="str">
        <f>VLOOKUP(K566,employees!A:H,5,FALSE)</f>
        <v>Consulting</v>
      </c>
      <c r="N566">
        <f t="shared" si="16"/>
        <v>6</v>
      </c>
      <c r="O566">
        <f t="shared" si="17"/>
        <v>6</v>
      </c>
    </row>
    <row r="567" spans="1:15" x14ac:dyDescent="0.3">
      <c r="A567" t="s">
        <v>566</v>
      </c>
      <c r="B567" t="s">
        <v>1162</v>
      </c>
      <c r="C567" t="s">
        <v>1164</v>
      </c>
      <c r="D567" s="1">
        <v>43484</v>
      </c>
      <c r="E567" s="1">
        <v>43524</v>
      </c>
      <c r="F567" s="1">
        <v>43531</v>
      </c>
      <c r="G567">
        <v>7213</v>
      </c>
      <c r="H567">
        <v>8.4</v>
      </c>
      <c r="I567">
        <v>4867.1400000000003</v>
      </c>
      <c r="J567" s="2" t="s">
        <v>1218</v>
      </c>
      <c r="K567">
        <v>707</v>
      </c>
      <c r="L567" s="15" t="s">
        <v>1576</v>
      </c>
      <c r="M567" t="str">
        <f>VLOOKUP(K567,employees!A:H,5,FALSE)</f>
        <v>Finance</v>
      </c>
      <c r="N567">
        <f t="shared" si="16"/>
        <v>7</v>
      </c>
      <c r="O567">
        <f t="shared" si="17"/>
        <v>7</v>
      </c>
    </row>
    <row r="568" spans="1:15" x14ac:dyDescent="0.3">
      <c r="A568" t="s">
        <v>567</v>
      </c>
      <c r="B568" t="s">
        <v>1161</v>
      </c>
      <c r="C568" t="s">
        <v>1168</v>
      </c>
      <c r="D568" s="1">
        <v>43629</v>
      </c>
      <c r="E568" s="1">
        <v>43671</v>
      </c>
      <c r="F568" s="1">
        <v>43678</v>
      </c>
      <c r="G568">
        <v>10899</v>
      </c>
      <c r="H568">
        <v>13.3</v>
      </c>
      <c r="I568">
        <v>4855.3599999999997</v>
      </c>
      <c r="J568" s="2" t="s">
        <v>1218</v>
      </c>
      <c r="K568">
        <v>63</v>
      </c>
      <c r="L568" s="15" t="s">
        <v>1576</v>
      </c>
      <c r="M568" t="str">
        <f>VLOOKUP(K568,employees!A:H,5,FALSE)</f>
        <v>Consulting</v>
      </c>
      <c r="N568">
        <f t="shared" si="16"/>
        <v>7</v>
      </c>
      <c r="O568">
        <f t="shared" si="17"/>
        <v>7</v>
      </c>
    </row>
    <row r="569" spans="1:15" x14ac:dyDescent="0.3">
      <c r="A569" t="s">
        <v>568</v>
      </c>
      <c r="B569" t="s">
        <v>1162</v>
      </c>
      <c r="C569" t="s">
        <v>1172</v>
      </c>
      <c r="D569" s="1">
        <v>43237</v>
      </c>
      <c r="E569" s="1">
        <v>43245</v>
      </c>
      <c r="F569" s="1">
        <v>43258</v>
      </c>
      <c r="G569">
        <v>7702</v>
      </c>
      <c r="H569">
        <v>8.9</v>
      </c>
      <c r="I569">
        <v>4839.03</v>
      </c>
      <c r="J569" s="2" t="s">
        <v>1218</v>
      </c>
      <c r="K569">
        <v>52</v>
      </c>
      <c r="L569" s="15" t="s">
        <v>1576</v>
      </c>
      <c r="M569" t="str">
        <f>VLOOKUP(K569,employees!A:H,5,FALSE)</f>
        <v>Consulting</v>
      </c>
      <c r="N569">
        <f t="shared" si="16"/>
        <v>13</v>
      </c>
      <c r="O569">
        <f t="shared" si="17"/>
        <v>13</v>
      </c>
    </row>
    <row r="570" spans="1:15" x14ac:dyDescent="0.3">
      <c r="A570" t="s">
        <v>569</v>
      </c>
      <c r="B570" t="s">
        <v>1190</v>
      </c>
      <c r="C570" t="s">
        <v>1162</v>
      </c>
      <c r="D570" s="1">
        <v>43049</v>
      </c>
      <c r="E570" s="1">
        <v>43123</v>
      </c>
      <c r="F570" s="1">
        <v>43130</v>
      </c>
      <c r="G570">
        <v>5536</v>
      </c>
      <c r="H570">
        <v>11.7</v>
      </c>
      <c r="I570">
        <v>4834.3999999999996</v>
      </c>
      <c r="J570" s="2" t="s">
        <v>1218</v>
      </c>
      <c r="K570">
        <v>158</v>
      </c>
      <c r="L570" s="15" t="s">
        <v>1576</v>
      </c>
      <c r="M570" t="str">
        <f>VLOOKUP(K570,employees!A:H,5,FALSE)</f>
        <v>Consulting</v>
      </c>
      <c r="N570">
        <f t="shared" si="16"/>
        <v>7</v>
      </c>
      <c r="O570">
        <f t="shared" si="17"/>
        <v>7</v>
      </c>
    </row>
    <row r="571" spans="1:15" x14ac:dyDescent="0.3">
      <c r="A571" t="s">
        <v>570</v>
      </c>
      <c r="B571" t="s">
        <v>1161</v>
      </c>
      <c r="C571" t="s">
        <v>1187</v>
      </c>
      <c r="D571" s="1">
        <v>42740</v>
      </c>
      <c r="E571" s="1">
        <v>42762</v>
      </c>
      <c r="F571" s="1">
        <v>42773</v>
      </c>
      <c r="G571">
        <v>10789</v>
      </c>
      <c r="H571">
        <v>13.2</v>
      </c>
      <c r="I571">
        <v>4830.6099999999997</v>
      </c>
      <c r="J571" s="2" t="s">
        <v>1218</v>
      </c>
      <c r="K571">
        <v>808</v>
      </c>
      <c r="L571" s="15" t="s">
        <v>1576</v>
      </c>
      <c r="M571" t="str">
        <f>VLOOKUP(K571,employees!A:H,5,FALSE)</f>
        <v>Consulting</v>
      </c>
      <c r="N571">
        <f t="shared" si="16"/>
        <v>11</v>
      </c>
      <c r="O571">
        <f t="shared" si="17"/>
        <v>11</v>
      </c>
    </row>
    <row r="572" spans="1:15" x14ac:dyDescent="0.3">
      <c r="A572" t="s">
        <v>571</v>
      </c>
      <c r="B572" t="s">
        <v>1162</v>
      </c>
      <c r="C572" t="s">
        <v>1189</v>
      </c>
      <c r="D572" s="1">
        <v>43428</v>
      </c>
      <c r="E572" s="1">
        <v>43428</v>
      </c>
      <c r="F572" s="1">
        <v>43467</v>
      </c>
      <c r="G572">
        <v>8462</v>
      </c>
      <c r="H572">
        <v>9.6</v>
      </c>
      <c r="I572">
        <v>4822.76</v>
      </c>
      <c r="J572" s="2" t="s">
        <v>1218</v>
      </c>
      <c r="K572">
        <v>996</v>
      </c>
      <c r="L572" s="15" t="s">
        <v>1576</v>
      </c>
      <c r="M572" t="str">
        <f>VLOOKUP(K572,employees!A:H,5,FALSE)</f>
        <v>Consulting</v>
      </c>
      <c r="N572">
        <f t="shared" si="16"/>
        <v>39</v>
      </c>
      <c r="O572">
        <f t="shared" si="17"/>
        <v>39</v>
      </c>
    </row>
    <row r="573" spans="1:15" x14ac:dyDescent="0.3">
      <c r="A573" t="s">
        <v>572</v>
      </c>
      <c r="B573" t="s">
        <v>1162</v>
      </c>
      <c r="C573" t="s">
        <v>1164</v>
      </c>
      <c r="D573" s="1">
        <v>43789</v>
      </c>
      <c r="E573" s="1">
        <v>43790</v>
      </c>
      <c r="F573" s="1">
        <v>43802</v>
      </c>
      <c r="G573">
        <v>7213</v>
      </c>
      <c r="H573">
        <v>8.4</v>
      </c>
      <c r="I573">
        <v>4821.99</v>
      </c>
      <c r="J573" s="2" t="s">
        <v>1218</v>
      </c>
      <c r="K573">
        <v>944</v>
      </c>
      <c r="L573" s="15" t="s">
        <v>1576</v>
      </c>
      <c r="M573" t="str">
        <f>VLOOKUP(K573,employees!A:H,5,FALSE)</f>
        <v>Consulting</v>
      </c>
      <c r="N573">
        <f t="shared" si="16"/>
        <v>12</v>
      </c>
      <c r="O573">
        <f t="shared" si="17"/>
        <v>12</v>
      </c>
    </row>
    <row r="574" spans="1:15" x14ac:dyDescent="0.3">
      <c r="A574" t="s">
        <v>573</v>
      </c>
      <c r="B574" t="s">
        <v>1161</v>
      </c>
      <c r="C574" t="s">
        <v>1168</v>
      </c>
      <c r="D574" s="1">
        <v>43762</v>
      </c>
      <c r="E574" s="1">
        <v>43781</v>
      </c>
      <c r="F574" s="1">
        <v>43789</v>
      </c>
      <c r="G574">
        <v>10899</v>
      </c>
      <c r="H574">
        <v>13.3</v>
      </c>
      <c r="I574">
        <v>4817.63</v>
      </c>
      <c r="J574" s="2" t="s">
        <v>1218</v>
      </c>
      <c r="K574">
        <v>384</v>
      </c>
      <c r="L574" s="15" t="s">
        <v>1576</v>
      </c>
      <c r="M574" t="str">
        <f>VLOOKUP(K574,employees!A:H,5,FALSE)</f>
        <v>IT</v>
      </c>
      <c r="N574">
        <f t="shared" si="16"/>
        <v>8</v>
      </c>
      <c r="O574">
        <f t="shared" si="17"/>
        <v>8</v>
      </c>
    </row>
    <row r="575" spans="1:15" x14ac:dyDescent="0.3">
      <c r="A575" t="s">
        <v>574</v>
      </c>
      <c r="B575" t="s">
        <v>1161</v>
      </c>
      <c r="C575" t="s">
        <v>1160</v>
      </c>
      <c r="D575" s="1">
        <v>43105</v>
      </c>
      <c r="E575" s="1">
        <v>43169</v>
      </c>
      <c r="F575" s="1">
        <v>43178</v>
      </c>
      <c r="G575">
        <v>15349</v>
      </c>
      <c r="H575">
        <v>18.5</v>
      </c>
      <c r="I575">
        <v>4807.8599999999997</v>
      </c>
      <c r="J575" s="2" t="s">
        <v>1218</v>
      </c>
      <c r="K575">
        <v>792</v>
      </c>
      <c r="L575" s="15" t="s">
        <v>1576</v>
      </c>
      <c r="M575" t="str">
        <f>VLOOKUP(K575,employees!A:H,5,FALSE)</f>
        <v>Finance</v>
      </c>
      <c r="N575">
        <f t="shared" si="16"/>
        <v>9</v>
      </c>
      <c r="O575">
        <f t="shared" si="17"/>
        <v>9</v>
      </c>
    </row>
    <row r="576" spans="1:15" x14ac:dyDescent="0.3">
      <c r="A576" t="s">
        <v>575</v>
      </c>
      <c r="B576" t="s">
        <v>1161</v>
      </c>
      <c r="C576" t="s">
        <v>1160</v>
      </c>
      <c r="D576" s="1">
        <v>43568</v>
      </c>
      <c r="E576" s="1">
        <v>43654</v>
      </c>
      <c r="F576" s="1">
        <v>43660</v>
      </c>
      <c r="G576">
        <v>15349</v>
      </c>
      <c r="H576">
        <v>18.5</v>
      </c>
      <c r="I576">
        <v>4807.2700000000004</v>
      </c>
      <c r="J576" s="2" t="s">
        <v>1218</v>
      </c>
      <c r="K576">
        <v>463</v>
      </c>
      <c r="L576" s="15" t="s">
        <v>1576</v>
      </c>
      <c r="M576" t="str">
        <f>VLOOKUP(K576,employees!A:H,5,FALSE)</f>
        <v>Finance</v>
      </c>
      <c r="N576">
        <f t="shared" si="16"/>
        <v>6</v>
      </c>
      <c r="O576">
        <f t="shared" si="17"/>
        <v>6</v>
      </c>
    </row>
    <row r="577" spans="1:15" x14ac:dyDescent="0.3">
      <c r="A577" t="s">
        <v>576</v>
      </c>
      <c r="B577" t="s">
        <v>1162</v>
      </c>
      <c r="C577" t="s">
        <v>1198</v>
      </c>
      <c r="D577" s="1">
        <v>43047</v>
      </c>
      <c r="E577" s="1">
        <v>43047</v>
      </c>
      <c r="F577" s="1">
        <v>43053</v>
      </c>
      <c r="G577">
        <v>7627</v>
      </c>
      <c r="H577">
        <v>8.8000000000000007</v>
      </c>
      <c r="I577">
        <v>4793</v>
      </c>
      <c r="J577" s="2" t="s">
        <v>1218</v>
      </c>
      <c r="K577">
        <v>31</v>
      </c>
      <c r="L577" s="15" t="s">
        <v>1576</v>
      </c>
      <c r="M577" t="str">
        <f>VLOOKUP(K577,employees!A:H,5,FALSE)</f>
        <v>IT</v>
      </c>
      <c r="N577">
        <f t="shared" si="16"/>
        <v>6</v>
      </c>
      <c r="O577">
        <f t="shared" si="17"/>
        <v>6</v>
      </c>
    </row>
    <row r="578" spans="1:15" x14ac:dyDescent="0.3">
      <c r="A578" t="s">
        <v>577</v>
      </c>
      <c r="B578" t="s">
        <v>1162</v>
      </c>
      <c r="C578" t="s">
        <v>1160</v>
      </c>
      <c r="D578" s="1">
        <v>43462</v>
      </c>
      <c r="E578" s="1">
        <v>43480</v>
      </c>
      <c r="F578" s="1">
        <v>43495</v>
      </c>
      <c r="G578">
        <v>10883</v>
      </c>
      <c r="H578">
        <v>12.8</v>
      </c>
      <c r="I578">
        <v>4785.83</v>
      </c>
      <c r="J578" s="2" t="s">
        <v>1218</v>
      </c>
      <c r="K578">
        <v>225</v>
      </c>
      <c r="L578" s="15" t="s">
        <v>1576</v>
      </c>
      <c r="M578" t="str">
        <f>VLOOKUP(K578,employees!A:H,5,FALSE)</f>
        <v>HR</v>
      </c>
      <c r="N578">
        <f t="shared" si="16"/>
        <v>15</v>
      </c>
      <c r="O578">
        <f t="shared" si="17"/>
        <v>15</v>
      </c>
    </row>
    <row r="579" spans="1:15" x14ac:dyDescent="0.3">
      <c r="A579" t="s">
        <v>578</v>
      </c>
      <c r="B579" t="s">
        <v>1162</v>
      </c>
      <c r="C579" t="s">
        <v>1173</v>
      </c>
      <c r="D579" s="1">
        <v>43517</v>
      </c>
      <c r="E579" s="1">
        <v>43544</v>
      </c>
      <c r="F579" s="1">
        <v>43547</v>
      </c>
      <c r="G579">
        <v>9577</v>
      </c>
      <c r="H579">
        <v>10.7</v>
      </c>
      <c r="I579">
        <v>4768.42</v>
      </c>
      <c r="J579" s="2" t="s">
        <v>1218</v>
      </c>
      <c r="K579">
        <v>393</v>
      </c>
      <c r="L579" s="15" t="s">
        <v>1576</v>
      </c>
      <c r="M579" t="str">
        <f>VLOOKUP(K579,employees!A:H,5,FALSE)</f>
        <v>Consulting</v>
      </c>
      <c r="N579">
        <f t="shared" ref="N579:N642" si="18">F579-E579</f>
        <v>3</v>
      </c>
      <c r="O579">
        <f t="shared" ref="O579:O642" si="19">F579-E579</f>
        <v>3</v>
      </c>
    </row>
    <row r="580" spans="1:15" x14ac:dyDescent="0.3">
      <c r="A580" t="s">
        <v>579</v>
      </c>
      <c r="B580" t="s">
        <v>1161</v>
      </c>
      <c r="C580" t="s">
        <v>1164</v>
      </c>
      <c r="D580" s="1">
        <v>43237</v>
      </c>
      <c r="E580" s="1">
        <v>43268</v>
      </c>
      <c r="F580" s="1">
        <v>43273</v>
      </c>
      <c r="G580">
        <v>12551</v>
      </c>
      <c r="H580">
        <v>15.3</v>
      </c>
      <c r="I580">
        <v>4734.2</v>
      </c>
      <c r="J580" s="2" t="s">
        <v>1218</v>
      </c>
      <c r="K580">
        <v>131</v>
      </c>
      <c r="L580" s="15" t="s">
        <v>1577</v>
      </c>
      <c r="M580" t="str">
        <f>VLOOKUP(K580,employees!A:H,5,FALSE)</f>
        <v>IT</v>
      </c>
      <c r="N580">
        <f t="shared" si="18"/>
        <v>5</v>
      </c>
      <c r="O580">
        <f t="shared" si="19"/>
        <v>5</v>
      </c>
    </row>
    <row r="581" spans="1:15" x14ac:dyDescent="0.3">
      <c r="A581" t="s">
        <v>580</v>
      </c>
      <c r="B581" t="s">
        <v>1167</v>
      </c>
      <c r="C581" t="s">
        <v>1201</v>
      </c>
      <c r="D581" s="1">
        <v>43782</v>
      </c>
      <c r="E581" s="1">
        <v>43806</v>
      </c>
      <c r="F581" s="1">
        <v>43812</v>
      </c>
      <c r="G581">
        <v>9634</v>
      </c>
      <c r="H581">
        <v>11.8</v>
      </c>
      <c r="I581">
        <v>4733.3900000000003</v>
      </c>
      <c r="J581" s="2" t="s">
        <v>1218</v>
      </c>
      <c r="K581">
        <v>435</v>
      </c>
      <c r="L581" s="15" t="s">
        <v>1576</v>
      </c>
      <c r="M581" t="str">
        <f>VLOOKUP(K581,employees!A:H,5,FALSE)</f>
        <v>Consulting</v>
      </c>
      <c r="N581">
        <f t="shared" si="18"/>
        <v>6</v>
      </c>
      <c r="O581">
        <f t="shared" si="19"/>
        <v>6</v>
      </c>
    </row>
    <row r="582" spans="1:15" x14ac:dyDescent="0.3">
      <c r="A582" t="s">
        <v>581</v>
      </c>
      <c r="B582" t="s">
        <v>1162</v>
      </c>
      <c r="C582" t="s">
        <v>1174</v>
      </c>
      <c r="D582" s="1">
        <v>43751</v>
      </c>
      <c r="E582" s="1">
        <v>43777</v>
      </c>
      <c r="F582" s="1">
        <v>43790</v>
      </c>
      <c r="G582">
        <v>11721</v>
      </c>
      <c r="H582">
        <v>13.9</v>
      </c>
      <c r="I582">
        <v>4695.16</v>
      </c>
      <c r="J582" s="2" t="s">
        <v>1218</v>
      </c>
      <c r="K582">
        <v>171</v>
      </c>
      <c r="L582" s="15" t="s">
        <v>1576</v>
      </c>
      <c r="M582" t="str">
        <f>VLOOKUP(K582,employees!A:H,5,FALSE)</f>
        <v>Consulting</v>
      </c>
      <c r="N582">
        <f t="shared" si="18"/>
        <v>13</v>
      </c>
      <c r="O582">
        <f t="shared" si="19"/>
        <v>13</v>
      </c>
    </row>
    <row r="583" spans="1:15" x14ac:dyDescent="0.3">
      <c r="A583" t="s">
        <v>582</v>
      </c>
      <c r="B583" t="s">
        <v>1161</v>
      </c>
      <c r="C583" t="s">
        <v>1162</v>
      </c>
      <c r="D583" s="1">
        <v>43424</v>
      </c>
      <c r="E583" s="1">
        <v>43486</v>
      </c>
      <c r="F583" s="1">
        <v>43492</v>
      </c>
      <c r="G583">
        <v>5555</v>
      </c>
      <c r="H583">
        <v>7.1</v>
      </c>
      <c r="I583">
        <v>4691.6899999999996</v>
      </c>
      <c r="J583" s="2" t="s">
        <v>1218</v>
      </c>
      <c r="K583">
        <v>228</v>
      </c>
      <c r="L583" s="15" t="s">
        <v>1576</v>
      </c>
      <c r="M583" t="str">
        <f>VLOOKUP(K583,employees!A:H,5,FALSE)</f>
        <v>HR</v>
      </c>
      <c r="N583">
        <f t="shared" si="18"/>
        <v>6</v>
      </c>
      <c r="O583">
        <f t="shared" si="19"/>
        <v>6</v>
      </c>
    </row>
    <row r="584" spans="1:15" x14ac:dyDescent="0.3">
      <c r="A584" t="s">
        <v>583</v>
      </c>
      <c r="B584" t="s">
        <v>1190</v>
      </c>
      <c r="C584" t="s">
        <v>1162</v>
      </c>
      <c r="D584" s="1">
        <v>42770</v>
      </c>
      <c r="E584" s="1">
        <v>42887</v>
      </c>
      <c r="F584" s="1">
        <v>42895</v>
      </c>
      <c r="G584">
        <v>5536</v>
      </c>
      <c r="H584">
        <v>11.7</v>
      </c>
      <c r="I584">
        <v>4690.04</v>
      </c>
      <c r="J584" s="2" t="s">
        <v>1218</v>
      </c>
      <c r="K584">
        <v>13</v>
      </c>
      <c r="L584" s="15" t="s">
        <v>1576</v>
      </c>
      <c r="M584" t="str">
        <f>VLOOKUP(K584,employees!A:H,5,FALSE)</f>
        <v>Consulting</v>
      </c>
      <c r="N584">
        <f t="shared" si="18"/>
        <v>8</v>
      </c>
      <c r="O584">
        <f t="shared" si="19"/>
        <v>8</v>
      </c>
    </row>
    <row r="585" spans="1:15" x14ac:dyDescent="0.3">
      <c r="A585" t="s">
        <v>584</v>
      </c>
      <c r="B585" t="s">
        <v>1161</v>
      </c>
      <c r="C585" t="s">
        <v>1173</v>
      </c>
      <c r="D585" s="1">
        <v>42986</v>
      </c>
      <c r="E585" s="1">
        <v>43006</v>
      </c>
      <c r="F585" s="1">
        <v>43017</v>
      </c>
      <c r="G585">
        <v>13964</v>
      </c>
      <c r="H585">
        <v>16.899999999999999</v>
      </c>
      <c r="I585">
        <v>4684.3500000000004</v>
      </c>
      <c r="J585" s="2" t="s">
        <v>1218</v>
      </c>
      <c r="K585">
        <v>252</v>
      </c>
      <c r="L585" s="15" t="s">
        <v>1576</v>
      </c>
      <c r="M585" t="str">
        <f>VLOOKUP(K585,employees!A:H,5,FALSE)</f>
        <v>Consulting</v>
      </c>
      <c r="N585">
        <f t="shared" si="18"/>
        <v>11</v>
      </c>
      <c r="O585">
        <f t="shared" si="19"/>
        <v>11</v>
      </c>
    </row>
    <row r="586" spans="1:15" x14ac:dyDescent="0.3">
      <c r="A586" t="s">
        <v>585</v>
      </c>
      <c r="B586" t="s">
        <v>1162</v>
      </c>
      <c r="C586" t="s">
        <v>1171</v>
      </c>
      <c r="D586" s="1">
        <v>43543</v>
      </c>
      <c r="E586" s="1">
        <v>43561</v>
      </c>
      <c r="F586" s="1">
        <v>43564</v>
      </c>
      <c r="G586">
        <v>8153</v>
      </c>
      <c r="H586">
        <v>9.3000000000000007</v>
      </c>
      <c r="I586">
        <v>4674.91</v>
      </c>
      <c r="J586" s="2" t="s">
        <v>1218</v>
      </c>
      <c r="K586">
        <v>52</v>
      </c>
      <c r="L586" s="15" t="s">
        <v>1576</v>
      </c>
      <c r="M586" t="str">
        <f>VLOOKUP(K586,employees!A:H,5,FALSE)</f>
        <v>Consulting</v>
      </c>
      <c r="N586">
        <f t="shared" si="18"/>
        <v>3</v>
      </c>
      <c r="O586">
        <f t="shared" si="19"/>
        <v>3</v>
      </c>
    </row>
    <row r="587" spans="1:15" x14ac:dyDescent="0.3">
      <c r="A587" t="s">
        <v>586</v>
      </c>
      <c r="B587" t="s">
        <v>1162</v>
      </c>
      <c r="C587" t="s">
        <v>1198</v>
      </c>
      <c r="D587" s="1">
        <v>43132</v>
      </c>
      <c r="E587" s="1">
        <v>43154</v>
      </c>
      <c r="F587" s="1">
        <v>43161</v>
      </c>
      <c r="G587">
        <v>7627</v>
      </c>
      <c r="H587">
        <v>8.8000000000000007</v>
      </c>
      <c r="I587">
        <v>4673.2700000000004</v>
      </c>
      <c r="J587" s="2" t="s">
        <v>1218</v>
      </c>
      <c r="K587">
        <v>636</v>
      </c>
      <c r="L587" s="15" t="s">
        <v>1576</v>
      </c>
      <c r="M587" t="str">
        <f>VLOOKUP(K587,employees!A:H,5,FALSE)</f>
        <v>IT</v>
      </c>
      <c r="N587">
        <f t="shared" si="18"/>
        <v>7</v>
      </c>
      <c r="O587">
        <f t="shared" si="19"/>
        <v>7</v>
      </c>
    </row>
    <row r="588" spans="1:15" x14ac:dyDescent="0.3">
      <c r="A588" t="s">
        <v>587</v>
      </c>
      <c r="B588" t="s">
        <v>1167</v>
      </c>
      <c r="C588" t="s">
        <v>1202</v>
      </c>
      <c r="D588" s="1">
        <v>43529</v>
      </c>
      <c r="E588" s="1">
        <v>43532</v>
      </c>
      <c r="F588" s="1">
        <v>43539</v>
      </c>
      <c r="G588">
        <v>9499</v>
      </c>
      <c r="H588">
        <v>15.6</v>
      </c>
      <c r="I588">
        <v>4671.76</v>
      </c>
      <c r="J588" s="2" t="s">
        <v>1218</v>
      </c>
      <c r="K588">
        <v>11</v>
      </c>
      <c r="L588" s="15" t="s">
        <v>1576</v>
      </c>
      <c r="M588" t="str">
        <f>VLOOKUP(K588,employees!A:H,5,FALSE)</f>
        <v>Consulting</v>
      </c>
      <c r="N588">
        <f t="shared" si="18"/>
        <v>7</v>
      </c>
      <c r="O588">
        <f t="shared" si="19"/>
        <v>7</v>
      </c>
    </row>
    <row r="589" spans="1:15" x14ac:dyDescent="0.3">
      <c r="A589" t="s">
        <v>588</v>
      </c>
      <c r="B589" t="s">
        <v>1161</v>
      </c>
      <c r="C589" t="s">
        <v>1160</v>
      </c>
      <c r="D589" s="1">
        <v>42810</v>
      </c>
      <c r="E589" s="1">
        <v>42848</v>
      </c>
      <c r="F589" s="1">
        <v>42853</v>
      </c>
      <c r="G589">
        <v>15349</v>
      </c>
      <c r="H589">
        <v>18.5</v>
      </c>
      <c r="I589">
        <v>4634.1000000000004</v>
      </c>
      <c r="J589" s="2" t="s">
        <v>1218</v>
      </c>
      <c r="K589">
        <v>563</v>
      </c>
      <c r="L589" s="15" t="s">
        <v>1576</v>
      </c>
      <c r="M589" t="str">
        <f>VLOOKUP(K589,employees!A:H,5,FALSE)</f>
        <v>Finance</v>
      </c>
      <c r="N589">
        <f t="shared" si="18"/>
        <v>5</v>
      </c>
      <c r="O589">
        <f t="shared" si="19"/>
        <v>5</v>
      </c>
    </row>
    <row r="590" spans="1:15" x14ac:dyDescent="0.3">
      <c r="A590" t="s">
        <v>589</v>
      </c>
      <c r="B590" t="s">
        <v>1167</v>
      </c>
      <c r="C590" t="s">
        <v>1186</v>
      </c>
      <c r="D590" s="1">
        <v>43706</v>
      </c>
      <c r="E590" s="1">
        <v>43733</v>
      </c>
      <c r="F590" s="1">
        <v>43842</v>
      </c>
      <c r="G590">
        <v>9597</v>
      </c>
      <c r="H590">
        <v>17.7</v>
      </c>
      <c r="I590">
        <v>4628.42</v>
      </c>
      <c r="J590" s="2" t="s">
        <v>1218</v>
      </c>
      <c r="K590">
        <v>512</v>
      </c>
      <c r="L590" s="15" t="s">
        <v>1576</v>
      </c>
      <c r="M590" t="str">
        <f>VLOOKUP(K590,employees!A:H,5,FALSE)</f>
        <v>IT</v>
      </c>
      <c r="N590">
        <f t="shared" si="18"/>
        <v>109</v>
      </c>
      <c r="O590">
        <f t="shared" si="19"/>
        <v>109</v>
      </c>
    </row>
    <row r="591" spans="1:15" x14ac:dyDescent="0.3">
      <c r="A591" t="s">
        <v>590</v>
      </c>
      <c r="B591" t="s">
        <v>1161</v>
      </c>
      <c r="C591" t="s">
        <v>1171</v>
      </c>
      <c r="D591" s="1">
        <v>43477</v>
      </c>
      <c r="E591" s="1">
        <v>43500</v>
      </c>
      <c r="F591" s="1">
        <v>43509</v>
      </c>
      <c r="G591">
        <v>11004</v>
      </c>
      <c r="H591">
        <v>13.5</v>
      </c>
      <c r="I591">
        <v>4627.1400000000003</v>
      </c>
      <c r="J591" s="2" t="s">
        <v>1218</v>
      </c>
      <c r="K591">
        <v>13</v>
      </c>
      <c r="L591" s="15" t="s">
        <v>1576</v>
      </c>
      <c r="M591" t="str">
        <f>VLOOKUP(K591,employees!A:H,5,FALSE)</f>
        <v>Consulting</v>
      </c>
      <c r="N591">
        <f t="shared" si="18"/>
        <v>9</v>
      </c>
      <c r="O591">
        <f t="shared" si="19"/>
        <v>9</v>
      </c>
    </row>
    <row r="592" spans="1:15" x14ac:dyDescent="0.3">
      <c r="A592" t="s">
        <v>591</v>
      </c>
      <c r="B592" t="s">
        <v>1161</v>
      </c>
      <c r="C592" t="s">
        <v>1160</v>
      </c>
      <c r="D592" s="1">
        <v>42929</v>
      </c>
      <c r="E592" s="1">
        <v>43024</v>
      </c>
      <c r="F592" s="1">
        <v>43032</v>
      </c>
      <c r="G592">
        <v>15349</v>
      </c>
      <c r="H592">
        <v>18.5</v>
      </c>
      <c r="I592">
        <v>4616.78</v>
      </c>
      <c r="J592" s="2" t="s">
        <v>1218</v>
      </c>
      <c r="K592">
        <v>463</v>
      </c>
      <c r="L592" s="15" t="s">
        <v>1576</v>
      </c>
      <c r="M592" t="str">
        <f>VLOOKUP(K592,employees!A:H,5,FALSE)</f>
        <v>Finance</v>
      </c>
      <c r="N592">
        <f t="shared" si="18"/>
        <v>8</v>
      </c>
      <c r="O592">
        <f t="shared" si="19"/>
        <v>8</v>
      </c>
    </row>
    <row r="593" spans="1:15" x14ac:dyDescent="0.3">
      <c r="A593" t="s">
        <v>592</v>
      </c>
      <c r="B593" t="s">
        <v>1162</v>
      </c>
      <c r="C593" t="s">
        <v>1198</v>
      </c>
      <c r="D593" s="1">
        <v>43002</v>
      </c>
      <c r="E593" s="1">
        <v>43024</v>
      </c>
      <c r="F593" s="1">
        <v>43030</v>
      </c>
      <c r="G593">
        <v>7627</v>
      </c>
      <c r="H593">
        <v>8.8000000000000007</v>
      </c>
      <c r="I593">
        <v>4569.7</v>
      </c>
      <c r="J593" s="2" t="s">
        <v>1218</v>
      </c>
      <c r="K593">
        <v>212</v>
      </c>
      <c r="L593" s="15" t="s">
        <v>1576</v>
      </c>
      <c r="M593" t="str">
        <f>VLOOKUP(K593,employees!A:H,5,FALSE)</f>
        <v>Consulting</v>
      </c>
      <c r="N593">
        <f t="shared" si="18"/>
        <v>6</v>
      </c>
      <c r="O593">
        <f t="shared" si="19"/>
        <v>6</v>
      </c>
    </row>
    <row r="594" spans="1:15" x14ac:dyDescent="0.3">
      <c r="A594" t="s">
        <v>593</v>
      </c>
      <c r="B594" t="s">
        <v>1162</v>
      </c>
      <c r="C594" t="s">
        <v>1200</v>
      </c>
      <c r="D594" s="1">
        <v>43367</v>
      </c>
      <c r="E594" s="1">
        <v>43390</v>
      </c>
      <c r="F594" s="1">
        <v>43398</v>
      </c>
      <c r="G594">
        <v>6409</v>
      </c>
      <c r="H594">
        <v>7.6</v>
      </c>
      <c r="I594">
        <v>4558.41</v>
      </c>
      <c r="J594" s="2" t="s">
        <v>1218</v>
      </c>
      <c r="K594">
        <v>549</v>
      </c>
      <c r="L594" s="15" t="s">
        <v>1576</v>
      </c>
      <c r="M594" t="str">
        <f>VLOOKUP(K594,employees!A:H,5,FALSE)</f>
        <v>Consulting</v>
      </c>
      <c r="N594">
        <f t="shared" si="18"/>
        <v>8</v>
      </c>
      <c r="O594">
        <f t="shared" si="19"/>
        <v>8</v>
      </c>
    </row>
    <row r="595" spans="1:15" x14ac:dyDescent="0.3">
      <c r="A595" t="s">
        <v>594</v>
      </c>
      <c r="B595" t="s">
        <v>1167</v>
      </c>
      <c r="C595" t="s">
        <v>1160</v>
      </c>
      <c r="D595" s="1">
        <v>43477</v>
      </c>
      <c r="E595" s="1">
        <v>43513</v>
      </c>
      <c r="F595" s="1">
        <v>43516</v>
      </c>
      <c r="G595">
        <v>10877</v>
      </c>
      <c r="H595">
        <v>13.3</v>
      </c>
      <c r="I595">
        <v>4553.74</v>
      </c>
      <c r="J595" s="2" t="s">
        <v>1218</v>
      </c>
      <c r="K595">
        <v>41</v>
      </c>
      <c r="L595" s="15" t="s">
        <v>1576</v>
      </c>
      <c r="M595" t="str">
        <f>VLOOKUP(K595,employees!A:H,5,FALSE)</f>
        <v>HR</v>
      </c>
      <c r="N595">
        <f t="shared" si="18"/>
        <v>3</v>
      </c>
      <c r="O595">
        <f t="shared" si="19"/>
        <v>3</v>
      </c>
    </row>
    <row r="596" spans="1:15" x14ac:dyDescent="0.3">
      <c r="A596" t="s">
        <v>595</v>
      </c>
      <c r="B596" t="s">
        <v>1190</v>
      </c>
      <c r="C596" t="s">
        <v>1203</v>
      </c>
      <c r="D596" s="1">
        <v>43040</v>
      </c>
      <c r="E596" s="1">
        <v>43042</v>
      </c>
      <c r="F596" s="1">
        <v>43044</v>
      </c>
      <c r="G596">
        <v>4151</v>
      </c>
      <c r="H596">
        <v>4.5</v>
      </c>
      <c r="I596">
        <v>4547.46</v>
      </c>
      <c r="J596" s="2" t="s">
        <v>1218</v>
      </c>
      <c r="K596">
        <v>596</v>
      </c>
      <c r="L596" s="15" t="s">
        <v>1576</v>
      </c>
      <c r="M596" t="str">
        <f>VLOOKUP(K596,employees!A:H,5,FALSE)</f>
        <v>Consulting</v>
      </c>
      <c r="N596">
        <f t="shared" si="18"/>
        <v>2</v>
      </c>
      <c r="O596">
        <f t="shared" si="19"/>
        <v>2</v>
      </c>
    </row>
    <row r="597" spans="1:15" x14ac:dyDescent="0.3">
      <c r="A597" t="s">
        <v>596</v>
      </c>
      <c r="B597" t="s">
        <v>1161</v>
      </c>
      <c r="C597" t="s">
        <v>1171</v>
      </c>
      <c r="D597" s="1">
        <v>42928</v>
      </c>
      <c r="E597" s="1">
        <v>42957</v>
      </c>
      <c r="F597" s="1">
        <v>42962</v>
      </c>
      <c r="G597">
        <v>11004</v>
      </c>
      <c r="H597">
        <v>13.5</v>
      </c>
      <c r="I597">
        <v>4545.66</v>
      </c>
      <c r="J597" s="2" t="s">
        <v>1218</v>
      </c>
      <c r="K597">
        <v>352</v>
      </c>
      <c r="L597" s="15" t="s">
        <v>1576</v>
      </c>
      <c r="M597" t="str">
        <f>VLOOKUP(K597,employees!A:H,5,FALSE)</f>
        <v>Consulting</v>
      </c>
      <c r="N597">
        <f t="shared" si="18"/>
        <v>5</v>
      </c>
      <c r="O597">
        <f t="shared" si="19"/>
        <v>5</v>
      </c>
    </row>
    <row r="598" spans="1:15" x14ac:dyDescent="0.3">
      <c r="A598" t="s">
        <v>597</v>
      </c>
      <c r="B598" t="s">
        <v>1162</v>
      </c>
      <c r="C598" t="s">
        <v>1161</v>
      </c>
      <c r="D598" s="1">
        <v>43003</v>
      </c>
      <c r="E598" s="1">
        <v>43030</v>
      </c>
      <c r="F598" s="1">
        <v>43039</v>
      </c>
      <c r="G598">
        <v>5539</v>
      </c>
      <c r="H598">
        <v>6.7</v>
      </c>
      <c r="I598">
        <v>4530.62</v>
      </c>
      <c r="J598" s="2" t="s">
        <v>1218</v>
      </c>
      <c r="K598">
        <v>165</v>
      </c>
      <c r="L598" s="15" t="s">
        <v>1576</v>
      </c>
      <c r="M598" t="str">
        <f>VLOOKUP(K598,employees!A:H,5,FALSE)</f>
        <v>HR</v>
      </c>
      <c r="N598">
        <f t="shared" si="18"/>
        <v>9</v>
      </c>
      <c r="O598">
        <f t="shared" si="19"/>
        <v>9</v>
      </c>
    </row>
    <row r="599" spans="1:15" x14ac:dyDescent="0.3">
      <c r="A599" t="s">
        <v>598</v>
      </c>
      <c r="B599" t="s">
        <v>1161</v>
      </c>
      <c r="C599" t="s">
        <v>1210</v>
      </c>
      <c r="D599" s="1">
        <v>43523</v>
      </c>
      <c r="E599" s="1">
        <v>43566</v>
      </c>
      <c r="F599" s="1">
        <v>43573</v>
      </c>
      <c r="G599">
        <v>5863</v>
      </c>
      <c r="H599">
        <v>7.4</v>
      </c>
      <c r="I599">
        <v>4504.26</v>
      </c>
      <c r="J599" s="2" t="s">
        <v>1218</v>
      </c>
      <c r="K599">
        <v>478</v>
      </c>
      <c r="L599" s="15" t="s">
        <v>1576</v>
      </c>
      <c r="M599" t="str">
        <f>VLOOKUP(K599,employees!A:H,5,FALSE)</f>
        <v>Consulting</v>
      </c>
      <c r="N599">
        <f t="shared" si="18"/>
        <v>7</v>
      </c>
      <c r="O599">
        <f t="shared" si="19"/>
        <v>7</v>
      </c>
    </row>
    <row r="600" spans="1:15" x14ac:dyDescent="0.3">
      <c r="A600" t="s">
        <v>599</v>
      </c>
      <c r="B600" t="s">
        <v>1160</v>
      </c>
      <c r="C600" t="s">
        <v>1172</v>
      </c>
      <c r="D600" s="1">
        <v>43200</v>
      </c>
      <c r="E600" s="1">
        <v>43206</v>
      </c>
      <c r="F600" s="1">
        <v>43211</v>
      </c>
      <c r="G600">
        <v>12979</v>
      </c>
      <c r="H600">
        <v>21.1</v>
      </c>
      <c r="I600">
        <v>4502.1400000000003</v>
      </c>
      <c r="J600" s="2" t="s">
        <v>1218</v>
      </c>
      <c r="K600">
        <v>77</v>
      </c>
      <c r="L600" s="15" t="s">
        <v>1576</v>
      </c>
      <c r="M600" t="str">
        <f>VLOOKUP(K600,employees!A:H,5,FALSE)</f>
        <v>Consulting</v>
      </c>
      <c r="N600">
        <f t="shared" si="18"/>
        <v>5</v>
      </c>
      <c r="O600">
        <f t="shared" si="19"/>
        <v>5</v>
      </c>
    </row>
    <row r="601" spans="1:15" x14ac:dyDescent="0.3">
      <c r="A601" t="s">
        <v>600</v>
      </c>
      <c r="B601" t="s">
        <v>1162</v>
      </c>
      <c r="C601" t="s">
        <v>1198</v>
      </c>
      <c r="D601" s="1">
        <v>43107</v>
      </c>
      <c r="E601" s="1">
        <v>43136</v>
      </c>
      <c r="F601" s="1">
        <v>43143</v>
      </c>
      <c r="G601">
        <v>7627</v>
      </c>
      <c r="H601">
        <v>8.8000000000000007</v>
      </c>
      <c r="I601">
        <v>4465.28</v>
      </c>
      <c r="J601" s="2" t="s">
        <v>1218</v>
      </c>
      <c r="K601">
        <v>636</v>
      </c>
      <c r="L601" s="15" t="s">
        <v>1576</v>
      </c>
      <c r="M601" t="str">
        <f>VLOOKUP(K601,employees!A:H,5,FALSE)</f>
        <v>IT</v>
      </c>
      <c r="N601">
        <f t="shared" si="18"/>
        <v>7</v>
      </c>
      <c r="O601">
        <f t="shared" si="19"/>
        <v>7</v>
      </c>
    </row>
    <row r="602" spans="1:15" x14ac:dyDescent="0.3">
      <c r="A602" t="s">
        <v>601</v>
      </c>
      <c r="B602" t="s">
        <v>1167</v>
      </c>
      <c r="C602" t="s">
        <v>1160</v>
      </c>
      <c r="D602" s="1">
        <v>43704</v>
      </c>
      <c r="E602" s="1">
        <v>43717</v>
      </c>
      <c r="F602" s="1">
        <v>43727</v>
      </c>
      <c r="G602">
        <v>10877</v>
      </c>
      <c r="H602">
        <v>13.3</v>
      </c>
      <c r="I602">
        <v>4408.13</v>
      </c>
      <c r="J602" s="2" t="s">
        <v>1218</v>
      </c>
      <c r="K602">
        <v>165</v>
      </c>
      <c r="L602" s="15" t="s">
        <v>1576</v>
      </c>
      <c r="M602" t="str">
        <f>VLOOKUP(K602,employees!A:H,5,FALSE)</f>
        <v>HR</v>
      </c>
      <c r="N602">
        <f t="shared" si="18"/>
        <v>10</v>
      </c>
      <c r="O602">
        <f t="shared" si="19"/>
        <v>10</v>
      </c>
    </row>
    <row r="603" spans="1:15" x14ac:dyDescent="0.3">
      <c r="A603" t="s">
        <v>602</v>
      </c>
      <c r="B603" t="s">
        <v>1162</v>
      </c>
      <c r="C603" t="s">
        <v>1163</v>
      </c>
      <c r="D603" s="1">
        <v>42772</v>
      </c>
      <c r="E603" s="1">
        <v>42784</v>
      </c>
      <c r="F603" s="1">
        <v>42801</v>
      </c>
      <c r="G603">
        <v>8395</v>
      </c>
      <c r="H603">
        <v>9.5</v>
      </c>
      <c r="I603">
        <v>4407.74</v>
      </c>
      <c r="J603" s="2" t="s">
        <v>1218</v>
      </c>
      <c r="K603">
        <v>269</v>
      </c>
      <c r="L603" s="15" t="s">
        <v>1576</v>
      </c>
      <c r="M603" t="str">
        <f>VLOOKUP(K603,employees!A:H,5,FALSE)</f>
        <v>Consulting</v>
      </c>
      <c r="N603">
        <f t="shared" si="18"/>
        <v>17</v>
      </c>
      <c r="O603">
        <f t="shared" si="19"/>
        <v>17</v>
      </c>
    </row>
    <row r="604" spans="1:15" x14ac:dyDescent="0.3">
      <c r="A604" t="s">
        <v>603</v>
      </c>
      <c r="B604" t="s">
        <v>1161</v>
      </c>
      <c r="C604" t="s">
        <v>1167</v>
      </c>
      <c r="D604" s="1">
        <v>43125</v>
      </c>
      <c r="E604" s="1">
        <v>43139</v>
      </c>
      <c r="F604" s="1">
        <v>43153</v>
      </c>
      <c r="G604">
        <v>5584</v>
      </c>
      <c r="H604">
        <v>7.1</v>
      </c>
      <c r="I604">
        <v>4397.57</v>
      </c>
      <c r="J604" s="2" t="s">
        <v>1218</v>
      </c>
      <c r="K604">
        <v>7</v>
      </c>
      <c r="L604" s="15" t="s">
        <v>1576</v>
      </c>
      <c r="M604" t="str">
        <f>VLOOKUP(K604,employees!A:H,5,FALSE)</f>
        <v>HR</v>
      </c>
      <c r="N604">
        <f t="shared" si="18"/>
        <v>14</v>
      </c>
      <c r="O604">
        <f t="shared" si="19"/>
        <v>14</v>
      </c>
    </row>
    <row r="605" spans="1:15" x14ac:dyDescent="0.3">
      <c r="A605" t="s">
        <v>604</v>
      </c>
      <c r="B605" t="s">
        <v>1162</v>
      </c>
      <c r="C605" t="s">
        <v>1180</v>
      </c>
      <c r="D605" s="1">
        <v>43022</v>
      </c>
      <c r="E605" s="1">
        <v>43032</v>
      </c>
      <c r="F605" s="1">
        <v>43040</v>
      </c>
      <c r="G605">
        <v>5561</v>
      </c>
      <c r="H605">
        <v>6.7</v>
      </c>
      <c r="I605">
        <v>4394.03</v>
      </c>
      <c r="J605" s="2" t="s">
        <v>1218</v>
      </c>
      <c r="K605">
        <v>751</v>
      </c>
      <c r="L605" s="15" t="s">
        <v>1576</v>
      </c>
      <c r="M605" t="str">
        <f>VLOOKUP(K605,employees!A:H,5,FALSE)</f>
        <v>Marketing</v>
      </c>
      <c r="N605">
        <f t="shared" si="18"/>
        <v>8</v>
      </c>
      <c r="O605">
        <f t="shared" si="19"/>
        <v>8</v>
      </c>
    </row>
    <row r="606" spans="1:15" x14ac:dyDescent="0.3">
      <c r="A606" t="s">
        <v>605</v>
      </c>
      <c r="B606" t="s">
        <v>1167</v>
      </c>
      <c r="C606" t="s">
        <v>1169</v>
      </c>
      <c r="D606" s="1">
        <v>43781</v>
      </c>
      <c r="E606" s="1">
        <v>43796</v>
      </c>
      <c r="F606" s="1">
        <v>43797</v>
      </c>
      <c r="G606">
        <v>10593</v>
      </c>
      <c r="H606">
        <v>17.7</v>
      </c>
      <c r="I606">
        <v>4380.07</v>
      </c>
      <c r="J606" s="2" t="s">
        <v>1218</v>
      </c>
      <c r="K606">
        <v>845</v>
      </c>
      <c r="L606" s="15" t="s">
        <v>1576</v>
      </c>
      <c r="M606" t="str">
        <f>VLOOKUP(K606,employees!A:H,5,FALSE)</f>
        <v>Consulting</v>
      </c>
      <c r="N606">
        <f t="shared" si="18"/>
        <v>1</v>
      </c>
      <c r="O606">
        <f t="shared" si="19"/>
        <v>1</v>
      </c>
    </row>
    <row r="607" spans="1:15" x14ac:dyDescent="0.3">
      <c r="A607" t="s">
        <v>606</v>
      </c>
      <c r="B607" t="s">
        <v>1190</v>
      </c>
      <c r="C607" t="s">
        <v>1167</v>
      </c>
      <c r="D607" s="1">
        <v>43225</v>
      </c>
      <c r="E607" s="1">
        <v>43255</v>
      </c>
      <c r="F607" s="1">
        <v>43262</v>
      </c>
      <c r="G607">
        <v>5565</v>
      </c>
      <c r="H607">
        <v>8.6999999999999993</v>
      </c>
      <c r="I607">
        <v>4363.24</v>
      </c>
      <c r="J607" s="2" t="s">
        <v>1218</v>
      </c>
      <c r="K607">
        <v>530</v>
      </c>
      <c r="L607" s="15" t="s">
        <v>1576</v>
      </c>
      <c r="M607" t="str">
        <f>VLOOKUP(K607,employees!A:H,5,FALSE)</f>
        <v>Consulting</v>
      </c>
      <c r="N607">
        <f t="shared" si="18"/>
        <v>7</v>
      </c>
      <c r="O607">
        <f t="shared" si="19"/>
        <v>7</v>
      </c>
    </row>
    <row r="608" spans="1:15" x14ac:dyDescent="0.3">
      <c r="A608" t="s">
        <v>607</v>
      </c>
      <c r="B608" t="s">
        <v>1162</v>
      </c>
      <c r="C608" t="s">
        <v>1173</v>
      </c>
      <c r="D608" s="1">
        <v>43274</v>
      </c>
      <c r="E608" s="1">
        <v>43310</v>
      </c>
      <c r="F608" s="1">
        <v>43317</v>
      </c>
      <c r="G608">
        <v>9577</v>
      </c>
      <c r="H608">
        <v>10.7</v>
      </c>
      <c r="I608">
        <v>4362.49</v>
      </c>
      <c r="J608" s="2" t="s">
        <v>1218</v>
      </c>
      <c r="K608">
        <v>280</v>
      </c>
      <c r="L608" s="15" t="s">
        <v>1576</v>
      </c>
      <c r="M608" t="str">
        <f>VLOOKUP(K608,employees!A:H,5,FALSE)</f>
        <v>Consulting</v>
      </c>
      <c r="N608">
        <f t="shared" si="18"/>
        <v>7</v>
      </c>
      <c r="O608">
        <f t="shared" si="19"/>
        <v>7</v>
      </c>
    </row>
    <row r="609" spans="1:15" x14ac:dyDescent="0.3">
      <c r="A609" t="s">
        <v>608</v>
      </c>
      <c r="B609" t="s">
        <v>1190</v>
      </c>
      <c r="C609" t="s">
        <v>1167</v>
      </c>
      <c r="D609" s="1">
        <v>42792</v>
      </c>
      <c r="E609" s="1">
        <v>42874</v>
      </c>
      <c r="F609" s="1">
        <v>42886</v>
      </c>
      <c r="G609">
        <v>5565</v>
      </c>
      <c r="H609">
        <v>8.6999999999999993</v>
      </c>
      <c r="I609">
        <v>4314.32</v>
      </c>
      <c r="J609" s="2" t="s">
        <v>1218</v>
      </c>
      <c r="K609">
        <v>301</v>
      </c>
      <c r="L609" s="15" t="s">
        <v>1576</v>
      </c>
      <c r="M609" t="str">
        <f>VLOOKUP(K609,employees!A:H,5,FALSE)</f>
        <v>Marketing</v>
      </c>
      <c r="N609">
        <f t="shared" si="18"/>
        <v>12</v>
      </c>
      <c r="O609">
        <f t="shared" si="19"/>
        <v>12</v>
      </c>
    </row>
    <row r="610" spans="1:15" x14ac:dyDescent="0.3">
      <c r="A610" t="s">
        <v>609</v>
      </c>
      <c r="B610" t="s">
        <v>1162</v>
      </c>
      <c r="C610" t="s">
        <v>1180</v>
      </c>
      <c r="D610" s="1">
        <v>42881</v>
      </c>
      <c r="E610" s="1">
        <v>42889</v>
      </c>
      <c r="F610" s="1">
        <v>42897</v>
      </c>
      <c r="G610">
        <v>5561</v>
      </c>
      <c r="H610">
        <v>6.7</v>
      </c>
      <c r="I610">
        <v>4296.3</v>
      </c>
      <c r="J610" s="2" t="s">
        <v>1218</v>
      </c>
      <c r="K610">
        <v>741</v>
      </c>
      <c r="L610" s="15" t="s">
        <v>1576</v>
      </c>
      <c r="M610" t="str">
        <f>VLOOKUP(K610,employees!A:H,5,FALSE)</f>
        <v>Consulting</v>
      </c>
      <c r="N610">
        <f t="shared" si="18"/>
        <v>8</v>
      </c>
      <c r="O610">
        <f t="shared" si="19"/>
        <v>8</v>
      </c>
    </row>
    <row r="611" spans="1:15" x14ac:dyDescent="0.3">
      <c r="A611" t="s">
        <v>610</v>
      </c>
      <c r="B611" t="s">
        <v>1161</v>
      </c>
      <c r="C611" t="s">
        <v>1171</v>
      </c>
      <c r="D611" s="1">
        <v>43375</v>
      </c>
      <c r="E611" s="1">
        <v>43392</v>
      </c>
      <c r="F611" s="1">
        <v>43401</v>
      </c>
      <c r="G611">
        <v>11004</v>
      </c>
      <c r="H611">
        <v>13.5</v>
      </c>
      <c r="I611">
        <v>4276.0600000000004</v>
      </c>
      <c r="J611" s="2" t="s">
        <v>1218</v>
      </c>
      <c r="K611">
        <v>266</v>
      </c>
      <c r="L611" s="15" t="s">
        <v>1576</v>
      </c>
      <c r="M611" t="str">
        <f>VLOOKUP(K611,employees!A:H,5,FALSE)</f>
        <v>Consulting</v>
      </c>
      <c r="N611">
        <f t="shared" si="18"/>
        <v>9</v>
      </c>
      <c r="O611">
        <f t="shared" si="19"/>
        <v>9</v>
      </c>
    </row>
    <row r="612" spans="1:15" x14ac:dyDescent="0.3">
      <c r="A612" t="s">
        <v>611</v>
      </c>
      <c r="B612" t="s">
        <v>1162</v>
      </c>
      <c r="C612" t="s">
        <v>1211</v>
      </c>
      <c r="D612" s="1">
        <v>43182</v>
      </c>
      <c r="E612" s="1">
        <v>43191</v>
      </c>
      <c r="F612" s="1">
        <v>43199</v>
      </c>
      <c r="G612">
        <v>5707</v>
      </c>
      <c r="H612">
        <v>6.9</v>
      </c>
      <c r="I612">
        <v>4273.6499999999996</v>
      </c>
      <c r="J612" s="2" t="s">
        <v>1218</v>
      </c>
      <c r="K612">
        <v>388</v>
      </c>
      <c r="L612" s="15" t="s">
        <v>1576</v>
      </c>
      <c r="M612" t="str">
        <f>VLOOKUP(K612,employees!A:H,5,FALSE)</f>
        <v>Consulting</v>
      </c>
      <c r="N612">
        <f t="shared" si="18"/>
        <v>8</v>
      </c>
      <c r="O612">
        <f t="shared" si="19"/>
        <v>8</v>
      </c>
    </row>
    <row r="613" spans="1:15" x14ac:dyDescent="0.3">
      <c r="A613" t="s">
        <v>612</v>
      </c>
      <c r="B613" t="s">
        <v>1167</v>
      </c>
      <c r="C613" t="s">
        <v>1161</v>
      </c>
      <c r="D613" s="1">
        <v>43660</v>
      </c>
      <c r="E613" s="1">
        <v>43674</v>
      </c>
      <c r="F613" s="1">
        <v>43681</v>
      </c>
      <c r="G613">
        <v>5568</v>
      </c>
      <c r="H613">
        <v>12.7</v>
      </c>
      <c r="I613">
        <v>4244.68</v>
      </c>
      <c r="J613" s="2" t="s">
        <v>1218</v>
      </c>
      <c r="K613">
        <v>707</v>
      </c>
      <c r="L613" s="15" t="s">
        <v>1576</v>
      </c>
      <c r="M613" t="str">
        <f>VLOOKUP(K613,employees!A:H,5,FALSE)</f>
        <v>Finance</v>
      </c>
      <c r="N613">
        <f t="shared" si="18"/>
        <v>7</v>
      </c>
      <c r="O613">
        <f t="shared" si="19"/>
        <v>7</v>
      </c>
    </row>
    <row r="614" spans="1:15" x14ac:dyDescent="0.3">
      <c r="A614" t="s">
        <v>613</v>
      </c>
      <c r="B614" t="s">
        <v>1162</v>
      </c>
      <c r="C614" t="s">
        <v>1180</v>
      </c>
      <c r="D614" s="1">
        <v>43816</v>
      </c>
      <c r="E614" s="1">
        <v>43821</v>
      </c>
      <c r="F614" s="1">
        <v>43829</v>
      </c>
      <c r="G614">
        <v>5561</v>
      </c>
      <c r="H614">
        <v>6.7</v>
      </c>
      <c r="I614">
        <v>4244.45</v>
      </c>
      <c r="J614" s="2" t="s">
        <v>1218</v>
      </c>
      <c r="K614">
        <v>460</v>
      </c>
      <c r="L614" s="15" t="s">
        <v>1576</v>
      </c>
      <c r="M614" t="str">
        <f>VLOOKUP(K614,employees!A:H,5,FALSE)</f>
        <v>Consulting</v>
      </c>
      <c r="N614">
        <f t="shared" si="18"/>
        <v>8</v>
      </c>
      <c r="O614">
        <f t="shared" si="19"/>
        <v>8</v>
      </c>
    </row>
    <row r="615" spans="1:15" x14ac:dyDescent="0.3">
      <c r="A615" t="s">
        <v>614</v>
      </c>
      <c r="B615" t="s">
        <v>1161</v>
      </c>
      <c r="C615" t="s">
        <v>1176</v>
      </c>
      <c r="D615" s="1">
        <v>43621</v>
      </c>
      <c r="E615" s="1">
        <v>43645</v>
      </c>
      <c r="F615" s="1">
        <v>43656</v>
      </c>
      <c r="G615">
        <v>11115</v>
      </c>
      <c r="H615">
        <v>13.5</v>
      </c>
      <c r="I615">
        <v>4237.75</v>
      </c>
      <c r="J615" s="2" t="s">
        <v>1218</v>
      </c>
      <c r="K615">
        <v>962</v>
      </c>
      <c r="L615" s="15" t="s">
        <v>1576</v>
      </c>
      <c r="M615" t="str">
        <f>VLOOKUP(K615,employees!A:H,5,FALSE)</f>
        <v>Consulting</v>
      </c>
      <c r="N615">
        <f t="shared" si="18"/>
        <v>11</v>
      </c>
      <c r="O615">
        <f t="shared" si="19"/>
        <v>11</v>
      </c>
    </row>
    <row r="616" spans="1:15" x14ac:dyDescent="0.3">
      <c r="A616" t="s">
        <v>615</v>
      </c>
      <c r="B616" t="s">
        <v>1161</v>
      </c>
      <c r="C616" t="s">
        <v>1167</v>
      </c>
      <c r="D616" s="1">
        <v>43577</v>
      </c>
      <c r="E616" s="1">
        <v>43592</v>
      </c>
      <c r="F616" s="1">
        <v>43605</v>
      </c>
      <c r="G616">
        <v>5584</v>
      </c>
      <c r="H616">
        <v>7.1</v>
      </c>
      <c r="I616">
        <v>4231.05</v>
      </c>
      <c r="J616" s="2" t="s">
        <v>1218</v>
      </c>
      <c r="K616">
        <v>499</v>
      </c>
      <c r="L616" s="15" t="s">
        <v>1576</v>
      </c>
      <c r="M616" t="str">
        <f>VLOOKUP(K616,employees!A:H,5,FALSE)</f>
        <v>IT</v>
      </c>
      <c r="N616">
        <f t="shared" si="18"/>
        <v>13</v>
      </c>
      <c r="O616">
        <f t="shared" si="19"/>
        <v>13</v>
      </c>
    </row>
    <row r="617" spans="1:15" x14ac:dyDescent="0.3">
      <c r="A617" t="s">
        <v>616</v>
      </c>
      <c r="B617" t="s">
        <v>1162</v>
      </c>
      <c r="C617" t="s">
        <v>1185</v>
      </c>
      <c r="D617" s="1">
        <v>43577</v>
      </c>
      <c r="E617" s="1">
        <v>43595</v>
      </c>
      <c r="F617" s="1">
        <v>43601</v>
      </c>
      <c r="G617">
        <v>7762</v>
      </c>
      <c r="H617">
        <v>8.9</v>
      </c>
      <c r="I617">
        <v>4217.79</v>
      </c>
      <c r="J617" s="2" t="s">
        <v>1218</v>
      </c>
      <c r="K617">
        <v>212</v>
      </c>
      <c r="L617" s="15" t="s">
        <v>1576</v>
      </c>
      <c r="M617" t="str">
        <f>VLOOKUP(K617,employees!A:H,5,FALSE)</f>
        <v>Consulting</v>
      </c>
      <c r="N617">
        <f t="shared" si="18"/>
        <v>6</v>
      </c>
      <c r="O617">
        <f t="shared" si="19"/>
        <v>6</v>
      </c>
    </row>
    <row r="618" spans="1:15" x14ac:dyDescent="0.3">
      <c r="A618" t="s">
        <v>617</v>
      </c>
      <c r="B618" t="s">
        <v>1167</v>
      </c>
      <c r="C618" t="s">
        <v>1160</v>
      </c>
      <c r="D618" s="1">
        <v>43200</v>
      </c>
      <c r="E618" s="1">
        <v>43219</v>
      </c>
      <c r="F618" s="1">
        <v>43234</v>
      </c>
      <c r="G618">
        <v>10877</v>
      </c>
      <c r="H618">
        <v>13.3</v>
      </c>
      <c r="I618">
        <v>4205.0200000000004</v>
      </c>
      <c r="J618" s="2" t="s">
        <v>1218</v>
      </c>
      <c r="K618">
        <v>165</v>
      </c>
      <c r="L618" s="15" t="s">
        <v>1576</v>
      </c>
      <c r="M618" t="str">
        <f>VLOOKUP(K618,employees!A:H,5,FALSE)</f>
        <v>HR</v>
      </c>
      <c r="N618">
        <f t="shared" si="18"/>
        <v>15</v>
      </c>
      <c r="O618">
        <f t="shared" si="19"/>
        <v>15</v>
      </c>
    </row>
    <row r="619" spans="1:15" x14ac:dyDescent="0.3">
      <c r="A619" t="s">
        <v>618</v>
      </c>
      <c r="B619" t="s">
        <v>1161</v>
      </c>
      <c r="C619" t="s">
        <v>1171</v>
      </c>
      <c r="D619" s="1">
        <v>43149</v>
      </c>
      <c r="E619" s="1">
        <v>43171</v>
      </c>
      <c r="F619" s="1">
        <v>43177</v>
      </c>
      <c r="G619">
        <v>11004</v>
      </c>
      <c r="H619">
        <v>13.5</v>
      </c>
      <c r="I619">
        <v>4096.01</v>
      </c>
      <c r="J619" s="2" t="s">
        <v>1218</v>
      </c>
      <c r="K619">
        <v>479</v>
      </c>
      <c r="L619" s="15" t="s">
        <v>1576</v>
      </c>
      <c r="M619" t="str">
        <f>VLOOKUP(K619,employees!A:H,5,FALSE)</f>
        <v>Consulting</v>
      </c>
      <c r="N619">
        <f t="shared" si="18"/>
        <v>6</v>
      </c>
      <c r="O619">
        <f t="shared" si="19"/>
        <v>6</v>
      </c>
    </row>
    <row r="620" spans="1:15" x14ac:dyDescent="0.3">
      <c r="A620" t="s">
        <v>619</v>
      </c>
      <c r="B620" t="s">
        <v>1161</v>
      </c>
      <c r="C620" t="s">
        <v>1169</v>
      </c>
      <c r="D620" s="1">
        <v>43445</v>
      </c>
      <c r="E620" s="1">
        <v>43473</v>
      </c>
      <c r="F620" s="1">
        <v>43483</v>
      </c>
      <c r="G620">
        <v>15178</v>
      </c>
      <c r="H620">
        <v>18.3</v>
      </c>
      <c r="I620">
        <v>4076.85</v>
      </c>
      <c r="J620" s="2" t="s">
        <v>1218</v>
      </c>
      <c r="K620">
        <v>728</v>
      </c>
      <c r="L620" s="15" t="s">
        <v>1576</v>
      </c>
      <c r="M620" t="str">
        <f>VLOOKUP(K620,employees!A:H,5,FALSE)</f>
        <v>Consulting</v>
      </c>
      <c r="N620">
        <f t="shared" si="18"/>
        <v>10</v>
      </c>
      <c r="O620">
        <f t="shared" si="19"/>
        <v>10</v>
      </c>
    </row>
    <row r="621" spans="1:15" x14ac:dyDescent="0.3">
      <c r="A621" t="s">
        <v>620</v>
      </c>
      <c r="B621" t="s">
        <v>1190</v>
      </c>
      <c r="C621" t="s">
        <v>1209</v>
      </c>
      <c r="D621" s="1">
        <v>43028</v>
      </c>
      <c r="E621" s="1">
        <v>43044</v>
      </c>
      <c r="F621" s="1">
        <v>43059</v>
      </c>
      <c r="G621">
        <v>5830</v>
      </c>
      <c r="H621">
        <v>11.3</v>
      </c>
      <c r="I621">
        <v>4062.32</v>
      </c>
      <c r="J621" s="2" t="s">
        <v>1218</v>
      </c>
      <c r="K621">
        <v>728</v>
      </c>
      <c r="L621" s="15" t="s">
        <v>1576</v>
      </c>
      <c r="M621" t="str">
        <f>VLOOKUP(K621,employees!A:H,5,FALSE)</f>
        <v>Consulting</v>
      </c>
      <c r="N621">
        <f t="shared" si="18"/>
        <v>15</v>
      </c>
      <c r="O621">
        <f t="shared" si="19"/>
        <v>15</v>
      </c>
    </row>
    <row r="622" spans="1:15" x14ac:dyDescent="0.3">
      <c r="A622" t="s">
        <v>621</v>
      </c>
      <c r="B622" t="s">
        <v>1162</v>
      </c>
      <c r="C622" t="s">
        <v>1161</v>
      </c>
      <c r="D622" s="1">
        <v>43514</v>
      </c>
      <c r="E622" s="1">
        <v>43564</v>
      </c>
      <c r="F622" s="1">
        <v>43835</v>
      </c>
      <c r="G622">
        <v>5539</v>
      </c>
      <c r="H622">
        <v>6.7</v>
      </c>
      <c r="I622">
        <v>4050.09</v>
      </c>
      <c r="J622" s="2" t="s">
        <v>1218</v>
      </c>
      <c r="K622">
        <v>454</v>
      </c>
      <c r="L622" s="15" t="s">
        <v>1576</v>
      </c>
      <c r="M622" t="str">
        <f>VLOOKUP(K622,employees!A:H,5,FALSE)</f>
        <v>Finance</v>
      </c>
      <c r="N622">
        <f t="shared" si="18"/>
        <v>271</v>
      </c>
      <c r="O622">
        <f t="shared" si="19"/>
        <v>271</v>
      </c>
    </row>
    <row r="623" spans="1:15" x14ac:dyDescent="0.3">
      <c r="A623" t="s">
        <v>622</v>
      </c>
      <c r="B623" t="s">
        <v>1162</v>
      </c>
      <c r="C623" t="s">
        <v>1160</v>
      </c>
      <c r="D623" s="1">
        <v>43099</v>
      </c>
      <c r="E623" s="1">
        <v>43135</v>
      </c>
      <c r="F623" s="1">
        <v>43140</v>
      </c>
      <c r="G623">
        <v>10883</v>
      </c>
      <c r="H623">
        <v>12.8</v>
      </c>
      <c r="I623">
        <v>4050.79</v>
      </c>
      <c r="J623" s="2" t="s">
        <v>1218</v>
      </c>
      <c r="K623">
        <v>41</v>
      </c>
      <c r="L623" s="15" t="s">
        <v>1576</v>
      </c>
      <c r="M623" t="str">
        <f>VLOOKUP(K623,employees!A:H,5,FALSE)</f>
        <v>HR</v>
      </c>
      <c r="N623">
        <f t="shared" si="18"/>
        <v>5</v>
      </c>
      <c r="O623">
        <f t="shared" si="19"/>
        <v>5</v>
      </c>
    </row>
    <row r="624" spans="1:15" x14ac:dyDescent="0.3">
      <c r="A624" t="s">
        <v>623</v>
      </c>
      <c r="B624" t="s">
        <v>1162</v>
      </c>
      <c r="C624" t="s">
        <v>1174</v>
      </c>
      <c r="D624" s="1">
        <v>43472</v>
      </c>
      <c r="E624" s="1">
        <v>43472</v>
      </c>
      <c r="F624" s="1">
        <v>43484</v>
      </c>
      <c r="G624">
        <v>11721</v>
      </c>
      <c r="H624">
        <v>13.9</v>
      </c>
      <c r="I624">
        <v>4033.11</v>
      </c>
      <c r="J624" s="2" t="s">
        <v>1218</v>
      </c>
      <c r="K624">
        <v>139</v>
      </c>
      <c r="L624" s="15" t="s">
        <v>1576</v>
      </c>
      <c r="M624" t="str">
        <f>VLOOKUP(K624,employees!A:H,5,FALSE)</f>
        <v>Consulting</v>
      </c>
      <c r="N624">
        <f t="shared" si="18"/>
        <v>12</v>
      </c>
      <c r="O624">
        <f t="shared" si="19"/>
        <v>12</v>
      </c>
    </row>
    <row r="625" spans="1:15" x14ac:dyDescent="0.3">
      <c r="A625" t="s">
        <v>624</v>
      </c>
      <c r="B625" t="s">
        <v>1161</v>
      </c>
      <c r="C625" t="s">
        <v>1169</v>
      </c>
      <c r="D625" s="1">
        <v>43312</v>
      </c>
      <c r="E625" s="1">
        <v>43352</v>
      </c>
      <c r="F625" s="1">
        <v>43367</v>
      </c>
      <c r="G625">
        <v>15178</v>
      </c>
      <c r="H625">
        <v>18.3</v>
      </c>
      <c r="I625">
        <v>4027.18</v>
      </c>
      <c r="J625" s="2" t="s">
        <v>1218</v>
      </c>
      <c r="K625">
        <v>201</v>
      </c>
      <c r="L625" s="15" t="s">
        <v>1576</v>
      </c>
      <c r="M625" t="str">
        <f>VLOOKUP(K625,employees!A:H,5,FALSE)</f>
        <v>IT</v>
      </c>
      <c r="N625">
        <f t="shared" si="18"/>
        <v>15</v>
      </c>
      <c r="O625">
        <f t="shared" si="19"/>
        <v>15</v>
      </c>
    </row>
    <row r="626" spans="1:15" x14ac:dyDescent="0.3">
      <c r="A626" t="s">
        <v>625</v>
      </c>
      <c r="B626" t="s">
        <v>1167</v>
      </c>
      <c r="C626" t="s">
        <v>1188</v>
      </c>
      <c r="D626" s="1">
        <v>43100</v>
      </c>
      <c r="E626" s="1">
        <v>43107</v>
      </c>
      <c r="F626" s="1">
        <v>43113</v>
      </c>
      <c r="G626">
        <v>7005</v>
      </c>
      <c r="H626">
        <v>8.8000000000000007</v>
      </c>
      <c r="I626">
        <v>4026.11</v>
      </c>
      <c r="J626" s="2" t="s">
        <v>1218</v>
      </c>
      <c r="K626">
        <v>431</v>
      </c>
      <c r="L626" s="15" t="s">
        <v>1576</v>
      </c>
      <c r="M626" t="str">
        <f>VLOOKUP(K626,employees!A:H,5,FALSE)</f>
        <v>Consulting</v>
      </c>
      <c r="N626">
        <f t="shared" si="18"/>
        <v>6</v>
      </c>
      <c r="O626">
        <f t="shared" si="19"/>
        <v>6</v>
      </c>
    </row>
    <row r="627" spans="1:15" x14ac:dyDescent="0.3">
      <c r="A627" t="s">
        <v>626</v>
      </c>
      <c r="B627" t="s">
        <v>1162</v>
      </c>
      <c r="C627" t="s">
        <v>1161</v>
      </c>
      <c r="D627" s="1">
        <v>43442</v>
      </c>
      <c r="E627" s="1">
        <v>43449</v>
      </c>
      <c r="F627" s="1">
        <v>43457</v>
      </c>
      <c r="G627">
        <v>5539</v>
      </c>
      <c r="H627">
        <v>6.7</v>
      </c>
      <c r="I627">
        <v>4007.2</v>
      </c>
      <c r="J627" s="2" t="s">
        <v>1218</v>
      </c>
      <c r="K627">
        <v>225</v>
      </c>
      <c r="L627" s="15" t="s">
        <v>1576</v>
      </c>
      <c r="M627" t="str">
        <f>VLOOKUP(K627,employees!A:H,5,FALSE)</f>
        <v>HR</v>
      </c>
      <c r="N627">
        <f t="shared" si="18"/>
        <v>8</v>
      </c>
      <c r="O627">
        <f t="shared" si="19"/>
        <v>8</v>
      </c>
    </row>
    <row r="628" spans="1:15" x14ac:dyDescent="0.3">
      <c r="A628" t="s">
        <v>627</v>
      </c>
      <c r="B628" t="s">
        <v>1161</v>
      </c>
      <c r="C628" t="s">
        <v>1160</v>
      </c>
      <c r="D628" s="1">
        <v>43511</v>
      </c>
      <c r="E628" s="1">
        <v>43624</v>
      </c>
      <c r="F628" s="1">
        <v>43631</v>
      </c>
      <c r="G628">
        <v>15349</v>
      </c>
      <c r="H628">
        <v>18.5</v>
      </c>
      <c r="I628">
        <v>4006.59</v>
      </c>
      <c r="J628" s="2" t="s">
        <v>1218</v>
      </c>
      <c r="K628">
        <v>463</v>
      </c>
      <c r="L628" s="15" t="s">
        <v>1576</v>
      </c>
      <c r="M628" t="str">
        <f>VLOOKUP(K628,employees!A:H,5,FALSE)</f>
        <v>Finance</v>
      </c>
      <c r="N628">
        <f t="shared" si="18"/>
        <v>7</v>
      </c>
      <c r="O628">
        <f t="shared" si="19"/>
        <v>7</v>
      </c>
    </row>
    <row r="629" spans="1:15" x14ac:dyDescent="0.3">
      <c r="A629" t="s">
        <v>628</v>
      </c>
      <c r="B629" t="s">
        <v>1161</v>
      </c>
      <c r="C629" t="s">
        <v>1173</v>
      </c>
      <c r="D629" s="1">
        <v>43357</v>
      </c>
      <c r="E629" s="1">
        <v>43384</v>
      </c>
      <c r="F629" s="1">
        <v>43390</v>
      </c>
      <c r="G629">
        <v>13964</v>
      </c>
      <c r="H629">
        <v>16.899999999999999</v>
      </c>
      <c r="I629">
        <v>3974.61</v>
      </c>
      <c r="J629" s="2" t="s">
        <v>1218</v>
      </c>
      <c r="K629">
        <v>201</v>
      </c>
      <c r="L629" s="15" t="s">
        <v>1576</v>
      </c>
      <c r="M629" t="str">
        <f>VLOOKUP(K629,employees!A:H,5,FALSE)</f>
        <v>IT</v>
      </c>
      <c r="N629">
        <f t="shared" si="18"/>
        <v>6</v>
      </c>
      <c r="O629">
        <f t="shared" si="19"/>
        <v>6</v>
      </c>
    </row>
    <row r="630" spans="1:15" x14ac:dyDescent="0.3">
      <c r="A630" t="s">
        <v>629</v>
      </c>
      <c r="B630" t="s">
        <v>1161</v>
      </c>
      <c r="C630" t="s">
        <v>1168</v>
      </c>
      <c r="D630" s="1">
        <v>42886</v>
      </c>
      <c r="E630" s="1">
        <v>42932</v>
      </c>
      <c r="F630" s="1">
        <v>42940</v>
      </c>
      <c r="G630">
        <v>10899</v>
      </c>
      <c r="H630">
        <v>13.3</v>
      </c>
      <c r="I630">
        <v>3972.06</v>
      </c>
      <c r="J630" s="2" t="s">
        <v>1218</v>
      </c>
      <c r="K630">
        <v>506</v>
      </c>
      <c r="L630" s="15" t="s">
        <v>1576</v>
      </c>
      <c r="M630" t="str">
        <f>VLOOKUP(K630,employees!A:H,5,FALSE)</f>
        <v>Consulting</v>
      </c>
      <c r="N630">
        <f t="shared" si="18"/>
        <v>8</v>
      </c>
      <c r="O630">
        <f t="shared" si="19"/>
        <v>8</v>
      </c>
    </row>
    <row r="631" spans="1:15" x14ac:dyDescent="0.3">
      <c r="A631" t="s">
        <v>630</v>
      </c>
      <c r="B631" t="s">
        <v>1161</v>
      </c>
      <c r="C631" t="s">
        <v>1169</v>
      </c>
      <c r="D631" s="1">
        <v>43230</v>
      </c>
      <c r="E631" s="1">
        <v>43258</v>
      </c>
      <c r="F631" s="1">
        <v>43271</v>
      </c>
      <c r="G631">
        <v>15178</v>
      </c>
      <c r="H631">
        <v>18.3</v>
      </c>
      <c r="I631">
        <v>3956.9</v>
      </c>
      <c r="J631" s="2" t="s">
        <v>1218</v>
      </c>
      <c r="K631">
        <v>201</v>
      </c>
      <c r="L631" s="15" t="s">
        <v>1576</v>
      </c>
      <c r="M631" t="str">
        <f>VLOOKUP(K631,employees!A:H,5,FALSE)</f>
        <v>IT</v>
      </c>
      <c r="N631">
        <f t="shared" si="18"/>
        <v>13</v>
      </c>
      <c r="O631">
        <f t="shared" si="19"/>
        <v>13</v>
      </c>
    </row>
    <row r="632" spans="1:15" x14ac:dyDescent="0.3">
      <c r="A632" t="s">
        <v>631</v>
      </c>
      <c r="B632" t="s">
        <v>1167</v>
      </c>
      <c r="C632" t="s">
        <v>1208</v>
      </c>
      <c r="D632" s="1">
        <v>43401</v>
      </c>
      <c r="E632" s="1">
        <v>43409</v>
      </c>
      <c r="F632" s="1">
        <v>43413</v>
      </c>
      <c r="G632">
        <v>2507</v>
      </c>
      <c r="H632">
        <v>8.6999999999999993</v>
      </c>
      <c r="I632">
        <v>3911.21</v>
      </c>
      <c r="J632" s="2" t="s">
        <v>1218</v>
      </c>
      <c r="K632">
        <v>460</v>
      </c>
      <c r="L632" s="15" t="s">
        <v>1576</v>
      </c>
      <c r="M632" t="str">
        <f>VLOOKUP(K632,employees!A:H,5,FALSE)</f>
        <v>Consulting</v>
      </c>
      <c r="N632">
        <f t="shared" si="18"/>
        <v>4</v>
      </c>
      <c r="O632">
        <f t="shared" si="19"/>
        <v>4</v>
      </c>
    </row>
    <row r="633" spans="1:15" x14ac:dyDescent="0.3">
      <c r="A633" t="s">
        <v>632</v>
      </c>
      <c r="B633" t="s">
        <v>1190</v>
      </c>
      <c r="C633" t="s">
        <v>1162</v>
      </c>
      <c r="D633" s="1">
        <v>43314</v>
      </c>
      <c r="E633" s="1">
        <v>43424</v>
      </c>
      <c r="F633" s="1">
        <v>43432</v>
      </c>
      <c r="G633">
        <v>5536</v>
      </c>
      <c r="H633">
        <v>11.7</v>
      </c>
      <c r="I633">
        <v>3890.31</v>
      </c>
      <c r="J633" s="2" t="s">
        <v>1218</v>
      </c>
      <c r="K633">
        <v>805</v>
      </c>
      <c r="L633" s="15" t="s">
        <v>1576</v>
      </c>
      <c r="M633" t="str">
        <f>VLOOKUP(K633,employees!A:H,5,FALSE)</f>
        <v>Consulting</v>
      </c>
      <c r="N633">
        <f t="shared" si="18"/>
        <v>8</v>
      </c>
      <c r="O633">
        <f t="shared" si="19"/>
        <v>8</v>
      </c>
    </row>
    <row r="634" spans="1:15" x14ac:dyDescent="0.3">
      <c r="A634" t="s">
        <v>633</v>
      </c>
      <c r="B634" t="s">
        <v>1161</v>
      </c>
      <c r="C634" t="s">
        <v>1173</v>
      </c>
      <c r="D634" s="1">
        <v>42899</v>
      </c>
      <c r="E634" s="1">
        <v>42933</v>
      </c>
      <c r="F634" s="1">
        <v>42940</v>
      </c>
      <c r="G634">
        <v>13964</v>
      </c>
      <c r="H634">
        <v>16.899999999999999</v>
      </c>
      <c r="I634">
        <v>3875.29</v>
      </c>
      <c r="J634" s="2" t="s">
        <v>1218</v>
      </c>
      <c r="K634">
        <v>239</v>
      </c>
      <c r="L634" s="15" t="s">
        <v>1576</v>
      </c>
      <c r="M634" t="str">
        <f>VLOOKUP(K634,employees!A:H,5,FALSE)</f>
        <v>Consulting</v>
      </c>
      <c r="N634">
        <f t="shared" si="18"/>
        <v>7</v>
      </c>
      <c r="O634">
        <f t="shared" si="19"/>
        <v>7</v>
      </c>
    </row>
    <row r="635" spans="1:15" x14ac:dyDescent="0.3">
      <c r="A635" t="s">
        <v>634</v>
      </c>
      <c r="B635" t="s">
        <v>1161</v>
      </c>
      <c r="C635" t="s">
        <v>1176</v>
      </c>
      <c r="D635" s="1">
        <v>43225</v>
      </c>
      <c r="E635" s="1">
        <v>43250</v>
      </c>
      <c r="F635" s="1">
        <v>43256</v>
      </c>
      <c r="G635">
        <v>11115</v>
      </c>
      <c r="H635">
        <v>13.5</v>
      </c>
      <c r="I635">
        <v>3870.87</v>
      </c>
      <c r="J635" s="2" t="s">
        <v>1218</v>
      </c>
      <c r="K635">
        <v>496</v>
      </c>
      <c r="L635" s="15" t="s">
        <v>1576</v>
      </c>
      <c r="M635" t="str">
        <f>VLOOKUP(K635,employees!A:H,5,FALSE)</f>
        <v>Consulting</v>
      </c>
      <c r="N635">
        <f t="shared" si="18"/>
        <v>6</v>
      </c>
      <c r="O635">
        <f t="shared" si="19"/>
        <v>6</v>
      </c>
    </row>
    <row r="636" spans="1:15" x14ac:dyDescent="0.3">
      <c r="A636" t="s">
        <v>635</v>
      </c>
      <c r="B636" t="s">
        <v>1162</v>
      </c>
      <c r="C636" t="s">
        <v>1161</v>
      </c>
      <c r="D636" s="1">
        <v>43097</v>
      </c>
      <c r="E636" s="1">
        <v>43144</v>
      </c>
      <c r="F636" s="1">
        <v>43153</v>
      </c>
      <c r="G636">
        <v>5539</v>
      </c>
      <c r="H636">
        <v>6.7</v>
      </c>
      <c r="I636">
        <v>3855.95</v>
      </c>
      <c r="J636" s="2" t="s">
        <v>1218</v>
      </c>
      <c r="K636">
        <v>165</v>
      </c>
      <c r="L636" s="15" t="s">
        <v>1576</v>
      </c>
      <c r="M636" t="str">
        <f>VLOOKUP(K636,employees!A:H,5,FALSE)</f>
        <v>HR</v>
      </c>
      <c r="N636">
        <f t="shared" si="18"/>
        <v>9</v>
      </c>
      <c r="O636">
        <f t="shared" si="19"/>
        <v>9</v>
      </c>
    </row>
    <row r="637" spans="1:15" x14ac:dyDescent="0.3">
      <c r="A637" t="s">
        <v>636</v>
      </c>
      <c r="B637" t="s">
        <v>1161</v>
      </c>
      <c r="C637" t="s">
        <v>1182</v>
      </c>
      <c r="D637" s="1">
        <v>43584</v>
      </c>
      <c r="E637" s="1">
        <v>43608</v>
      </c>
      <c r="F637" s="1">
        <v>43616</v>
      </c>
      <c r="G637">
        <v>8047</v>
      </c>
      <c r="H637">
        <v>10</v>
      </c>
      <c r="I637">
        <v>3854.52</v>
      </c>
      <c r="J637" s="2" t="s">
        <v>1218</v>
      </c>
      <c r="K637">
        <v>202</v>
      </c>
      <c r="L637" s="15" t="s">
        <v>1576</v>
      </c>
      <c r="M637" t="str">
        <f>VLOOKUP(K637,employees!A:H,5,FALSE)</f>
        <v>Consulting</v>
      </c>
      <c r="N637">
        <f t="shared" si="18"/>
        <v>8</v>
      </c>
      <c r="O637">
        <f t="shared" si="19"/>
        <v>8</v>
      </c>
    </row>
    <row r="638" spans="1:15" x14ac:dyDescent="0.3">
      <c r="A638" t="s">
        <v>637</v>
      </c>
      <c r="B638" t="s">
        <v>1162</v>
      </c>
      <c r="C638" t="s">
        <v>1161</v>
      </c>
      <c r="D638" s="1">
        <v>43817</v>
      </c>
      <c r="E638" s="1">
        <v>43817</v>
      </c>
      <c r="F638" s="1">
        <v>43833</v>
      </c>
      <c r="G638">
        <v>5539</v>
      </c>
      <c r="H638">
        <v>6.7</v>
      </c>
      <c r="I638">
        <v>3840.11</v>
      </c>
      <c r="J638" s="2" t="s">
        <v>1218</v>
      </c>
      <c r="K638">
        <v>41</v>
      </c>
      <c r="L638" s="15" t="s">
        <v>1576</v>
      </c>
      <c r="M638" t="str">
        <f>VLOOKUP(K638,employees!A:H,5,FALSE)</f>
        <v>HR</v>
      </c>
      <c r="N638">
        <f t="shared" si="18"/>
        <v>16</v>
      </c>
      <c r="O638">
        <f t="shared" si="19"/>
        <v>16</v>
      </c>
    </row>
    <row r="639" spans="1:15" x14ac:dyDescent="0.3">
      <c r="A639" t="s">
        <v>638</v>
      </c>
      <c r="B639" t="s">
        <v>1161</v>
      </c>
      <c r="C639" t="s">
        <v>1168</v>
      </c>
      <c r="D639" s="1">
        <v>43539</v>
      </c>
      <c r="E639" s="1">
        <v>43562</v>
      </c>
      <c r="F639" s="1">
        <v>43574</v>
      </c>
      <c r="G639">
        <v>10899</v>
      </c>
      <c r="H639">
        <v>13.3</v>
      </c>
      <c r="I639">
        <v>3835.96</v>
      </c>
      <c r="J639" s="2" t="s">
        <v>1218</v>
      </c>
      <c r="K639">
        <v>158</v>
      </c>
      <c r="L639" s="15" t="s">
        <v>1576</v>
      </c>
      <c r="M639" t="str">
        <f>VLOOKUP(K639,employees!A:H,5,FALSE)</f>
        <v>Consulting</v>
      </c>
      <c r="N639">
        <f t="shared" si="18"/>
        <v>12</v>
      </c>
      <c r="O639">
        <f t="shared" si="19"/>
        <v>12</v>
      </c>
    </row>
    <row r="640" spans="1:15" x14ac:dyDescent="0.3">
      <c r="A640" t="s">
        <v>639</v>
      </c>
      <c r="B640" t="s">
        <v>1162</v>
      </c>
      <c r="C640" t="s">
        <v>1188</v>
      </c>
      <c r="D640" s="1">
        <v>43252</v>
      </c>
      <c r="E640" s="1">
        <v>43302</v>
      </c>
      <c r="F640" s="1">
        <v>43306</v>
      </c>
      <c r="G640">
        <v>6965</v>
      </c>
      <c r="H640">
        <v>15.1</v>
      </c>
      <c r="I640">
        <v>3831.23</v>
      </c>
      <c r="J640" s="2" t="s">
        <v>1218</v>
      </c>
      <c r="K640">
        <v>217</v>
      </c>
      <c r="L640" s="15" t="s">
        <v>1576</v>
      </c>
      <c r="M640" t="str">
        <f>VLOOKUP(K640,employees!A:H,5,FALSE)</f>
        <v>Consulting</v>
      </c>
      <c r="N640">
        <f t="shared" si="18"/>
        <v>4</v>
      </c>
      <c r="O640">
        <f t="shared" si="19"/>
        <v>4</v>
      </c>
    </row>
    <row r="641" spans="1:15" x14ac:dyDescent="0.3">
      <c r="A641" t="s">
        <v>640</v>
      </c>
      <c r="B641" t="s">
        <v>1167</v>
      </c>
      <c r="C641" t="s">
        <v>1163</v>
      </c>
      <c r="D641" s="1">
        <v>43717</v>
      </c>
      <c r="E641" s="1">
        <v>43732</v>
      </c>
      <c r="F641" s="1">
        <v>43745</v>
      </c>
      <c r="G641">
        <v>8432</v>
      </c>
      <c r="H641">
        <v>9.6</v>
      </c>
      <c r="I641">
        <v>3829.57</v>
      </c>
      <c r="J641" s="2" t="s">
        <v>1218</v>
      </c>
      <c r="K641">
        <v>810</v>
      </c>
      <c r="L641" s="15" t="s">
        <v>1576</v>
      </c>
      <c r="M641" t="str">
        <f>VLOOKUP(K641,employees!A:H,5,FALSE)</f>
        <v>Consulting</v>
      </c>
      <c r="N641">
        <f t="shared" si="18"/>
        <v>13</v>
      </c>
      <c r="O641">
        <f t="shared" si="19"/>
        <v>13</v>
      </c>
    </row>
    <row r="642" spans="1:15" x14ac:dyDescent="0.3">
      <c r="A642" t="s">
        <v>641</v>
      </c>
      <c r="B642" t="s">
        <v>1162</v>
      </c>
      <c r="C642" t="s">
        <v>1181</v>
      </c>
      <c r="D642" s="1">
        <v>43515</v>
      </c>
      <c r="E642" s="1">
        <v>43546</v>
      </c>
      <c r="F642" s="1">
        <v>43553</v>
      </c>
      <c r="G642">
        <v>9212</v>
      </c>
      <c r="H642">
        <v>12.4</v>
      </c>
      <c r="I642">
        <v>3818.95</v>
      </c>
      <c r="J642" s="2" t="s">
        <v>1218</v>
      </c>
      <c r="K642">
        <v>689</v>
      </c>
      <c r="L642" s="15" t="s">
        <v>1576</v>
      </c>
      <c r="M642" t="str">
        <f>VLOOKUP(K642,employees!A:H,5,FALSE)</f>
        <v>Finance</v>
      </c>
      <c r="N642">
        <f t="shared" si="18"/>
        <v>7</v>
      </c>
      <c r="O642">
        <f t="shared" si="19"/>
        <v>7</v>
      </c>
    </row>
    <row r="643" spans="1:15" x14ac:dyDescent="0.3">
      <c r="A643" t="s">
        <v>642</v>
      </c>
      <c r="B643" t="s">
        <v>1167</v>
      </c>
      <c r="C643" t="s">
        <v>1185</v>
      </c>
      <c r="D643" s="1">
        <v>43524</v>
      </c>
      <c r="E643" s="1">
        <v>43544</v>
      </c>
      <c r="F643" s="1">
        <v>43566</v>
      </c>
      <c r="G643">
        <v>7794</v>
      </c>
      <c r="H643">
        <v>12.9</v>
      </c>
      <c r="I643">
        <v>3816.15</v>
      </c>
      <c r="J643" s="2" t="s">
        <v>1218</v>
      </c>
      <c r="K643">
        <v>703</v>
      </c>
      <c r="L643" s="15" t="s">
        <v>1576</v>
      </c>
      <c r="M643" t="str">
        <f>VLOOKUP(K643,employees!A:H,5,FALSE)</f>
        <v>Consulting</v>
      </c>
      <c r="N643">
        <f t="shared" ref="N643:N706" si="20">F643-E643</f>
        <v>22</v>
      </c>
      <c r="O643">
        <f t="shared" ref="O643:O706" si="21">F643-E643</f>
        <v>22</v>
      </c>
    </row>
    <row r="644" spans="1:15" x14ac:dyDescent="0.3">
      <c r="A644" t="s">
        <v>643</v>
      </c>
      <c r="B644" t="s">
        <v>1167</v>
      </c>
      <c r="C644" t="s">
        <v>1161</v>
      </c>
      <c r="D644" s="1">
        <v>43785</v>
      </c>
      <c r="E644" s="1">
        <v>43785</v>
      </c>
      <c r="F644" s="1">
        <v>43792</v>
      </c>
      <c r="G644">
        <v>5568</v>
      </c>
      <c r="H644">
        <v>12.7</v>
      </c>
      <c r="I644">
        <v>3802.03</v>
      </c>
      <c r="J644" s="2" t="s">
        <v>1218</v>
      </c>
      <c r="K644">
        <v>165</v>
      </c>
      <c r="L644" s="15" t="s">
        <v>1576</v>
      </c>
      <c r="M644" t="str">
        <f>VLOOKUP(K644,employees!A:H,5,FALSE)</f>
        <v>HR</v>
      </c>
      <c r="N644">
        <f t="shared" si="20"/>
        <v>7</v>
      </c>
      <c r="O644">
        <f t="shared" si="21"/>
        <v>7</v>
      </c>
    </row>
    <row r="645" spans="1:15" x14ac:dyDescent="0.3">
      <c r="A645" t="s">
        <v>644</v>
      </c>
      <c r="B645" t="s">
        <v>1161</v>
      </c>
      <c r="C645" t="s">
        <v>1179</v>
      </c>
      <c r="D645" s="1">
        <v>42921</v>
      </c>
      <c r="E645" s="1">
        <v>42935</v>
      </c>
      <c r="F645" s="1">
        <v>42944</v>
      </c>
      <c r="G645">
        <v>6884</v>
      </c>
      <c r="H645">
        <v>8.6</v>
      </c>
      <c r="I645">
        <v>3794.88</v>
      </c>
      <c r="J645" s="2" t="s">
        <v>1218</v>
      </c>
      <c r="K645">
        <v>442</v>
      </c>
      <c r="L645" s="15" t="s">
        <v>1576</v>
      </c>
      <c r="M645" t="str">
        <f>VLOOKUP(K645,employees!A:H,5,FALSE)</f>
        <v>Consulting</v>
      </c>
      <c r="N645">
        <f t="shared" si="20"/>
        <v>9</v>
      </c>
      <c r="O645">
        <f t="shared" si="21"/>
        <v>9</v>
      </c>
    </row>
    <row r="646" spans="1:15" x14ac:dyDescent="0.3">
      <c r="A646" t="s">
        <v>645</v>
      </c>
      <c r="B646" t="s">
        <v>1161</v>
      </c>
      <c r="C646" t="s">
        <v>1169</v>
      </c>
      <c r="D646" s="1">
        <v>43195</v>
      </c>
      <c r="E646" s="1">
        <v>43211</v>
      </c>
      <c r="F646" s="1">
        <v>43225</v>
      </c>
      <c r="G646">
        <v>15178</v>
      </c>
      <c r="H646">
        <v>18.3</v>
      </c>
      <c r="I646">
        <v>3770.1</v>
      </c>
      <c r="J646" s="2" t="s">
        <v>1218</v>
      </c>
      <c r="K646">
        <v>239</v>
      </c>
      <c r="L646" s="15" t="s">
        <v>1576</v>
      </c>
      <c r="M646" t="str">
        <f>VLOOKUP(K646,employees!A:H,5,FALSE)</f>
        <v>Consulting</v>
      </c>
      <c r="N646">
        <f t="shared" si="20"/>
        <v>14</v>
      </c>
      <c r="O646">
        <f t="shared" si="21"/>
        <v>14</v>
      </c>
    </row>
    <row r="647" spans="1:15" x14ac:dyDescent="0.3">
      <c r="A647" t="s">
        <v>646</v>
      </c>
      <c r="B647" t="s">
        <v>1167</v>
      </c>
      <c r="C647" t="s">
        <v>1161</v>
      </c>
      <c r="D647" s="1">
        <v>43541</v>
      </c>
      <c r="E647" s="1">
        <v>43546</v>
      </c>
      <c r="F647" s="1">
        <v>43554</v>
      </c>
      <c r="G647">
        <v>5568</v>
      </c>
      <c r="H647">
        <v>12.7</v>
      </c>
      <c r="I647">
        <v>3763.68</v>
      </c>
      <c r="J647" s="2" t="s">
        <v>1218</v>
      </c>
      <c r="K647">
        <v>165</v>
      </c>
      <c r="L647" s="15" t="s">
        <v>1576</v>
      </c>
      <c r="M647" t="str">
        <f>VLOOKUP(K647,employees!A:H,5,FALSE)</f>
        <v>HR</v>
      </c>
      <c r="N647">
        <f t="shared" si="20"/>
        <v>8</v>
      </c>
      <c r="O647">
        <f t="shared" si="21"/>
        <v>8</v>
      </c>
    </row>
    <row r="648" spans="1:15" x14ac:dyDescent="0.3">
      <c r="A648" t="s">
        <v>647</v>
      </c>
      <c r="B648" t="s">
        <v>1161</v>
      </c>
      <c r="C648" t="s">
        <v>1160</v>
      </c>
      <c r="D648" s="1">
        <v>42783</v>
      </c>
      <c r="E648" s="1">
        <v>42842</v>
      </c>
      <c r="F648" s="1">
        <v>42849</v>
      </c>
      <c r="G648">
        <v>15349</v>
      </c>
      <c r="H648">
        <v>18.5</v>
      </c>
      <c r="I648">
        <v>3739.08</v>
      </c>
      <c r="J648" s="2" t="s">
        <v>1218</v>
      </c>
      <c r="K648">
        <v>382</v>
      </c>
      <c r="L648" s="15" t="s">
        <v>1576</v>
      </c>
      <c r="M648" t="str">
        <f>VLOOKUP(K648,employees!A:H,5,FALSE)</f>
        <v>Finance</v>
      </c>
      <c r="N648">
        <f t="shared" si="20"/>
        <v>7</v>
      </c>
      <c r="O648">
        <f t="shared" si="21"/>
        <v>7</v>
      </c>
    </row>
    <row r="649" spans="1:15" x14ac:dyDescent="0.3">
      <c r="A649" t="s">
        <v>648</v>
      </c>
      <c r="B649" t="s">
        <v>1190</v>
      </c>
      <c r="C649" t="s">
        <v>1172</v>
      </c>
      <c r="D649" s="1">
        <v>43013</v>
      </c>
      <c r="E649" s="1">
        <v>43022</v>
      </c>
      <c r="F649" s="1">
        <v>43026</v>
      </c>
      <c r="G649">
        <v>3883</v>
      </c>
      <c r="H649">
        <v>5.0999999999999996</v>
      </c>
      <c r="I649">
        <v>3719.14</v>
      </c>
      <c r="J649" s="2" t="s">
        <v>1218</v>
      </c>
      <c r="K649">
        <v>202</v>
      </c>
      <c r="L649" s="15" t="s">
        <v>1576</v>
      </c>
      <c r="M649" t="str">
        <f>VLOOKUP(K649,employees!A:H,5,FALSE)</f>
        <v>Consulting</v>
      </c>
      <c r="N649">
        <f t="shared" si="20"/>
        <v>4</v>
      </c>
      <c r="O649">
        <f t="shared" si="21"/>
        <v>4</v>
      </c>
    </row>
    <row r="650" spans="1:15" x14ac:dyDescent="0.3">
      <c r="A650" t="s">
        <v>649</v>
      </c>
      <c r="B650" t="s">
        <v>1190</v>
      </c>
      <c r="C650" t="s">
        <v>1162</v>
      </c>
      <c r="D650" s="1">
        <v>42796</v>
      </c>
      <c r="E650" s="1">
        <v>42889</v>
      </c>
      <c r="F650" s="1">
        <v>42899</v>
      </c>
      <c r="G650">
        <v>5536</v>
      </c>
      <c r="H650">
        <v>11.7</v>
      </c>
      <c r="I650">
        <v>3712.74</v>
      </c>
      <c r="J650" s="2" t="s">
        <v>1218</v>
      </c>
      <c r="K650">
        <v>62</v>
      </c>
      <c r="L650" s="15" t="s">
        <v>1576</v>
      </c>
      <c r="M650" t="str">
        <f>VLOOKUP(K650,employees!A:H,5,FALSE)</f>
        <v>Consulting</v>
      </c>
      <c r="N650">
        <f t="shared" si="20"/>
        <v>10</v>
      </c>
      <c r="O650">
        <f t="shared" si="21"/>
        <v>10</v>
      </c>
    </row>
    <row r="651" spans="1:15" x14ac:dyDescent="0.3">
      <c r="A651" t="s">
        <v>650</v>
      </c>
      <c r="B651" t="s">
        <v>1161</v>
      </c>
      <c r="C651" t="s">
        <v>1177</v>
      </c>
      <c r="D651" s="1">
        <v>43245</v>
      </c>
      <c r="E651" s="1">
        <v>43266</v>
      </c>
      <c r="F651" s="1">
        <v>43275</v>
      </c>
      <c r="G651">
        <v>16013</v>
      </c>
      <c r="H651">
        <v>19.3</v>
      </c>
      <c r="I651">
        <v>3701.89</v>
      </c>
      <c r="J651" s="2" t="s">
        <v>1218</v>
      </c>
      <c r="K651">
        <v>805</v>
      </c>
      <c r="L651" s="15" t="s">
        <v>1576</v>
      </c>
      <c r="M651" t="str">
        <f>VLOOKUP(K651,employees!A:H,5,FALSE)</f>
        <v>Consulting</v>
      </c>
      <c r="N651">
        <f t="shared" si="20"/>
        <v>9</v>
      </c>
      <c r="O651">
        <f t="shared" si="21"/>
        <v>9</v>
      </c>
    </row>
    <row r="652" spans="1:15" x14ac:dyDescent="0.3">
      <c r="A652" t="s">
        <v>651</v>
      </c>
      <c r="B652" t="s">
        <v>1167</v>
      </c>
      <c r="C652" t="s">
        <v>1171</v>
      </c>
      <c r="D652" s="1">
        <v>43572</v>
      </c>
      <c r="E652" s="1">
        <v>43610</v>
      </c>
      <c r="F652" s="1">
        <v>43616</v>
      </c>
      <c r="G652">
        <v>8187</v>
      </c>
      <c r="H652">
        <v>10.1</v>
      </c>
      <c r="I652">
        <v>3683.13</v>
      </c>
      <c r="J652" s="2" t="s">
        <v>1218</v>
      </c>
      <c r="K652">
        <v>566</v>
      </c>
      <c r="L652" s="15" t="s">
        <v>1576</v>
      </c>
      <c r="M652" t="str">
        <f>VLOOKUP(K652,employees!A:H,5,FALSE)</f>
        <v>Consulting</v>
      </c>
      <c r="N652">
        <f t="shared" si="20"/>
        <v>6</v>
      </c>
      <c r="O652">
        <f t="shared" si="21"/>
        <v>6</v>
      </c>
    </row>
    <row r="653" spans="1:15" x14ac:dyDescent="0.3">
      <c r="A653" t="s">
        <v>652</v>
      </c>
      <c r="B653" t="s">
        <v>1167</v>
      </c>
      <c r="C653" t="s">
        <v>1180</v>
      </c>
      <c r="D653" s="1">
        <v>43330</v>
      </c>
      <c r="E653" s="1">
        <v>43351</v>
      </c>
      <c r="F653" s="1">
        <v>43361</v>
      </c>
      <c r="G653">
        <v>5606</v>
      </c>
      <c r="H653">
        <v>7.1</v>
      </c>
      <c r="I653">
        <v>3681.99</v>
      </c>
      <c r="J653" s="2" t="s">
        <v>1218</v>
      </c>
      <c r="K653">
        <v>120</v>
      </c>
      <c r="L653" s="15" t="s">
        <v>1576</v>
      </c>
      <c r="M653" t="str">
        <f>VLOOKUP(K653,employees!A:H,5,FALSE)</f>
        <v>Consulting</v>
      </c>
      <c r="N653">
        <f t="shared" si="20"/>
        <v>10</v>
      </c>
      <c r="O653">
        <f t="shared" si="21"/>
        <v>10</v>
      </c>
    </row>
    <row r="654" spans="1:15" x14ac:dyDescent="0.3">
      <c r="A654" t="s">
        <v>653</v>
      </c>
      <c r="B654" t="s">
        <v>1162</v>
      </c>
      <c r="C654" t="s">
        <v>1198</v>
      </c>
      <c r="D654" s="1">
        <v>43521</v>
      </c>
      <c r="E654" s="1">
        <v>43538</v>
      </c>
      <c r="F654" s="1">
        <v>43544</v>
      </c>
      <c r="G654">
        <v>7627</v>
      </c>
      <c r="H654">
        <v>8.8000000000000007</v>
      </c>
      <c r="I654">
        <v>3672.76</v>
      </c>
      <c r="J654" s="2" t="s">
        <v>1218</v>
      </c>
      <c r="K654">
        <v>235</v>
      </c>
      <c r="L654" s="15" t="s">
        <v>1576</v>
      </c>
      <c r="M654" t="str">
        <f>VLOOKUP(K654,employees!A:H,5,FALSE)</f>
        <v>Finance</v>
      </c>
      <c r="N654">
        <f t="shared" si="20"/>
        <v>6</v>
      </c>
      <c r="O654">
        <f t="shared" si="21"/>
        <v>6</v>
      </c>
    </row>
    <row r="655" spans="1:15" x14ac:dyDescent="0.3">
      <c r="A655" t="s">
        <v>654</v>
      </c>
      <c r="B655" t="s">
        <v>1161</v>
      </c>
      <c r="C655" t="s">
        <v>1176</v>
      </c>
      <c r="D655" s="1">
        <v>42776</v>
      </c>
      <c r="E655" s="1">
        <v>42793</v>
      </c>
      <c r="F655" s="1">
        <v>42801</v>
      </c>
      <c r="G655">
        <v>11115</v>
      </c>
      <c r="H655">
        <v>13.5</v>
      </c>
      <c r="I655">
        <v>3667.96</v>
      </c>
      <c r="J655" s="2" t="s">
        <v>1218</v>
      </c>
      <c r="K655">
        <v>200</v>
      </c>
      <c r="L655" s="15" t="s">
        <v>1576</v>
      </c>
      <c r="M655" t="str">
        <f>VLOOKUP(K655,employees!A:H,5,FALSE)</f>
        <v>Consulting</v>
      </c>
      <c r="N655">
        <f t="shared" si="20"/>
        <v>8</v>
      </c>
      <c r="O655">
        <f t="shared" si="21"/>
        <v>8</v>
      </c>
    </row>
    <row r="656" spans="1:15" x14ac:dyDescent="0.3">
      <c r="A656" t="s">
        <v>655</v>
      </c>
      <c r="B656" t="s">
        <v>1162</v>
      </c>
      <c r="C656" t="s">
        <v>1186</v>
      </c>
      <c r="D656" s="1">
        <v>43562</v>
      </c>
      <c r="E656" s="1">
        <v>43589</v>
      </c>
      <c r="F656" s="1">
        <v>43600</v>
      </c>
      <c r="G656">
        <v>9594</v>
      </c>
      <c r="H656">
        <v>16.7</v>
      </c>
      <c r="I656">
        <v>3654.36</v>
      </c>
      <c r="J656" s="2" t="s">
        <v>1218</v>
      </c>
      <c r="K656">
        <v>89</v>
      </c>
      <c r="L656" s="15" t="s">
        <v>1576</v>
      </c>
      <c r="M656" t="str">
        <f>VLOOKUP(K656,employees!A:H,5,FALSE)</f>
        <v>Consulting</v>
      </c>
      <c r="N656">
        <f t="shared" si="20"/>
        <v>11</v>
      </c>
      <c r="O656">
        <f t="shared" si="21"/>
        <v>11</v>
      </c>
    </row>
    <row r="657" spans="1:15" x14ac:dyDescent="0.3">
      <c r="A657" t="s">
        <v>656</v>
      </c>
      <c r="B657" t="s">
        <v>1160</v>
      </c>
      <c r="C657" t="s">
        <v>1177</v>
      </c>
      <c r="D657" s="1">
        <v>43767</v>
      </c>
      <c r="E657" s="1">
        <v>43776</v>
      </c>
      <c r="F657" s="1">
        <v>43784</v>
      </c>
      <c r="G657">
        <v>6293</v>
      </c>
      <c r="H657">
        <v>7.4</v>
      </c>
      <c r="I657">
        <v>3651.22</v>
      </c>
      <c r="J657" s="2" t="s">
        <v>1218</v>
      </c>
      <c r="K657">
        <v>403</v>
      </c>
      <c r="L657" s="15" t="s">
        <v>1576</v>
      </c>
      <c r="M657" t="str">
        <f>VLOOKUP(K657,employees!A:H,5,FALSE)</f>
        <v>Consulting</v>
      </c>
      <c r="N657">
        <f t="shared" si="20"/>
        <v>8</v>
      </c>
      <c r="O657">
        <f t="shared" si="21"/>
        <v>8</v>
      </c>
    </row>
    <row r="658" spans="1:15" x14ac:dyDescent="0.3">
      <c r="A658" t="s">
        <v>657</v>
      </c>
      <c r="B658" t="s">
        <v>1167</v>
      </c>
      <c r="C658" t="s">
        <v>1172</v>
      </c>
      <c r="D658" s="1">
        <v>43099</v>
      </c>
      <c r="E658" s="1">
        <v>43133</v>
      </c>
      <c r="F658" s="1">
        <v>43140</v>
      </c>
      <c r="G658">
        <v>7741</v>
      </c>
      <c r="H658">
        <v>9.9</v>
      </c>
      <c r="I658">
        <v>3642.66</v>
      </c>
      <c r="J658" s="2" t="s">
        <v>1218</v>
      </c>
      <c r="K658">
        <v>212</v>
      </c>
      <c r="L658" s="15" t="s">
        <v>1576</v>
      </c>
      <c r="M658" t="str">
        <f>VLOOKUP(K658,employees!A:H,5,FALSE)</f>
        <v>Consulting</v>
      </c>
      <c r="N658">
        <f t="shared" si="20"/>
        <v>7</v>
      </c>
      <c r="O658">
        <f t="shared" si="21"/>
        <v>7</v>
      </c>
    </row>
    <row r="659" spans="1:15" x14ac:dyDescent="0.3">
      <c r="A659" t="s">
        <v>658</v>
      </c>
      <c r="B659" t="s">
        <v>1167</v>
      </c>
      <c r="C659" t="s">
        <v>1165</v>
      </c>
      <c r="D659" s="1">
        <v>42760</v>
      </c>
      <c r="E659" s="1">
        <v>42785</v>
      </c>
      <c r="F659" s="1">
        <v>42792</v>
      </c>
      <c r="G659">
        <v>7146</v>
      </c>
      <c r="H659">
        <v>8.9</v>
      </c>
      <c r="I659">
        <v>3574.17</v>
      </c>
      <c r="J659" s="2" t="s">
        <v>1218</v>
      </c>
      <c r="K659">
        <v>235</v>
      </c>
      <c r="L659" s="15" t="s">
        <v>1576</v>
      </c>
      <c r="M659" t="str">
        <f>VLOOKUP(K659,employees!A:H,5,FALSE)</f>
        <v>Finance</v>
      </c>
      <c r="N659">
        <f t="shared" si="20"/>
        <v>7</v>
      </c>
      <c r="O659">
        <f t="shared" si="21"/>
        <v>7</v>
      </c>
    </row>
    <row r="660" spans="1:15" x14ac:dyDescent="0.3">
      <c r="A660" t="s">
        <v>659</v>
      </c>
      <c r="B660" t="s">
        <v>1161</v>
      </c>
      <c r="C660" t="s">
        <v>1209</v>
      </c>
      <c r="D660" s="1">
        <v>43197</v>
      </c>
      <c r="E660" s="1">
        <v>43223</v>
      </c>
      <c r="F660" s="1">
        <v>43224</v>
      </c>
      <c r="G660">
        <v>5849</v>
      </c>
      <c r="H660">
        <v>7.3</v>
      </c>
      <c r="I660">
        <v>3541.13</v>
      </c>
      <c r="J660" s="2" t="s">
        <v>1218</v>
      </c>
      <c r="K660">
        <v>749</v>
      </c>
      <c r="L660" s="15" t="s">
        <v>1576</v>
      </c>
      <c r="M660" t="str">
        <f>VLOOKUP(K660,employees!A:H,5,FALSE)</f>
        <v>IT</v>
      </c>
      <c r="N660">
        <f t="shared" si="20"/>
        <v>1</v>
      </c>
      <c r="O660">
        <f t="shared" si="21"/>
        <v>1</v>
      </c>
    </row>
    <row r="661" spans="1:15" x14ac:dyDescent="0.3">
      <c r="A661" t="s">
        <v>660</v>
      </c>
      <c r="B661" t="s">
        <v>1161</v>
      </c>
      <c r="C661" t="s">
        <v>1162</v>
      </c>
      <c r="D661" s="1">
        <v>43468</v>
      </c>
      <c r="E661" s="1">
        <v>43551</v>
      </c>
      <c r="F661" s="1">
        <v>43565</v>
      </c>
      <c r="G661">
        <v>5555</v>
      </c>
      <c r="H661">
        <v>7.1</v>
      </c>
      <c r="I661">
        <v>3532.2</v>
      </c>
      <c r="J661" s="2" t="s">
        <v>1218</v>
      </c>
      <c r="K661">
        <v>7</v>
      </c>
      <c r="L661" s="15" t="s">
        <v>1577</v>
      </c>
      <c r="M661" t="str">
        <f>VLOOKUP(K661,employees!A:H,5,FALSE)</f>
        <v>HR</v>
      </c>
      <c r="N661">
        <f t="shared" si="20"/>
        <v>14</v>
      </c>
      <c r="O661">
        <f t="shared" si="21"/>
        <v>14</v>
      </c>
    </row>
    <row r="662" spans="1:15" x14ac:dyDescent="0.3">
      <c r="A662" t="s">
        <v>661</v>
      </c>
      <c r="B662" t="s">
        <v>1167</v>
      </c>
      <c r="C662" t="s">
        <v>1195</v>
      </c>
      <c r="D662" s="1">
        <v>42920</v>
      </c>
      <c r="E662" s="1">
        <v>42944</v>
      </c>
      <c r="F662" s="1">
        <v>42956</v>
      </c>
      <c r="G662">
        <v>7553</v>
      </c>
      <c r="H662">
        <v>9.4</v>
      </c>
      <c r="I662">
        <v>3494.73</v>
      </c>
      <c r="J662" s="2" t="s">
        <v>1218</v>
      </c>
      <c r="K662">
        <v>460</v>
      </c>
      <c r="L662" s="15" t="s">
        <v>1577</v>
      </c>
      <c r="M662" t="str">
        <f>VLOOKUP(K662,employees!A:H,5,FALSE)</f>
        <v>Consulting</v>
      </c>
      <c r="N662">
        <f t="shared" si="20"/>
        <v>12</v>
      </c>
      <c r="O662">
        <f t="shared" si="21"/>
        <v>12</v>
      </c>
    </row>
    <row r="663" spans="1:15" x14ac:dyDescent="0.3">
      <c r="A663" t="s">
        <v>662</v>
      </c>
      <c r="B663" t="s">
        <v>1162</v>
      </c>
      <c r="C663" t="s">
        <v>1183</v>
      </c>
      <c r="D663" s="1">
        <v>43384</v>
      </c>
      <c r="E663" s="1">
        <v>43393</v>
      </c>
      <c r="F663" s="1">
        <v>43406</v>
      </c>
      <c r="G663">
        <v>8302</v>
      </c>
      <c r="H663">
        <v>9.5</v>
      </c>
      <c r="I663">
        <v>3440.39</v>
      </c>
      <c r="J663" s="2" t="s">
        <v>1218</v>
      </c>
      <c r="K663">
        <v>494</v>
      </c>
      <c r="L663" s="15" t="s">
        <v>1577</v>
      </c>
      <c r="M663" t="str">
        <f>VLOOKUP(K663,employees!A:H,5,FALSE)</f>
        <v>Consulting</v>
      </c>
      <c r="N663">
        <f t="shared" si="20"/>
        <v>13</v>
      </c>
      <c r="O663">
        <f t="shared" si="21"/>
        <v>13</v>
      </c>
    </row>
    <row r="664" spans="1:15" x14ac:dyDescent="0.3">
      <c r="A664" t="s">
        <v>663</v>
      </c>
      <c r="B664" t="s">
        <v>1162</v>
      </c>
      <c r="C664" t="s">
        <v>1196</v>
      </c>
      <c r="D664" s="1">
        <v>43135</v>
      </c>
      <c r="E664" s="1">
        <v>43156</v>
      </c>
      <c r="F664" s="1">
        <v>43163</v>
      </c>
      <c r="G664">
        <v>8759</v>
      </c>
      <c r="H664">
        <v>9.9</v>
      </c>
      <c r="I664">
        <v>3438.85</v>
      </c>
      <c r="J664" s="2" t="s">
        <v>1218</v>
      </c>
      <c r="K664">
        <v>280</v>
      </c>
      <c r="L664" s="15" t="s">
        <v>1577</v>
      </c>
      <c r="M664" t="str">
        <f>VLOOKUP(K664,employees!A:H,5,FALSE)</f>
        <v>Consulting</v>
      </c>
      <c r="N664">
        <f t="shared" si="20"/>
        <v>7</v>
      </c>
      <c r="O664">
        <f t="shared" si="21"/>
        <v>7</v>
      </c>
    </row>
    <row r="665" spans="1:15" x14ac:dyDescent="0.3">
      <c r="A665" t="s">
        <v>664</v>
      </c>
      <c r="B665" t="s">
        <v>1161</v>
      </c>
      <c r="C665" t="s">
        <v>1167</v>
      </c>
      <c r="D665" s="1">
        <v>43681</v>
      </c>
      <c r="E665" s="1">
        <v>43724</v>
      </c>
      <c r="F665" s="1">
        <v>43726</v>
      </c>
      <c r="G665">
        <v>5584</v>
      </c>
      <c r="H665">
        <v>7.1</v>
      </c>
      <c r="I665">
        <v>3391.85</v>
      </c>
      <c r="J665" s="2" t="s">
        <v>1218</v>
      </c>
      <c r="K665">
        <v>343</v>
      </c>
      <c r="L665" s="15" t="s">
        <v>1577</v>
      </c>
      <c r="M665" t="str">
        <f>VLOOKUP(K665,employees!A:H,5,FALSE)</f>
        <v>HR</v>
      </c>
      <c r="N665">
        <f t="shared" si="20"/>
        <v>2</v>
      </c>
      <c r="O665">
        <f t="shared" si="21"/>
        <v>2</v>
      </c>
    </row>
    <row r="666" spans="1:15" x14ac:dyDescent="0.3">
      <c r="A666" t="s">
        <v>665</v>
      </c>
      <c r="B666" t="s">
        <v>1160</v>
      </c>
      <c r="C666" t="s">
        <v>1182</v>
      </c>
      <c r="D666" s="1">
        <v>42791</v>
      </c>
      <c r="E666" s="1">
        <v>42827</v>
      </c>
      <c r="F666" s="1">
        <v>42832</v>
      </c>
      <c r="G666">
        <v>8679</v>
      </c>
      <c r="H666">
        <v>9.8000000000000007</v>
      </c>
      <c r="I666">
        <v>3384.85</v>
      </c>
      <c r="J666" s="2" t="s">
        <v>1218</v>
      </c>
      <c r="K666">
        <v>952</v>
      </c>
      <c r="L666" s="15" t="s">
        <v>1577</v>
      </c>
      <c r="M666" t="str">
        <f>VLOOKUP(K666,employees!A:H,5,FALSE)</f>
        <v>Consulting</v>
      </c>
      <c r="N666">
        <f t="shared" si="20"/>
        <v>5</v>
      </c>
      <c r="O666">
        <f t="shared" si="21"/>
        <v>5</v>
      </c>
    </row>
    <row r="667" spans="1:15" x14ac:dyDescent="0.3">
      <c r="A667" t="s">
        <v>666</v>
      </c>
      <c r="B667" t="s">
        <v>1161</v>
      </c>
      <c r="C667" t="s">
        <v>1160</v>
      </c>
      <c r="D667" s="1">
        <v>43147</v>
      </c>
      <c r="E667" s="1">
        <v>43250</v>
      </c>
      <c r="F667" s="1">
        <v>43271</v>
      </c>
      <c r="G667">
        <v>15349</v>
      </c>
      <c r="H667">
        <v>18.5</v>
      </c>
      <c r="I667">
        <v>3338.17</v>
      </c>
      <c r="J667" s="2" t="s">
        <v>1218</v>
      </c>
      <c r="K667">
        <v>854</v>
      </c>
      <c r="L667" s="15" t="s">
        <v>1577</v>
      </c>
      <c r="M667" t="str">
        <f>VLOOKUP(K667,employees!A:H,5,FALSE)</f>
        <v>Marketing</v>
      </c>
      <c r="N667">
        <f t="shared" si="20"/>
        <v>21</v>
      </c>
      <c r="O667">
        <f t="shared" si="21"/>
        <v>21</v>
      </c>
    </row>
    <row r="668" spans="1:15" x14ac:dyDescent="0.3">
      <c r="A668" t="s">
        <v>667</v>
      </c>
      <c r="B668" t="s">
        <v>1167</v>
      </c>
      <c r="C668" t="s">
        <v>1161</v>
      </c>
      <c r="D668" s="1">
        <v>43598</v>
      </c>
      <c r="E668" s="1">
        <v>43622</v>
      </c>
      <c r="F668" s="1">
        <v>43631</v>
      </c>
      <c r="G668">
        <v>5568</v>
      </c>
      <c r="H668">
        <v>12.7</v>
      </c>
      <c r="I668">
        <v>3313.8</v>
      </c>
      <c r="J668" s="2" t="s">
        <v>1218</v>
      </c>
      <c r="K668">
        <v>636</v>
      </c>
      <c r="L668" s="15" t="s">
        <v>1577</v>
      </c>
      <c r="M668" t="str">
        <f>VLOOKUP(K668,employees!A:H,5,FALSE)</f>
        <v>IT</v>
      </c>
      <c r="N668">
        <f t="shared" si="20"/>
        <v>9</v>
      </c>
      <c r="O668">
        <f t="shared" si="21"/>
        <v>9</v>
      </c>
    </row>
    <row r="669" spans="1:15" x14ac:dyDescent="0.3">
      <c r="A669" t="s">
        <v>668</v>
      </c>
      <c r="B669" t="s">
        <v>1162</v>
      </c>
      <c r="C669" t="s">
        <v>1164</v>
      </c>
      <c r="D669" s="1">
        <v>43628</v>
      </c>
      <c r="E669" s="1">
        <v>43628</v>
      </c>
      <c r="F669" s="1">
        <v>43635</v>
      </c>
      <c r="G669">
        <v>7213</v>
      </c>
      <c r="H669">
        <v>8.4</v>
      </c>
      <c r="I669">
        <v>3311.05</v>
      </c>
      <c r="J669" s="2" t="s">
        <v>1218</v>
      </c>
      <c r="K669">
        <v>725</v>
      </c>
      <c r="L669" s="15" t="s">
        <v>1577</v>
      </c>
      <c r="M669" t="str">
        <f>VLOOKUP(K669,employees!A:H,5,FALSE)</f>
        <v>Consulting</v>
      </c>
      <c r="N669">
        <f t="shared" si="20"/>
        <v>7</v>
      </c>
      <c r="O669">
        <f t="shared" si="21"/>
        <v>7</v>
      </c>
    </row>
    <row r="670" spans="1:15" x14ac:dyDescent="0.3">
      <c r="A670" t="s">
        <v>669</v>
      </c>
      <c r="B670" t="s">
        <v>1167</v>
      </c>
      <c r="C670" t="s">
        <v>1182</v>
      </c>
      <c r="D670" s="1">
        <v>43208</v>
      </c>
      <c r="E670" s="1">
        <v>43216</v>
      </c>
      <c r="F670" s="1">
        <v>43220</v>
      </c>
      <c r="G670">
        <v>2461</v>
      </c>
      <c r="H670">
        <v>3.6</v>
      </c>
      <c r="I670">
        <v>3303.74</v>
      </c>
      <c r="J670" s="2" t="s">
        <v>1218</v>
      </c>
      <c r="K670">
        <v>422</v>
      </c>
      <c r="L670" s="15" t="s">
        <v>1577</v>
      </c>
      <c r="M670" t="str">
        <f>VLOOKUP(K670,employees!A:H,5,FALSE)</f>
        <v>Consulting</v>
      </c>
      <c r="N670">
        <f t="shared" si="20"/>
        <v>4</v>
      </c>
      <c r="O670">
        <f t="shared" si="21"/>
        <v>4</v>
      </c>
    </row>
    <row r="671" spans="1:15" x14ac:dyDescent="0.3">
      <c r="A671" t="s">
        <v>670</v>
      </c>
      <c r="B671" t="s">
        <v>1167</v>
      </c>
      <c r="C671" t="s">
        <v>1196</v>
      </c>
      <c r="D671" s="1">
        <v>42999</v>
      </c>
      <c r="E671" s="1">
        <v>43027</v>
      </c>
      <c r="F671" s="1">
        <v>43045</v>
      </c>
      <c r="G671">
        <v>8797</v>
      </c>
      <c r="H671">
        <v>13.9</v>
      </c>
      <c r="I671">
        <v>3293.89</v>
      </c>
      <c r="J671" s="2" t="s">
        <v>1218</v>
      </c>
      <c r="K671">
        <v>549</v>
      </c>
      <c r="L671" s="15" t="s">
        <v>1576</v>
      </c>
      <c r="M671" t="str">
        <f>VLOOKUP(K671,employees!A:H,5,FALSE)</f>
        <v>Consulting</v>
      </c>
      <c r="N671">
        <f t="shared" si="20"/>
        <v>18</v>
      </c>
      <c r="O671">
        <f t="shared" si="21"/>
        <v>18</v>
      </c>
    </row>
    <row r="672" spans="1:15" x14ac:dyDescent="0.3">
      <c r="A672" t="s">
        <v>671</v>
      </c>
      <c r="B672" t="s">
        <v>1167</v>
      </c>
      <c r="C672" t="s">
        <v>1163</v>
      </c>
      <c r="D672" s="1">
        <v>43560</v>
      </c>
      <c r="E672" s="1">
        <v>43582</v>
      </c>
      <c r="F672" s="1">
        <v>43588</v>
      </c>
      <c r="G672">
        <v>8432</v>
      </c>
      <c r="H672">
        <v>9.6</v>
      </c>
      <c r="I672">
        <v>3272.93</v>
      </c>
      <c r="J672" s="2" t="s">
        <v>1218</v>
      </c>
      <c r="K672">
        <v>586</v>
      </c>
      <c r="L672" s="15" t="s">
        <v>1576</v>
      </c>
      <c r="M672" t="str">
        <f>VLOOKUP(K672,employees!A:H,5,FALSE)</f>
        <v>Consulting</v>
      </c>
      <c r="N672">
        <f t="shared" si="20"/>
        <v>6</v>
      </c>
      <c r="O672">
        <f t="shared" si="21"/>
        <v>6</v>
      </c>
    </row>
    <row r="673" spans="1:15" x14ac:dyDescent="0.3">
      <c r="A673" t="s">
        <v>672</v>
      </c>
      <c r="B673" t="s">
        <v>1162</v>
      </c>
      <c r="C673" t="s">
        <v>1193</v>
      </c>
      <c r="D673" s="1">
        <v>43126</v>
      </c>
      <c r="E673" s="1">
        <v>43159</v>
      </c>
      <c r="F673" s="1">
        <v>43167</v>
      </c>
      <c r="G673">
        <v>6731</v>
      </c>
      <c r="H673">
        <v>7.9</v>
      </c>
      <c r="I673">
        <v>3269.67</v>
      </c>
      <c r="J673" s="2" t="s">
        <v>1218</v>
      </c>
      <c r="K673">
        <v>460</v>
      </c>
      <c r="L673" s="15" t="s">
        <v>1576</v>
      </c>
      <c r="M673" t="str">
        <f>VLOOKUP(K673,employees!A:H,5,FALSE)</f>
        <v>Consulting</v>
      </c>
      <c r="N673">
        <f t="shared" si="20"/>
        <v>8</v>
      </c>
      <c r="O673">
        <f t="shared" si="21"/>
        <v>8</v>
      </c>
    </row>
    <row r="674" spans="1:15" x14ac:dyDescent="0.3">
      <c r="A674" t="s">
        <v>673</v>
      </c>
      <c r="B674" t="s">
        <v>1161</v>
      </c>
      <c r="C674" t="s">
        <v>1179</v>
      </c>
      <c r="D674" s="1">
        <v>43501</v>
      </c>
      <c r="E674" s="1">
        <v>43539</v>
      </c>
      <c r="F674" s="1">
        <v>43545</v>
      </c>
      <c r="G674">
        <v>6884</v>
      </c>
      <c r="H674">
        <v>8.6</v>
      </c>
      <c r="I674">
        <v>3217.61</v>
      </c>
      <c r="J674" s="2" t="s">
        <v>1218</v>
      </c>
      <c r="K674">
        <v>478</v>
      </c>
      <c r="L674" s="15" t="s">
        <v>1576</v>
      </c>
      <c r="M674" t="str">
        <f>VLOOKUP(K674,employees!A:H,5,FALSE)</f>
        <v>Consulting</v>
      </c>
      <c r="N674">
        <f t="shared" si="20"/>
        <v>6</v>
      </c>
      <c r="O674">
        <f t="shared" si="21"/>
        <v>6</v>
      </c>
    </row>
    <row r="675" spans="1:15" x14ac:dyDescent="0.3">
      <c r="A675" t="s">
        <v>674</v>
      </c>
      <c r="B675" t="s">
        <v>1162</v>
      </c>
      <c r="C675" t="s">
        <v>1168</v>
      </c>
      <c r="D675" s="1">
        <v>43775</v>
      </c>
      <c r="E675" s="1">
        <v>43796</v>
      </c>
      <c r="F675" s="1">
        <v>43813</v>
      </c>
      <c r="G675">
        <v>9591</v>
      </c>
      <c r="H675">
        <v>10.7</v>
      </c>
      <c r="I675">
        <v>3216.13</v>
      </c>
      <c r="J675" s="2" t="s">
        <v>1218</v>
      </c>
      <c r="K675">
        <v>102</v>
      </c>
      <c r="L675" s="15" t="s">
        <v>1576</v>
      </c>
      <c r="M675" t="str">
        <f>VLOOKUP(K675,employees!A:H,5,FALSE)</f>
        <v>Consulting</v>
      </c>
      <c r="N675">
        <f t="shared" si="20"/>
        <v>17</v>
      </c>
      <c r="O675">
        <f t="shared" si="21"/>
        <v>17</v>
      </c>
    </row>
    <row r="676" spans="1:15" x14ac:dyDescent="0.3">
      <c r="A676" t="s">
        <v>675</v>
      </c>
      <c r="B676" t="s">
        <v>1167</v>
      </c>
      <c r="C676" t="s">
        <v>1164</v>
      </c>
      <c r="D676" s="1">
        <v>43507</v>
      </c>
      <c r="E676" s="1">
        <v>43528</v>
      </c>
      <c r="F676" s="1">
        <v>43546</v>
      </c>
      <c r="G676">
        <v>7193</v>
      </c>
      <c r="H676">
        <v>15.3</v>
      </c>
      <c r="I676">
        <v>3203.28</v>
      </c>
      <c r="J676" s="2" t="s">
        <v>1218</v>
      </c>
      <c r="K676">
        <v>725</v>
      </c>
      <c r="L676" s="15" t="s">
        <v>1576</v>
      </c>
      <c r="M676" t="str">
        <f>VLOOKUP(K676,employees!A:H,5,FALSE)</f>
        <v>Consulting</v>
      </c>
      <c r="N676">
        <f t="shared" si="20"/>
        <v>18</v>
      </c>
      <c r="O676">
        <f t="shared" si="21"/>
        <v>18</v>
      </c>
    </row>
    <row r="677" spans="1:15" x14ac:dyDescent="0.3">
      <c r="A677" t="s">
        <v>676</v>
      </c>
      <c r="B677" t="s">
        <v>1162</v>
      </c>
      <c r="C677" t="s">
        <v>1161</v>
      </c>
      <c r="D677" s="1">
        <v>42910</v>
      </c>
      <c r="E677" s="1">
        <v>42960</v>
      </c>
      <c r="F677" s="1">
        <v>42969</v>
      </c>
      <c r="G677">
        <v>5539</v>
      </c>
      <c r="H677">
        <v>6.7</v>
      </c>
      <c r="I677">
        <v>3202.05</v>
      </c>
      <c r="J677" s="2" t="s">
        <v>1218</v>
      </c>
      <c r="K677">
        <v>165</v>
      </c>
      <c r="L677" s="15" t="s">
        <v>1576</v>
      </c>
      <c r="M677" t="str">
        <f>VLOOKUP(K677,employees!A:H,5,FALSE)</f>
        <v>HR</v>
      </c>
      <c r="N677">
        <f t="shared" si="20"/>
        <v>9</v>
      </c>
      <c r="O677">
        <f t="shared" si="21"/>
        <v>9</v>
      </c>
    </row>
    <row r="678" spans="1:15" x14ac:dyDescent="0.3">
      <c r="A678" t="s">
        <v>677</v>
      </c>
      <c r="B678" t="s">
        <v>1162</v>
      </c>
      <c r="C678" t="s">
        <v>1170</v>
      </c>
      <c r="D678" s="1">
        <v>43640</v>
      </c>
      <c r="E678" s="1">
        <v>43640</v>
      </c>
      <c r="F678" s="1">
        <v>43643</v>
      </c>
      <c r="G678">
        <v>9241</v>
      </c>
      <c r="H678">
        <v>10.4</v>
      </c>
      <c r="I678">
        <v>3192.76</v>
      </c>
      <c r="J678" s="2" t="s">
        <v>1218</v>
      </c>
      <c r="K678">
        <v>636</v>
      </c>
      <c r="L678" s="15" t="s">
        <v>1576</v>
      </c>
      <c r="M678" t="str">
        <f>VLOOKUP(K678,employees!A:H,5,FALSE)</f>
        <v>IT</v>
      </c>
      <c r="N678">
        <f t="shared" si="20"/>
        <v>3</v>
      </c>
      <c r="O678">
        <f t="shared" si="21"/>
        <v>3</v>
      </c>
    </row>
    <row r="679" spans="1:15" x14ac:dyDescent="0.3">
      <c r="A679" t="s">
        <v>678</v>
      </c>
      <c r="B679" t="s">
        <v>1162</v>
      </c>
      <c r="C679" t="s">
        <v>1180</v>
      </c>
      <c r="D679" s="1">
        <v>42977</v>
      </c>
      <c r="E679" s="1">
        <v>42998</v>
      </c>
      <c r="F679" s="1">
        <v>43007</v>
      </c>
      <c r="G679">
        <v>5561</v>
      </c>
      <c r="H679">
        <v>6.7</v>
      </c>
      <c r="I679">
        <v>3192.93</v>
      </c>
      <c r="J679" s="2" t="s">
        <v>1218</v>
      </c>
      <c r="K679">
        <v>212</v>
      </c>
      <c r="L679" s="15" t="s">
        <v>1576</v>
      </c>
      <c r="M679" t="str">
        <f>VLOOKUP(K679,employees!A:H,5,FALSE)</f>
        <v>Consulting</v>
      </c>
      <c r="N679">
        <f t="shared" si="20"/>
        <v>9</v>
      </c>
      <c r="O679">
        <f t="shared" si="21"/>
        <v>9</v>
      </c>
    </row>
    <row r="680" spans="1:15" x14ac:dyDescent="0.3">
      <c r="A680" t="s">
        <v>679</v>
      </c>
      <c r="B680" t="s">
        <v>1162</v>
      </c>
      <c r="C680" t="s">
        <v>1170</v>
      </c>
      <c r="D680" s="1">
        <v>43526</v>
      </c>
      <c r="E680" s="1">
        <v>43543</v>
      </c>
      <c r="F680" s="1">
        <v>43556</v>
      </c>
      <c r="G680">
        <v>9241</v>
      </c>
      <c r="H680">
        <v>10.4</v>
      </c>
      <c r="I680">
        <v>3149.31</v>
      </c>
      <c r="J680" s="2" t="s">
        <v>1218</v>
      </c>
      <c r="K680">
        <v>950</v>
      </c>
      <c r="L680" s="15" t="s">
        <v>1576</v>
      </c>
      <c r="M680" t="str">
        <f>VLOOKUP(K680,employees!A:H,5,FALSE)</f>
        <v>Consulting</v>
      </c>
      <c r="N680">
        <f t="shared" si="20"/>
        <v>13</v>
      </c>
      <c r="O680">
        <f t="shared" si="21"/>
        <v>13</v>
      </c>
    </row>
    <row r="681" spans="1:15" x14ac:dyDescent="0.3">
      <c r="A681" t="s">
        <v>680</v>
      </c>
      <c r="B681" t="s">
        <v>1160</v>
      </c>
      <c r="C681" t="s">
        <v>1162</v>
      </c>
      <c r="D681" s="1">
        <v>42854</v>
      </c>
      <c r="E681" s="1">
        <v>42875</v>
      </c>
      <c r="F681" s="1">
        <v>42890</v>
      </c>
      <c r="G681">
        <v>10883</v>
      </c>
      <c r="H681">
        <v>12.8</v>
      </c>
      <c r="I681">
        <v>3141.85</v>
      </c>
      <c r="J681" s="2" t="s">
        <v>1218</v>
      </c>
      <c r="K681">
        <v>912</v>
      </c>
      <c r="L681" s="15" t="s">
        <v>1576</v>
      </c>
      <c r="M681" t="str">
        <f>VLOOKUP(K681,employees!A:H,5,FALSE)</f>
        <v>Consulting</v>
      </c>
      <c r="N681">
        <f t="shared" si="20"/>
        <v>15</v>
      </c>
      <c r="O681">
        <f t="shared" si="21"/>
        <v>15</v>
      </c>
    </row>
    <row r="682" spans="1:15" x14ac:dyDescent="0.3">
      <c r="A682" t="s">
        <v>681</v>
      </c>
      <c r="B682" t="s">
        <v>1190</v>
      </c>
      <c r="C682" t="s">
        <v>1167</v>
      </c>
      <c r="D682" s="1">
        <v>42994</v>
      </c>
      <c r="E682" s="1">
        <v>43054</v>
      </c>
      <c r="F682" s="1">
        <v>43059</v>
      </c>
      <c r="G682">
        <v>5565</v>
      </c>
      <c r="H682">
        <v>8.6999999999999993</v>
      </c>
      <c r="I682">
        <v>3126.85</v>
      </c>
      <c r="J682" s="2" t="s">
        <v>1218</v>
      </c>
      <c r="K682">
        <v>301</v>
      </c>
      <c r="L682" s="15" t="s">
        <v>1576</v>
      </c>
      <c r="M682" t="str">
        <f>VLOOKUP(K682,employees!A:H,5,FALSE)</f>
        <v>Marketing</v>
      </c>
      <c r="N682">
        <f t="shared" si="20"/>
        <v>5</v>
      </c>
      <c r="O682">
        <f t="shared" si="21"/>
        <v>5</v>
      </c>
    </row>
    <row r="683" spans="1:15" x14ac:dyDescent="0.3">
      <c r="A683" t="s">
        <v>682</v>
      </c>
      <c r="B683" t="s">
        <v>1162</v>
      </c>
      <c r="C683" t="s">
        <v>1164</v>
      </c>
      <c r="D683" s="1">
        <v>43438</v>
      </c>
      <c r="E683" s="1">
        <v>43487</v>
      </c>
      <c r="F683" s="1">
        <v>43495</v>
      </c>
      <c r="G683">
        <v>7213</v>
      </c>
      <c r="H683">
        <v>8.4</v>
      </c>
      <c r="I683">
        <v>3122.11</v>
      </c>
      <c r="J683" s="2" t="s">
        <v>1218</v>
      </c>
      <c r="K683">
        <v>393</v>
      </c>
      <c r="L683" s="15" t="s">
        <v>1576</v>
      </c>
      <c r="M683" t="str">
        <f>VLOOKUP(K683,employees!A:H,5,FALSE)</f>
        <v>Consulting</v>
      </c>
      <c r="N683">
        <f t="shared" si="20"/>
        <v>8</v>
      </c>
      <c r="O683">
        <f t="shared" si="21"/>
        <v>8</v>
      </c>
    </row>
    <row r="684" spans="1:15" x14ac:dyDescent="0.3">
      <c r="A684" t="s">
        <v>683</v>
      </c>
      <c r="B684" t="s">
        <v>1161</v>
      </c>
      <c r="C684" t="s">
        <v>1162</v>
      </c>
      <c r="D684" s="1">
        <v>43035</v>
      </c>
      <c r="E684" s="1">
        <v>43112</v>
      </c>
      <c r="F684" s="1">
        <v>43127</v>
      </c>
      <c r="G684">
        <v>5555</v>
      </c>
      <c r="H684">
        <v>7.1</v>
      </c>
      <c r="I684">
        <v>3112.37</v>
      </c>
      <c r="J684" s="2" t="s">
        <v>1218</v>
      </c>
      <c r="K684">
        <v>228</v>
      </c>
      <c r="L684" s="15" t="s">
        <v>1576</v>
      </c>
      <c r="M684" t="str">
        <f>VLOOKUP(K684,employees!A:H,5,FALSE)</f>
        <v>HR</v>
      </c>
      <c r="N684">
        <f t="shared" si="20"/>
        <v>15</v>
      </c>
      <c r="O684">
        <f t="shared" si="21"/>
        <v>15</v>
      </c>
    </row>
    <row r="685" spans="1:15" x14ac:dyDescent="0.3">
      <c r="A685" t="s">
        <v>684</v>
      </c>
      <c r="B685" t="s">
        <v>1190</v>
      </c>
      <c r="C685" t="s">
        <v>1209</v>
      </c>
      <c r="D685" s="1">
        <v>42994</v>
      </c>
      <c r="E685" s="1">
        <v>43038</v>
      </c>
      <c r="F685" s="1">
        <v>43044</v>
      </c>
      <c r="G685">
        <v>5830</v>
      </c>
      <c r="H685">
        <v>11.3</v>
      </c>
      <c r="I685">
        <v>3097.2</v>
      </c>
      <c r="J685" s="2" t="s">
        <v>1218</v>
      </c>
      <c r="K685">
        <v>352</v>
      </c>
      <c r="L685" s="15" t="s">
        <v>1576</v>
      </c>
      <c r="M685" t="str">
        <f>VLOOKUP(K685,employees!A:H,5,FALSE)</f>
        <v>Consulting</v>
      </c>
      <c r="N685">
        <f t="shared" si="20"/>
        <v>6</v>
      </c>
      <c r="O685">
        <f t="shared" si="21"/>
        <v>6</v>
      </c>
    </row>
    <row r="686" spans="1:15" x14ac:dyDescent="0.3">
      <c r="A686" t="s">
        <v>685</v>
      </c>
      <c r="B686" t="s">
        <v>1160</v>
      </c>
      <c r="C686" t="s">
        <v>1181</v>
      </c>
      <c r="D686" s="1">
        <v>43194</v>
      </c>
      <c r="E686" s="1">
        <v>43215</v>
      </c>
      <c r="F686" s="1">
        <v>43222</v>
      </c>
      <c r="G686">
        <v>3786</v>
      </c>
      <c r="H686">
        <v>6.9</v>
      </c>
      <c r="I686">
        <v>3074.48</v>
      </c>
      <c r="J686" s="2" t="s">
        <v>1218</v>
      </c>
      <c r="K686">
        <v>425</v>
      </c>
      <c r="L686" s="15" t="s">
        <v>1576</v>
      </c>
      <c r="M686" t="str">
        <f>VLOOKUP(K686,employees!A:H,5,FALSE)</f>
        <v>Consulting</v>
      </c>
      <c r="N686">
        <f t="shared" si="20"/>
        <v>7</v>
      </c>
      <c r="O686">
        <f t="shared" si="21"/>
        <v>7</v>
      </c>
    </row>
    <row r="687" spans="1:15" x14ac:dyDescent="0.3">
      <c r="A687" t="s">
        <v>686</v>
      </c>
      <c r="B687" t="s">
        <v>1167</v>
      </c>
      <c r="C687" t="s">
        <v>1181</v>
      </c>
      <c r="D687" s="1">
        <v>43517</v>
      </c>
      <c r="E687" s="1">
        <v>43546</v>
      </c>
      <c r="F687" s="1">
        <v>43562</v>
      </c>
      <c r="G687">
        <v>9223</v>
      </c>
      <c r="H687">
        <v>18.399999999999999</v>
      </c>
      <c r="I687">
        <v>3066.39</v>
      </c>
      <c r="J687" s="2" t="s">
        <v>1218</v>
      </c>
      <c r="K687">
        <v>710</v>
      </c>
      <c r="L687" s="15" t="s">
        <v>1576</v>
      </c>
      <c r="M687" t="str">
        <f>VLOOKUP(K687,employees!A:H,5,FALSE)</f>
        <v>Consulting</v>
      </c>
      <c r="N687">
        <f t="shared" si="20"/>
        <v>16</v>
      </c>
      <c r="O687">
        <f t="shared" si="21"/>
        <v>16</v>
      </c>
    </row>
    <row r="688" spans="1:15" x14ac:dyDescent="0.3">
      <c r="A688" t="s">
        <v>687</v>
      </c>
      <c r="B688" t="s">
        <v>1167</v>
      </c>
      <c r="C688" t="s">
        <v>1172</v>
      </c>
      <c r="D688" s="1">
        <v>42728</v>
      </c>
      <c r="E688" s="1">
        <v>42767</v>
      </c>
      <c r="F688" s="1">
        <v>42775</v>
      </c>
      <c r="G688">
        <v>7741</v>
      </c>
      <c r="H688">
        <v>9.9</v>
      </c>
      <c r="I688">
        <v>3036.68</v>
      </c>
      <c r="J688" s="2" t="s">
        <v>1218</v>
      </c>
      <c r="K688">
        <v>393</v>
      </c>
      <c r="L688" s="15" t="s">
        <v>1576</v>
      </c>
      <c r="M688" t="str">
        <f>VLOOKUP(K688,employees!A:H,5,FALSE)</f>
        <v>Consulting</v>
      </c>
      <c r="N688">
        <f t="shared" si="20"/>
        <v>8</v>
      </c>
      <c r="O688">
        <f t="shared" si="21"/>
        <v>8</v>
      </c>
    </row>
    <row r="689" spans="1:15" x14ac:dyDescent="0.3">
      <c r="A689" t="s">
        <v>688</v>
      </c>
      <c r="B689" t="s">
        <v>1162</v>
      </c>
      <c r="C689" t="s">
        <v>1192</v>
      </c>
      <c r="D689" s="1">
        <v>43528</v>
      </c>
      <c r="E689" s="1">
        <v>43646</v>
      </c>
      <c r="F689" s="1">
        <v>43649</v>
      </c>
      <c r="G689">
        <v>8716</v>
      </c>
      <c r="H689">
        <v>16.899999999999999</v>
      </c>
      <c r="I689">
        <v>3028.44</v>
      </c>
      <c r="J689" s="2" t="s">
        <v>1218</v>
      </c>
      <c r="K689">
        <v>967</v>
      </c>
      <c r="L689" s="15" t="s">
        <v>1576</v>
      </c>
      <c r="M689" t="str">
        <f>VLOOKUP(K689,employees!A:H,5,FALSE)</f>
        <v>Consulting</v>
      </c>
      <c r="N689">
        <f t="shared" si="20"/>
        <v>3</v>
      </c>
      <c r="O689">
        <f t="shared" si="21"/>
        <v>3</v>
      </c>
    </row>
    <row r="690" spans="1:15" x14ac:dyDescent="0.3">
      <c r="A690" t="s">
        <v>689</v>
      </c>
      <c r="B690" t="s">
        <v>1161</v>
      </c>
      <c r="C690" t="s">
        <v>1167</v>
      </c>
      <c r="D690" s="1">
        <v>43752</v>
      </c>
      <c r="E690" s="1">
        <v>43801</v>
      </c>
      <c r="F690" s="1">
        <v>43808</v>
      </c>
      <c r="G690">
        <v>5584</v>
      </c>
      <c r="H690">
        <v>7.1</v>
      </c>
      <c r="I690">
        <v>3026.81</v>
      </c>
      <c r="J690" s="2" t="s">
        <v>1218</v>
      </c>
      <c r="K690">
        <v>7</v>
      </c>
      <c r="L690" s="15" t="s">
        <v>1577</v>
      </c>
      <c r="M690" t="str">
        <f>VLOOKUP(K690,employees!A:H,5,FALSE)</f>
        <v>HR</v>
      </c>
      <c r="N690">
        <f t="shared" si="20"/>
        <v>7</v>
      </c>
      <c r="O690">
        <f t="shared" si="21"/>
        <v>7</v>
      </c>
    </row>
    <row r="691" spans="1:15" x14ac:dyDescent="0.3">
      <c r="A691" t="s">
        <v>690</v>
      </c>
      <c r="B691" t="s">
        <v>1167</v>
      </c>
      <c r="C691" t="s">
        <v>1182</v>
      </c>
      <c r="D691" s="1">
        <v>43482</v>
      </c>
      <c r="E691" s="1">
        <v>43482</v>
      </c>
      <c r="F691" s="1">
        <v>43486</v>
      </c>
      <c r="G691">
        <v>2461</v>
      </c>
      <c r="H691">
        <v>3.6</v>
      </c>
      <c r="I691">
        <v>3007.36</v>
      </c>
      <c r="J691" s="2" t="s">
        <v>1218</v>
      </c>
      <c r="K691">
        <v>393</v>
      </c>
      <c r="L691" s="15" t="s">
        <v>1576</v>
      </c>
      <c r="M691" t="str">
        <f>VLOOKUP(K691,employees!A:H,5,FALSE)</f>
        <v>Consulting</v>
      </c>
      <c r="N691">
        <f t="shared" si="20"/>
        <v>4</v>
      </c>
      <c r="O691">
        <f t="shared" si="21"/>
        <v>4</v>
      </c>
    </row>
    <row r="692" spans="1:15" x14ac:dyDescent="0.3">
      <c r="A692" t="s">
        <v>691</v>
      </c>
      <c r="B692" t="s">
        <v>1161</v>
      </c>
      <c r="C692" t="s">
        <v>1176</v>
      </c>
      <c r="D692" s="1">
        <v>43440</v>
      </c>
      <c r="E692" s="1">
        <v>43467</v>
      </c>
      <c r="F692" s="1">
        <v>43482</v>
      </c>
      <c r="G692">
        <v>11115</v>
      </c>
      <c r="H692">
        <v>13.5</v>
      </c>
      <c r="I692">
        <v>2997.61</v>
      </c>
      <c r="J692" s="2" t="s">
        <v>1218</v>
      </c>
      <c r="K692">
        <v>808</v>
      </c>
      <c r="L692" s="15" t="s">
        <v>1576</v>
      </c>
      <c r="M692" t="str">
        <f>VLOOKUP(K692,employees!A:H,5,FALSE)</f>
        <v>Consulting</v>
      </c>
      <c r="N692">
        <f t="shared" si="20"/>
        <v>15</v>
      </c>
      <c r="O692">
        <f t="shared" si="21"/>
        <v>15</v>
      </c>
    </row>
    <row r="693" spans="1:15" x14ac:dyDescent="0.3">
      <c r="A693" t="s">
        <v>692</v>
      </c>
      <c r="B693" t="s">
        <v>1167</v>
      </c>
      <c r="C693" t="s">
        <v>1161</v>
      </c>
      <c r="D693" s="1">
        <v>43518</v>
      </c>
      <c r="E693" s="1">
        <v>43542</v>
      </c>
      <c r="F693" s="1">
        <v>43550</v>
      </c>
      <c r="G693">
        <v>5568</v>
      </c>
      <c r="H693">
        <v>12.7</v>
      </c>
      <c r="I693">
        <v>2990.74</v>
      </c>
      <c r="J693" s="2" t="s">
        <v>1218</v>
      </c>
      <c r="K693">
        <v>225</v>
      </c>
      <c r="L693" s="15" t="s">
        <v>1576</v>
      </c>
      <c r="M693" t="str">
        <f>VLOOKUP(K693,employees!A:H,5,FALSE)</f>
        <v>HR</v>
      </c>
      <c r="N693">
        <f t="shared" si="20"/>
        <v>8</v>
      </c>
      <c r="O693">
        <f t="shared" si="21"/>
        <v>8</v>
      </c>
    </row>
    <row r="694" spans="1:15" x14ac:dyDescent="0.3">
      <c r="A694" t="s">
        <v>693</v>
      </c>
      <c r="B694" t="s">
        <v>1167</v>
      </c>
      <c r="C694" t="s">
        <v>1161</v>
      </c>
      <c r="D694" s="1">
        <v>43072</v>
      </c>
      <c r="E694" s="1">
        <v>43082</v>
      </c>
      <c r="F694" s="1">
        <v>43093</v>
      </c>
      <c r="G694">
        <v>5568</v>
      </c>
      <c r="H694">
        <v>12.7</v>
      </c>
      <c r="I694">
        <v>2979.97</v>
      </c>
      <c r="J694" s="2" t="s">
        <v>1218</v>
      </c>
      <c r="K694">
        <v>41</v>
      </c>
      <c r="L694" s="15" t="s">
        <v>1576</v>
      </c>
      <c r="M694" t="str">
        <f>VLOOKUP(K694,employees!A:H,5,FALSE)</f>
        <v>HR</v>
      </c>
      <c r="N694">
        <f t="shared" si="20"/>
        <v>11</v>
      </c>
      <c r="O694">
        <f t="shared" si="21"/>
        <v>11</v>
      </c>
    </row>
    <row r="695" spans="1:15" x14ac:dyDescent="0.3">
      <c r="A695" t="s">
        <v>694</v>
      </c>
      <c r="B695" t="s">
        <v>1160</v>
      </c>
      <c r="C695" t="s">
        <v>1176</v>
      </c>
      <c r="D695" s="1">
        <v>43600</v>
      </c>
      <c r="E695" s="1">
        <v>43610</v>
      </c>
      <c r="F695" s="1">
        <v>43619</v>
      </c>
      <c r="G695">
        <v>4627</v>
      </c>
      <c r="H695">
        <v>5.8</v>
      </c>
      <c r="I695">
        <v>2924.43</v>
      </c>
      <c r="J695" s="2" t="s">
        <v>1218</v>
      </c>
      <c r="K695">
        <v>659</v>
      </c>
      <c r="L695" s="15" t="s">
        <v>1576</v>
      </c>
      <c r="M695" t="str">
        <f>VLOOKUP(K695,employees!A:H,5,FALSE)</f>
        <v>Consulting</v>
      </c>
      <c r="N695">
        <f t="shared" si="20"/>
        <v>9</v>
      </c>
      <c r="O695">
        <f t="shared" si="21"/>
        <v>9</v>
      </c>
    </row>
    <row r="696" spans="1:15" x14ac:dyDescent="0.3">
      <c r="A696" t="s">
        <v>695</v>
      </c>
      <c r="B696" t="s">
        <v>1160</v>
      </c>
      <c r="C696" t="s">
        <v>1164</v>
      </c>
      <c r="D696" s="1">
        <v>43615</v>
      </c>
      <c r="E696" s="1">
        <v>43634</v>
      </c>
      <c r="F696" s="1">
        <v>43643</v>
      </c>
      <c r="G696">
        <v>3921</v>
      </c>
      <c r="H696">
        <v>5.0999999999999996</v>
      </c>
      <c r="I696">
        <v>2902.02</v>
      </c>
      <c r="J696" s="2" t="s">
        <v>1218</v>
      </c>
      <c r="K696">
        <v>912</v>
      </c>
      <c r="L696" s="15" t="s">
        <v>1576</v>
      </c>
      <c r="M696" t="str">
        <f>VLOOKUP(K696,employees!A:H,5,FALSE)</f>
        <v>Consulting</v>
      </c>
      <c r="N696">
        <f t="shared" si="20"/>
        <v>9</v>
      </c>
      <c r="O696">
        <f t="shared" si="21"/>
        <v>9</v>
      </c>
    </row>
    <row r="697" spans="1:15" x14ac:dyDescent="0.3">
      <c r="A697" t="s">
        <v>696</v>
      </c>
      <c r="B697" t="s">
        <v>1167</v>
      </c>
      <c r="C697" t="s">
        <v>1182</v>
      </c>
      <c r="D697" s="1">
        <v>43531</v>
      </c>
      <c r="E697" s="1">
        <v>43715</v>
      </c>
      <c r="F697" s="1">
        <v>43719</v>
      </c>
      <c r="G697">
        <v>2461</v>
      </c>
      <c r="H697">
        <v>3.6</v>
      </c>
      <c r="I697">
        <v>2894.18</v>
      </c>
      <c r="J697" s="2" t="s">
        <v>1218</v>
      </c>
      <c r="K697">
        <v>417</v>
      </c>
      <c r="L697" s="15" t="s">
        <v>1577</v>
      </c>
      <c r="M697" t="str">
        <f>VLOOKUP(K697,employees!A:H,5,FALSE)</f>
        <v>Consulting</v>
      </c>
      <c r="N697">
        <f t="shared" si="20"/>
        <v>4</v>
      </c>
      <c r="O697">
        <f t="shared" si="21"/>
        <v>4</v>
      </c>
    </row>
    <row r="698" spans="1:15" x14ac:dyDescent="0.3">
      <c r="A698" t="s">
        <v>697</v>
      </c>
      <c r="B698" t="s">
        <v>1162</v>
      </c>
      <c r="C698" t="s">
        <v>1207</v>
      </c>
      <c r="D698" s="1">
        <v>42925</v>
      </c>
      <c r="E698" s="1">
        <v>42944</v>
      </c>
      <c r="F698" s="1">
        <v>42947</v>
      </c>
      <c r="G698">
        <v>941</v>
      </c>
      <c r="H698">
        <v>2.1</v>
      </c>
      <c r="I698">
        <v>2882.19</v>
      </c>
      <c r="J698" s="2" t="s">
        <v>1218</v>
      </c>
      <c r="K698">
        <v>858</v>
      </c>
      <c r="L698" s="15" t="s">
        <v>1576</v>
      </c>
      <c r="M698" t="str">
        <f>VLOOKUP(K698,employees!A:H,5,FALSE)</f>
        <v>Consulting</v>
      </c>
      <c r="N698">
        <f t="shared" si="20"/>
        <v>3</v>
      </c>
      <c r="O698">
        <f t="shared" si="21"/>
        <v>3</v>
      </c>
    </row>
    <row r="699" spans="1:15" x14ac:dyDescent="0.3">
      <c r="A699" t="s">
        <v>698</v>
      </c>
      <c r="B699" t="s">
        <v>1190</v>
      </c>
      <c r="C699" t="s">
        <v>1207</v>
      </c>
      <c r="D699" s="1">
        <v>43682</v>
      </c>
      <c r="E699" s="1">
        <v>43732</v>
      </c>
      <c r="F699" s="1">
        <v>43741</v>
      </c>
      <c r="G699">
        <v>6495</v>
      </c>
      <c r="H699">
        <v>8.1999999999999993</v>
      </c>
      <c r="I699">
        <v>2868.52</v>
      </c>
      <c r="J699" s="2" t="s">
        <v>1218</v>
      </c>
      <c r="K699">
        <v>860</v>
      </c>
      <c r="L699" s="15" t="s">
        <v>1576</v>
      </c>
      <c r="M699" t="str">
        <f>VLOOKUP(K699,employees!A:H,5,FALSE)</f>
        <v>Consulting</v>
      </c>
      <c r="N699">
        <f t="shared" si="20"/>
        <v>9</v>
      </c>
      <c r="O699">
        <f t="shared" si="21"/>
        <v>9</v>
      </c>
    </row>
    <row r="700" spans="1:15" x14ac:dyDescent="0.3">
      <c r="A700" t="s">
        <v>699</v>
      </c>
      <c r="B700" t="s">
        <v>1167</v>
      </c>
      <c r="C700" t="s">
        <v>1170</v>
      </c>
      <c r="D700" s="1">
        <v>43722</v>
      </c>
      <c r="E700" s="1">
        <v>43729</v>
      </c>
      <c r="F700" s="1">
        <v>43737</v>
      </c>
      <c r="G700">
        <v>9252</v>
      </c>
      <c r="H700">
        <v>13.4</v>
      </c>
      <c r="I700">
        <v>2840.03</v>
      </c>
      <c r="J700" s="2" t="s">
        <v>1218</v>
      </c>
      <c r="K700">
        <v>435</v>
      </c>
      <c r="L700" s="15" t="s">
        <v>1576</v>
      </c>
      <c r="M700" t="str">
        <f>VLOOKUP(K700,employees!A:H,5,FALSE)</f>
        <v>Consulting</v>
      </c>
      <c r="N700">
        <f t="shared" si="20"/>
        <v>8</v>
      </c>
      <c r="O700">
        <f t="shared" si="21"/>
        <v>8</v>
      </c>
    </row>
    <row r="701" spans="1:15" x14ac:dyDescent="0.3">
      <c r="A701" t="s">
        <v>700</v>
      </c>
      <c r="B701" t="s">
        <v>1190</v>
      </c>
      <c r="C701" t="s">
        <v>1172</v>
      </c>
      <c r="D701" s="1">
        <v>43588</v>
      </c>
      <c r="E701" s="1">
        <v>43596</v>
      </c>
      <c r="F701" s="1">
        <v>43600</v>
      </c>
      <c r="G701">
        <v>3883</v>
      </c>
      <c r="H701">
        <v>5.0999999999999996</v>
      </c>
      <c r="I701">
        <v>2799.83</v>
      </c>
      <c r="J701" s="2" t="s">
        <v>1218</v>
      </c>
      <c r="K701">
        <v>942</v>
      </c>
      <c r="L701" s="15" t="s">
        <v>1576</v>
      </c>
      <c r="M701" t="str">
        <f>VLOOKUP(K701,employees!A:H,5,FALSE)</f>
        <v>Consulting</v>
      </c>
      <c r="N701">
        <f t="shared" si="20"/>
        <v>4</v>
      </c>
      <c r="O701">
        <f t="shared" si="21"/>
        <v>4</v>
      </c>
    </row>
    <row r="702" spans="1:15" x14ac:dyDescent="0.3">
      <c r="A702" t="s">
        <v>701</v>
      </c>
      <c r="B702" t="s">
        <v>1190</v>
      </c>
      <c r="C702" t="s">
        <v>1195</v>
      </c>
      <c r="D702" s="1">
        <v>43390</v>
      </c>
      <c r="E702" s="1">
        <v>43395</v>
      </c>
      <c r="F702" s="1">
        <v>43399</v>
      </c>
      <c r="G702">
        <v>2606</v>
      </c>
      <c r="H702">
        <v>3.6</v>
      </c>
      <c r="I702">
        <v>2761.16</v>
      </c>
      <c r="J702" s="2" t="s">
        <v>1218</v>
      </c>
      <c r="K702">
        <v>749</v>
      </c>
      <c r="L702" s="15" t="s">
        <v>1576</v>
      </c>
      <c r="M702" t="str">
        <f>VLOOKUP(K702,employees!A:H,5,FALSE)</f>
        <v>IT</v>
      </c>
      <c r="N702">
        <f t="shared" si="20"/>
        <v>4</v>
      </c>
      <c r="O702">
        <f t="shared" si="21"/>
        <v>4</v>
      </c>
    </row>
    <row r="703" spans="1:15" x14ac:dyDescent="0.3">
      <c r="A703" t="s">
        <v>702</v>
      </c>
      <c r="B703" t="s">
        <v>1162</v>
      </c>
      <c r="C703" t="s">
        <v>1161</v>
      </c>
      <c r="D703" s="1">
        <v>43115</v>
      </c>
      <c r="E703" s="1">
        <v>43137</v>
      </c>
      <c r="F703" s="1">
        <v>43143</v>
      </c>
      <c r="G703">
        <v>5539</v>
      </c>
      <c r="H703">
        <v>6.7</v>
      </c>
      <c r="I703">
        <v>2721.33</v>
      </c>
      <c r="J703" s="2" t="s">
        <v>1218</v>
      </c>
      <c r="K703">
        <v>41</v>
      </c>
      <c r="L703" s="15" t="s">
        <v>1576</v>
      </c>
      <c r="M703" t="str">
        <f>VLOOKUP(K703,employees!A:H,5,FALSE)</f>
        <v>HR</v>
      </c>
      <c r="N703">
        <f t="shared" si="20"/>
        <v>6</v>
      </c>
      <c r="O703">
        <f t="shared" si="21"/>
        <v>6</v>
      </c>
    </row>
    <row r="704" spans="1:15" x14ac:dyDescent="0.3">
      <c r="A704" t="s">
        <v>703</v>
      </c>
      <c r="B704" t="s">
        <v>1162</v>
      </c>
      <c r="C704" t="s">
        <v>1203</v>
      </c>
      <c r="D704" s="1">
        <v>43498</v>
      </c>
      <c r="E704" s="1">
        <v>43519</v>
      </c>
      <c r="F704" s="1">
        <v>43533</v>
      </c>
      <c r="G704">
        <v>8615</v>
      </c>
      <c r="H704">
        <v>9.8000000000000007</v>
      </c>
      <c r="I704">
        <v>2716.77</v>
      </c>
      <c r="J704" s="2" t="s">
        <v>1218</v>
      </c>
      <c r="K704">
        <v>549</v>
      </c>
      <c r="L704" s="15" t="s">
        <v>1576</v>
      </c>
      <c r="M704" t="str">
        <f>VLOOKUP(K704,employees!A:H,5,FALSE)</f>
        <v>Consulting</v>
      </c>
      <c r="N704">
        <f t="shared" si="20"/>
        <v>14</v>
      </c>
      <c r="O704">
        <f t="shared" si="21"/>
        <v>14</v>
      </c>
    </row>
    <row r="705" spans="1:15" x14ac:dyDescent="0.3">
      <c r="A705" t="s">
        <v>704</v>
      </c>
      <c r="B705" t="s">
        <v>1167</v>
      </c>
      <c r="C705" t="s">
        <v>1194</v>
      </c>
      <c r="D705" s="1">
        <v>43416</v>
      </c>
      <c r="E705" s="1">
        <v>43426</v>
      </c>
      <c r="F705" s="1">
        <v>43430</v>
      </c>
      <c r="G705">
        <v>630</v>
      </c>
      <c r="H705">
        <v>8.8000000000000007</v>
      </c>
      <c r="I705">
        <v>2712.36</v>
      </c>
      <c r="J705" s="2" t="s">
        <v>1218</v>
      </c>
      <c r="K705">
        <v>120</v>
      </c>
      <c r="L705" s="15" t="s">
        <v>1576</v>
      </c>
      <c r="M705" t="str">
        <f>VLOOKUP(K705,employees!A:H,5,FALSE)</f>
        <v>Consulting</v>
      </c>
      <c r="N705">
        <f t="shared" si="20"/>
        <v>4</v>
      </c>
      <c r="O705">
        <f t="shared" si="21"/>
        <v>4</v>
      </c>
    </row>
    <row r="706" spans="1:15" x14ac:dyDescent="0.3">
      <c r="A706" t="s">
        <v>705</v>
      </c>
      <c r="B706" t="s">
        <v>1161</v>
      </c>
      <c r="C706" t="s">
        <v>1176</v>
      </c>
      <c r="D706" s="1">
        <v>42815</v>
      </c>
      <c r="E706" s="1">
        <v>42838</v>
      </c>
      <c r="F706" s="1">
        <v>42847</v>
      </c>
      <c r="G706">
        <v>11115</v>
      </c>
      <c r="H706">
        <v>13.5</v>
      </c>
      <c r="I706">
        <v>2697.3</v>
      </c>
      <c r="J706" s="2" t="s">
        <v>1218</v>
      </c>
      <c r="K706">
        <v>478</v>
      </c>
      <c r="L706" s="15" t="s">
        <v>1576</v>
      </c>
      <c r="M706" t="str">
        <f>VLOOKUP(K706,employees!A:H,5,FALSE)</f>
        <v>Consulting</v>
      </c>
      <c r="N706">
        <f t="shared" si="20"/>
        <v>9</v>
      </c>
      <c r="O706">
        <f t="shared" si="21"/>
        <v>9</v>
      </c>
    </row>
    <row r="707" spans="1:15" x14ac:dyDescent="0.3">
      <c r="A707" t="s">
        <v>706</v>
      </c>
      <c r="B707" t="s">
        <v>1162</v>
      </c>
      <c r="C707" t="s">
        <v>1207</v>
      </c>
      <c r="D707" s="1">
        <v>43511</v>
      </c>
      <c r="E707" s="1">
        <v>43522</v>
      </c>
      <c r="F707" s="1">
        <v>43525</v>
      </c>
      <c r="G707">
        <v>941</v>
      </c>
      <c r="H707">
        <v>2.1</v>
      </c>
      <c r="I707">
        <v>2687.69</v>
      </c>
      <c r="J707" s="2" t="s">
        <v>1218</v>
      </c>
      <c r="K707">
        <v>561</v>
      </c>
      <c r="L707" s="15" t="s">
        <v>1576</v>
      </c>
      <c r="M707" t="str">
        <f>VLOOKUP(K707,employees!A:H,5,FALSE)</f>
        <v>Consulting</v>
      </c>
      <c r="N707">
        <f t="shared" ref="N707:N770" si="22">F707-E707</f>
        <v>3</v>
      </c>
      <c r="O707">
        <f t="shared" ref="O707:O770" si="23">F707-E707</f>
        <v>3</v>
      </c>
    </row>
    <row r="708" spans="1:15" x14ac:dyDescent="0.3">
      <c r="A708" t="s">
        <v>707</v>
      </c>
      <c r="B708" t="s">
        <v>1161</v>
      </c>
      <c r="C708" t="s">
        <v>1167</v>
      </c>
      <c r="D708" s="1">
        <v>42951</v>
      </c>
      <c r="E708" s="1">
        <v>43023</v>
      </c>
      <c r="F708" s="1">
        <v>43032</v>
      </c>
      <c r="G708">
        <v>5584</v>
      </c>
      <c r="H708">
        <v>7.1</v>
      </c>
      <c r="I708">
        <v>2683.75</v>
      </c>
      <c r="J708" s="2" t="s">
        <v>1218</v>
      </c>
      <c r="K708">
        <v>228</v>
      </c>
      <c r="L708" s="15" t="s">
        <v>1576</v>
      </c>
      <c r="M708" t="str">
        <f>VLOOKUP(K708,employees!A:H,5,FALSE)</f>
        <v>HR</v>
      </c>
      <c r="N708">
        <f t="shared" si="22"/>
        <v>9</v>
      </c>
      <c r="O708">
        <f t="shared" si="23"/>
        <v>9</v>
      </c>
    </row>
    <row r="709" spans="1:15" x14ac:dyDescent="0.3">
      <c r="A709" t="s">
        <v>708</v>
      </c>
      <c r="B709" t="s">
        <v>1161</v>
      </c>
      <c r="C709" t="s">
        <v>1173</v>
      </c>
      <c r="D709" s="1">
        <v>43106</v>
      </c>
      <c r="E709" s="1">
        <v>43143</v>
      </c>
      <c r="F709" s="1">
        <v>43151</v>
      </c>
      <c r="G709">
        <v>13964</v>
      </c>
      <c r="H709">
        <v>16.899999999999999</v>
      </c>
      <c r="I709">
        <v>2661.24</v>
      </c>
      <c r="J709" s="2" t="s">
        <v>1218</v>
      </c>
      <c r="K709">
        <v>760</v>
      </c>
      <c r="L709" s="15" t="s">
        <v>1576</v>
      </c>
      <c r="M709" t="str">
        <f>VLOOKUP(K709,employees!A:H,5,FALSE)</f>
        <v>Consulting</v>
      </c>
      <c r="N709">
        <f t="shared" si="22"/>
        <v>8</v>
      </c>
      <c r="O709">
        <f t="shared" si="23"/>
        <v>8</v>
      </c>
    </row>
    <row r="710" spans="1:15" x14ac:dyDescent="0.3">
      <c r="A710" t="s">
        <v>709</v>
      </c>
      <c r="B710" t="s">
        <v>1190</v>
      </c>
      <c r="C710" t="s">
        <v>1179</v>
      </c>
      <c r="D710" s="1">
        <v>43117</v>
      </c>
      <c r="E710" s="1">
        <v>43141</v>
      </c>
      <c r="F710" s="1">
        <v>43147</v>
      </c>
      <c r="G710">
        <v>6864</v>
      </c>
      <c r="H710">
        <v>13.6</v>
      </c>
      <c r="I710">
        <v>2657.14</v>
      </c>
      <c r="J710" s="2" t="s">
        <v>1218</v>
      </c>
      <c r="K710">
        <v>752</v>
      </c>
      <c r="L710" s="15" t="s">
        <v>1576</v>
      </c>
      <c r="M710" t="str">
        <f>VLOOKUP(K710,employees!A:H,5,FALSE)</f>
        <v>Consulting</v>
      </c>
      <c r="N710">
        <f t="shared" si="22"/>
        <v>6</v>
      </c>
      <c r="O710">
        <f t="shared" si="23"/>
        <v>6</v>
      </c>
    </row>
    <row r="711" spans="1:15" x14ac:dyDescent="0.3">
      <c r="A711" t="s">
        <v>710</v>
      </c>
      <c r="B711" t="s">
        <v>1190</v>
      </c>
      <c r="C711" t="s">
        <v>1203</v>
      </c>
      <c r="D711" s="1">
        <v>43336</v>
      </c>
      <c r="E711" s="1">
        <v>43504</v>
      </c>
      <c r="F711" s="1">
        <v>43509</v>
      </c>
      <c r="G711">
        <v>4151</v>
      </c>
      <c r="H711">
        <v>4.5</v>
      </c>
      <c r="I711">
        <v>2646.91</v>
      </c>
      <c r="J711" s="2" t="s">
        <v>1218</v>
      </c>
      <c r="K711">
        <v>739</v>
      </c>
      <c r="L711" s="15" t="s">
        <v>1576</v>
      </c>
      <c r="M711" t="str">
        <f>VLOOKUP(K711,employees!A:H,5,FALSE)</f>
        <v>Consulting</v>
      </c>
      <c r="N711">
        <f t="shared" si="22"/>
        <v>5</v>
      </c>
      <c r="O711">
        <f t="shared" si="23"/>
        <v>5</v>
      </c>
    </row>
    <row r="712" spans="1:15" x14ac:dyDescent="0.3">
      <c r="A712" t="s">
        <v>711</v>
      </c>
      <c r="B712" t="s">
        <v>1190</v>
      </c>
      <c r="C712" t="s">
        <v>1196</v>
      </c>
      <c r="D712" s="1">
        <v>42886</v>
      </c>
      <c r="E712" s="1">
        <v>42896</v>
      </c>
      <c r="F712" s="1">
        <v>42905</v>
      </c>
      <c r="G712">
        <v>3974</v>
      </c>
      <c r="H712">
        <v>5.2</v>
      </c>
      <c r="I712">
        <v>2624.34</v>
      </c>
      <c r="J712" s="2" t="s">
        <v>1218</v>
      </c>
      <c r="K712">
        <v>708</v>
      </c>
      <c r="L712" s="15" t="s">
        <v>1576</v>
      </c>
      <c r="M712" t="str">
        <f>VLOOKUP(K712,employees!A:H,5,FALSE)</f>
        <v>Consulting</v>
      </c>
      <c r="N712">
        <f t="shared" si="22"/>
        <v>9</v>
      </c>
      <c r="O712">
        <f t="shared" si="23"/>
        <v>9</v>
      </c>
    </row>
    <row r="713" spans="1:15" x14ac:dyDescent="0.3">
      <c r="A713" t="s">
        <v>712</v>
      </c>
      <c r="B713" t="s">
        <v>1167</v>
      </c>
      <c r="C713" t="s">
        <v>1161</v>
      </c>
      <c r="D713" s="1">
        <v>42941</v>
      </c>
      <c r="E713" s="1">
        <v>42988</v>
      </c>
      <c r="F713" s="1">
        <v>42997</v>
      </c>
      <c r="G713">
        <v>5568</v>
      </c>
      <c r="H713">
        <v>12.7</v>
      </c>
      <c r="I713">
        <v>2606.88</v>
      </c>
      <c r="J713" s="2" t="s">
        <v>1218</v>
      </c>
      <c r="K713">
        <v>165</v>
      </c>
      <c r="L713" s="15" t="s">
        <v>1576</v>
      </c>
      <c r="M713" t="str">
        <f>VLOOKUP(K713,employees!A:H,5,FALSE)</f>
        <v>HR</v>
      </c>
      <c r="N713">
        <f t="shared" si="22"/>
        <v>9</v>
      </c>
      <c r="O713">
        <f t="shared" si="23"/>
        <v>9</v>
      </c>
    </row>
    <row r="714" spans="1:15" x14ac:dyDescent="0.3">
      <c r="A714" t="s">
        <v>713</v>
      </c>
      <c r="B714" t="s">
        <v>1167</v>
      </c>
      <c r="C714" t="s">
        <v>1178</v>
      </c>
      <c r="D714" s="1">
        <v>43477</v>
      </c>
      <c r="E714" s="1">
        <v>43478</v>
      </c>
      <c r="F714" s="1">
        <v>43486</v>
      </c>
      <c r="G714">
        <v>6377</v>
      </c>
      <c r="H714">
        <v>10.5</v>
      </c>
      <c r="I714">
        <v>2510.12</v>
      </c>
      <c r="J714" s="2" t="s">
        <v>1218</v>
      </c>
      <c r="K714">
        <v>217</v>
      </c>
      <c r="L714" s="15" t="s">
        <v>1576</v>
      </c>
      <c r="M714" t="str">
        <f>VLOOKUP(K714,employees!A:H,5,FALSE)</f>
        <v>Consulting</v>
      </c>
      <c r="N714">
        <f t="shared" si="22"/>
        <v>8</v>
      </c>
      <c r="O714">
        <f t="shared" si="23"/>
        <v>8</v>
      </c>
    </row>
    <row r="715" spans="1:15" x14ac:dyDescent="0.3">
      <c r="A715" t="s">
        <v>714</v>
      </c>
      <c r="B715" t="s">
        <v>1162</v>
      </c>
      <c r="C715" t="s">
        <v>1165</v>
      </c>
      <c r="D715" s="1">
        <v>43672</v>
      </c>
      <c r="E715" s="1">
        <v>43804</v>
      </c>
      <c r="F715" s="1">
        <v>43811</v>
      </c>
      <c r="G715">
        <v>7108</v>
      </c>
      <c r="H715">
        <v>8.3000000000000007</v>
      </c>
      <c r="I715">
        <v>2509.88</v>
      </c>
      <c r="J715" s="2" t="s">
        <v>1218</v>
      </c>
      <c r="K715">
        <v>267</v>
      </c>
      <c r="L715" s="15" t="s">
        <v>1576</v>
      </c>
      <c r="M715" t="str">
        <f>VLOOKUP(K715,employees!A:H,5,FALSE)</f>
        <v>Finance</v>
      </c>
      <c r="N715">
        <f t="shared" si="22"/>
        <v>7</v>
      </c>
      <c r="O715">
        <f t="shared" si="23"/>
        <v>7</v>
      </c>
    </row>
    <row r="716" spans="1:15" x14ac:dyDescent="0.3">
      <c r="A716" t="s">
        <v>715</v>
      </c>
      <c r="B716" t="s">
        <v>1160</v>
      </c>
      <c r="C716" t="s">
        <v>1195</v>
      </c>
      <c r="D716" s="1">
        <v>42971</v>
      </c>
      <c r="E716" s="1">
        <v>42978</v>
      </c>
      <c r="F716" s="1">
        <v>42983</v>
      </c>
      <c r="G716">
        <v>14584</v>
      </c>
      <c r="H716">
        <v>21.7</v>
      </c>
      <c r="I716">
        <v>2506.59</v>
      </c>
      <c r="J716" s="2" t="s">
        <v>1218</v>
      </c>
      <c r="K716">
        <v>77</v>
      </c>
      <c r="L716" s="15" t="s">
        <v>1576</v>
      </c>
      <c r="M716" t="str">
        <f>VLOOKUP(K716,employees!A:H,5,FALSE)</f>
        <v>Consulting</v>
      </c>
      <c r="N716">
        <f t="shared" si="22"/>
        <v>5</v>
      </c>
      <c r="O716">
        <f t="shared" si="23"/>
        <v>5</v>
      </c>
    </row>
    <row r="717" spans="1:15" x14ac:dyDescent="0.3">
      <c r="A717" t="s">
        <v>716</v>
      </c>
      <c r="B717" t="s">
        <v>1167</v>
      </c>
      <c r="C717" t="s">
        <v>1186</v>
      </c>
      <c r="D717" s="1">
        <v>43329</v>
      </c>
      <c r="E717" s="1">
        <v>43432</v>
      </c>
      <c r="F717" s="1">
        <v>43437</v>
      </c>
      <c r="G717">
        <v>9597</v>
      </c>
      <c r="H717">
        <v>17.7</v>
      </c>
      <c r="I717">
        <v>2479.9499999999998</v>
      </c>
      <c r="J717" s="2" t="s">
        <v>1218</v>
      </c>
      <c r="K717">
        <v>198</v>
      </c>
      <c r="L717" s="15" t="s">
        <v>1576</v>
      </c>
      <c r="M717" t="str">
        <f>VLOOKUP(K717,employees!A:H,5,FALSE)</f>
        <v>Consulting</v>
      </c>
      <c r="N717">
        <f t="shared" si="22"/>
        <v>5</v>
      </c>
      <c r="O717">
        <f t="shared" si="23"/>
        <v>5</v>
      </c>
    </row>
    <row r="718" spans="1:15" x14ac:dyDescent="0.3">
      <c r="A718" t="s">
        <v>717</v>
      </c>
      <c r="B718" t="s">
        <v>1162</v>
      </c>
      <c r="C718" t="s">
        <v>1161</v>
      </c>
      <c r="D718" s="1">
        <v>43228</v>
      </c>
      <c r="E718" s="1">
        <v>43265</v>
      </c>
      <c r="F718" s="1">
        <v>43274</v>
      </c>
      <c r="G718">
        <v>5539</v>
      </c>
      <c r="H718">
        <v>6.7</v>
      </c>
      <c r="I718">
        <v>2439.21</v>
      </c>
      <c r="J718" s="2" t="s">
        <v>1218</v>
      </c>
      <c r="K718">
        <v>41</v>
      </c>
      <c r="L718" s="15" t="s">
        <v>1576</v>
      </c>
      <c r="M718" t="str">
        <f>VLOOKUP(K718,employees!A:H,5,FALSE)</f>
        <v>HR</v>
      </c>
      <c r="N718">
        <f t="shared" si="22"/>
        <v>9</v>
      </c>
      <c r="O718">
        <f t="shared" si="23"/>
        <v>9</v>
      </c>
    </row>
    <row r="719" spans="1:15" x14ac:dyDescent="0.3">
      <c r="A719" t="s">
        <v>718</v>
      </c>
      <c r="B719" t="s">
        <v>1162</v>
      </c>
      <c r="C719" t="s">
        <v>1185</v>
      </c>
      <c r="D719" s="1">
        <v>43666</v>
      </c>
      <c r="E719" s="1">
        <v>43765</v>
      </c>
      <c r="F719" s="1">
        <v>43772</v>
      </c>
      <c r="G719">
        <v>7762</v>
      </c>
      <c r="H719">
        <v>8.9</v>
      </c>
      <c r="I719">
        <v>2436.4299999999998</v>
      </c>
      <c r="J719" s="2" t="s">
        <v>1218</v>
      </c>
      <c r="K719">
        <v>105</v>
      </c>
      <c r="L719" s="15" t="s">
        <v>1576</v>
      </c>
      <c r="M719" t="str">
        <f>VLOOKUP(K719,employees!A:H,5,FALSE)</f>
        <v>IT</v>
      </c>
      <c r="N719">
        <f t="shared" si="22"/>
        <v>7</v>
      </c>
      <c r="O719">
        <f t="shared" si="23"/>
        <v>7</v>
      </c>
    </row>
    <row r="720" spans="1:15" x14ac:dyDescent="0.3">
      <c r="A720" t="s">
        <v>719</v>
      </c>
      <c r="B720" t="s">
        <v>1162</v>
      </c>
      <c r="C720" t="s">
        <v>1195</v>
      </c>
      <c r="D720" s="1">
        <v>42973</v>
      </c>
      <c r="E720" s="1">
        <v>42994</v>
      </c>
      <c r="F720" s="1">
        <v>43000</v>
      </c>
      <c r="G720">
        <v>7496</v>
      </c>
      <c r="H720">
        <v>8.6</v>
      </c>
      <c r="I720">
        <v>2424.5</v>
      </c>
      <c r="J720" s="2" t="s">
        <v>1218</v>
      </c>
      <c r="K720">
        <v>586</v>
      </c>
      <c r="L720" s="15" t="s">
        <v>1576</v>
      </c>
      <c r="M720" t="str">
        <f>VLOOKUP(K720,employees!A:H,5,FALSE)</f>
        <v>Consulting</v>
      </c>
      <c r="N720">
        <f t="shared" si="22"/>
        <v>6</v>
      </c>
      <c r="O720">
        <f t="shared" si="23"/>
        <v>6</v>
      </c>
    </row>
    <row r="721" spans="1:15" x14ac:dyDescent="0.3">
      <c r="A721" t="s">
        <v>720</v>
      </c>
      <c r="B721" t="s">
        <v>1161</v>
      </c>
      <c r="C721" t="s">
        <v>1162</v>
      </c>
      <c r="D721" s="1">
        <v>43141</v>
      </c>
      <c r="E721" s="1">
        <v>43226</v>
      </c>
      <c r="F721" s="1">
        <v>43234</v>
      </c>
      <c r="G721">
        <v>5555</v>
      </c>
      <c r="H721">
        <v>7.1</v>
      </c>
      <c r="I721">
        <v>2418.35</v>
      </c>
      <c r="J721" s="2" t="s">
        <v>1218</v>
      </c>
      <c r="K721">
        <v>228</v>
      </c>
      <c r="L721" s="15" t="s">
        <v>1576</v>
      </c>
      <c r="M721" t="str">
        <f>VLOOKUP(K721,employees!A:H,5,FALSE)</f>
        <v>HR</v>
      </c>
      <c r="N721">
        <f t="shared" si="22"/>
        <v>8</v>
      </c>
      <c r="O721">
        <f t="shared" si="23"/>
        <v>8</v>
      </c>
    </row>
    <row r="722" spans="1:15" x14ac:dyDescent="0.3">
      <c r="A722" t="s">
        <v>721</v>
      </c>
      <c r="B722" t="s">
        <v>1162</v>
      </c>
      <c r="C722" t="s">
        <v>1164</v>
      </c>
      <c r="D722" s="1">
        <v>43537</v>
      </c>
      <c r="E722" s="1">
        <v>43597</v>
      </c>
      <c r="F722" s="1">
        <v>43604</v>
      </c>
      <c r="G722">
        <v>7213</v>
      </c>
      <c r="H722">
        <v>8.4</v>
      </c>
      <c r="I722">
        <v>2414.54</v>
      </c>
      <c r="J722" s="2" t="s">
        <v>1218</v>
      </c>
      <c r="K722">
        <v>601</v>
      </c>
      <c r="L722" s="15" t="s">
        <v>1576</v>
      </c>
      <c r="M722" t="str">
        <f>VLOOKUP(K722,employees!A:H,5,FALSE)</f>
        <v>Consulting</v>
      </c>
      <c r="N722">
        <f t="shared" si="22"/>
        <v>7</v>
      </c>
      <c r="O722">
        <f t="shared" si="23"/>
        <v>7</v>
      </c>
    </row>
    <row r="723" spans="1:15" x14ac:dyDescent="0.3">
      <c r="A723" t="s">
        <v>722</v>
      </c>
      <c r="B723" t="s">
        <v>1190</v>
      </c>
      <c r="C723" t="s">
        <v>1179</v>
      </c>
      <c r="D723" s="1">
        <v>43450</v>
      </c>
      <c r="E723" s="1">
        <v>43475</v>
      </c>
      <c r="F723" s="1">
        <v>43480</v>
      </c>
      <c r="G723">
        <v>6864</v>
      </c>
      <c r="H723">
        <v>13.6</v>
      </c>
      <c r="I723">
        <v>2391.62</v>
      </c>
      <c r="J723" s="2" t="s">
        <v>1218</v>
      </c>
      <c r="K723">
        <v>202</v>
      </c>
      <c r="L723" s="15" t="s">
        <v>1576</v>
      </c>
      <c r="M723" t="str">
        <f>VLOOKUP(K723,employees!A:H,5,FALSE)</f>
        <v>Consulting</v>
      </c>
      <c r="N723">
        <f t="shared" si="22"/>
        <v>5</v>
      </c>
      <c r="O723">
        <f t="shared" si="23"/>
        <v>5</v>
      </c>
    </row>
    <row r="724" spans="1:15" x14ac:dyDescent="0.3">
      <c r="A724" t="s">
        <v>723</v>
      </c>
      <c r="B724" t="s">
        <v>1161</v>
      </c>
      <c r="C724" t="s">
        <v>1179</v>
      </c>
      <c r="D724" s="1">
        <v>43391</v>
      </c>
      <c r="E724" s="1">
        <v>43411</v>
      </c>
      <c r="F724" s="1">
        <v>43417</v>
      </c>
      <c r="G724">
        <v>6884</v>
      </c>
      <c r="H724">
        <v>8.6</v>
      </c>
      <c r="I724">
        <v>2389.36</v>
      </c>
      <c r="J724" s="2" t="s">
        <v>1218</v>
      </c>
      <c r="K724">
        <v>16</v>
      </c>
      <c r="L724" s="15" t="s">
        <v>1576</v>
      </c>
      <c r="M724" t="str">
        <f>VLOOKUP(K724,employees!A:H,5,FALSE)</f>
        <v>Consulting</v>
      </c>
      <c r="N724">
        <f t="shared" si="22"/>
        <v>6</v>
      </c>
      <c r="O724">
        <f t="shared" si="23"/>
        <v>6</v>
      </c>
    </row>
    <row r="725" spans="1:15" x14ac:dyDescent="0.3">
      <c r="A725" t="s">
        <v>724</v>
      </c>
      <c r="B725" t="s">
        <v>1167</v>
      </c>
      <c r="C725" t="s">
        <v>1169</v>
      </c>
      <c r="D725" s="1">
        <v>43782</v>
      </c>
      <c r="E725" s="1">
        <v>43808</v>
      </c>
      <c r="F725" s="1">
        <v>43812</v>
      </c>
      <c r="G725">
        <v>10593</v>
      </c>
      <c r="H725">
        <v>17.7</v>
      </c>
      <c r="I725">
        <v>2293.42</v>
      </c>
      <c r="J725" s="2" t="s">
        <v>1218</v>
      </c>
      <c r="K725">
        <v>561</v>
      </c>
      <c r="L725" s="15" t="s">
        <v>1576</v>
      </c>
      <c r="M725" t="str">
        <f>VLOOKUP(K725,employees!A:H,5,FALSE)</f>
        <v>Consulting</v>
      </c>
      <c r="N725">
        <f t="shared" si="22"/>
        <v>4</v>
      </c>
      <c r="O725">
        <f t="shared" si="23"/>
        <v>4</v>
      </c>
    </row>
    <row r="726" spans="1:15" x14ac:dyDescent="0.3">
      <c r="A726" t="s">
        <v>725</v>
      </c>
      <c r="B726" t="s">
        <v>1162</v>
      </c>
      <c r="C726" t="s">
        <v>1200</v>
      </c>
      <c r="D726" s="1">
        <v>43143</v>
      </c>
      <c r="E726" s="1">
        <v>43143</v>
      </c>
      <c r="F726" s="1">
        <v>43154</v>
      </c>
      <c r="G726">
        <v>6409</v>
      </c>
      <c r="H726">
        <v>7.6</v>
      </c>
      <c r="I726">
        <v>2241.91</v>
      </c>
      <c r="J726" s="2" t="s">
        <v>1219</v>
      </c>
      <c r="K726">
        <v>845</v>
      </c>
      <c r="L726" s="15" t="s">
        <v>1576</v>
      </c>
      <c r="M726" t="str">
        <f>VLOOKUP(K726,employees!A:H,5,FALSE)</f>
        <v>Consulting</v>
      </c>
      <c r="N726">
        <f t="shared" si="22"/>
        <v>11</v>
      </c>
      <c r="O726">
        <f t="shared" si="23"/>
        <v>11</v>
      </c>
    </row>
    <row r="727" spans="1:15" x14ac:dyDescent="0.3">
      <c r="A727" t="s">
        <v>726</v>
      </c>
      <c r="B727" t="s">
        <v>1167</v>
      </c>
      <c r="C727" t="s">
        <v>1185</v>
      </c>
      <c r="D727" s="1">
        <v>43404</v>
      </c>
      <c r="E727" s="1">
        <v>43405</v>
      </c>
      <c r="F727" s="1">
        <v>43419</v>
      </c>
      <c r="G727">
        <v>7794</v>
      </c>
      <c r="H727">
        <v>12.9</v>
      </c>
      <c r="I727">
        <v>2209.6</v>
      </c>
      <c r="J727" s="2" t="s">
        <v>1218</v>
      </c>
      <c r="K727">
        <v>101</v>
      </c>
      <c r="L727" s="15" t="s">
        <v>1576</v>
      </c>
      <c r="M727" t="str">
        <f>VLOOKUP(K727,employees!A:H,5,FALSE)</f>
        <v>Consulting</v>
      </c>
      <c r="N727">
        <f t="shared" si="22"/>
        <v>14</v>
      </c>
      <c r="O727">
        <f t="shared" si="23"/>
        <v>14</v>
      </c>
    </row>
    <row r="728" spans="1:15" x14ac:dyDescent="0.3">
      <c r="A728" t="s">
        <v>727</v>
      </c>
      <c r="B728" t="s">
        <v>1162</v>
      </c>
      <c r="C728" t="s">
        <v>1160</v>
      </c>
      <c r="D728" s="1">
        <v>43585</v>
      </c>
      <c r="E728" s="1">
        <v>43605</v>
      </c>
      <c r="F728" s="1">
        <v>43616</v>
      </c>
      <c r="G728">
        <v>10883</v>
      </c>
      <c r="H728">
        <v>12.8</v>
      </c>
      <c r="I728">
        <v>2206.56</v>
      </c>
      <c r="J728" s="2" t="s">
        <v>1218</v>
      </c>
      <c r="K728">
        <v>41</v>
      </c>
      <c r="L728" s="15" t="s">
        <v>1576</v>
      </c>
      <c r="M728" t="str">
        <f>VLOOKUP(K728,employees!A:H,5,FALSE)</f>
        <v>HR</v>
      </c>
      <c r="N728">
        <f t="shared" si="22"/>
        <v>11</v>
      </c>
      <c r="O728">
        <f t="shared" si="23"/>
        <v>11</v>
      </c>
    </row>
    <row r="729" spans="1:15" x14ac:dyDescent="0.3">
      <c r="A729" t="s">
        <v>728</v>
      </c>
      <c r="B729" t="s">
        <v>1190</v>
      </c>
      <c r="C729" t="s">
        <v>1172</v>
      </c>
      <c r="D729" s="1">
        <v>42758</v>
      </c>
      <c r="E729" s="1">
        <v>42812</v>
      </c>
      <c r="F729" s="1">
        <v>42832</v>
      </c>
      <c r="G729">
        <v>3883</v>
      </c>
      <c r="H729">
        <v>5.0999999999999996</v>
      </c>
      <c r="I729">
        <v>2177.62</v>
      </c>
      <c r="J729" s="2" t="s">
        <v>1218</v>
      </c>
      <c r="K729">
        <v>325</v>
      </c>
      <c r="L729" s="15" t="s">
        <v>1576</v>
      </c>
      <c r="M729" t="str">
        <f>VLOOKUP(K729,employees!A:H,5,FALSE)</f>
        <v>Consulting</v>
      </c>
      <c r="N729">
        <f t="shared" si="22"/>
        <v>20</v>
      </c>
      <c r="O729">
        <f t="shared" si="23"/>
        <v>20</v>
      </c>
    </row>
    <row r="730" spans="1:15" x14ac:dyDescent="0.3">
      <c r="A730" t="s">
        <v>729</v>
      </c>
      <c r="B730" t="s">
        <v>1190</v>
      </c>
      <c r="C730" t="s">
        <v>1191</v>
      </c>
      <c r="D730" s="1">
        <v>43059</v>
      </c>
      <c r="E730" s="1">
        <v>43072</v>
      </c>
      <c r="F730" s="1">
        <v>43079</v>
      </c>
      <c r="G730">
        <v>5763</v>
      </c>
      <c r="H730">
        <v>8.9</v>
      </c>
      <c r="I730">
        <v>2172.08</v>
      </c>
      <c r="J730" s="2" t="s">
        <v>1218</v>
      </c>
      <c r="K730">
        <v>39</v>
      </c>
      <c r="L730" s="15" t="s">
        <v>1576</v>
      </c>
      <c r="M730" t="str">
        <f>VLOOKUP(K730,employees!A:H,5,FALSE)</f>
        <v>Consulting</v>
      </c>
      <c r="N730">
        <f t="shared" si="22"/>
        <v>7</v>
      </c>
      <c r="O730">
        <f t="shared" si="23"/>
        <v>7</v>
      </c>
    </row>
    <row r="731" spans="1:15" x14ac:dyDescent="0.3">
      <c r="A731" t="s">
        <v>730</v>
      </c>
      <c r="B731" t="s">
        <v>1167</v>
      </c>
      <c r="C731" t="s">
        <v>1186</v>
      </c>
      <c r="D731" s="1">
        <v>43654</v>
      </c>
      <c r="E731" s="1">
        <v>43723</v>
      </c>
      <c r="F731" s="1">
        <v>43729</v>
      </c>
      <c r="G731">
        <v>9597</v>
      </c>
      <c r="H731">
        <v>17.7</v>
      </c>
      <c r="I731">
        <v>2152.71</v>
      </c>
      <c r="J731" s="2" t="s">
        <v>1218</v>
      </c>
      <c r="K731">
        <v>188</v>
      </c>
      <c r="L731" s="15" t="s">
        <v>1576</v>
      </c>
      <c r="M731" t="str">
        <f>VLOOKUP(K731,employees!A:H,5,FALSE)</f>
        <v>Consulting</v>
      </c>
      <c r="N731">
        <f t="shared" si="22"/>
        <v>6</v>
      </c>
      <c r="O731">
        <f t="shared" si="23"/>
        <v>6</v>
      </c>
    </row>
    <row r="732" spans="1:15" x14ac:dyDescent="0.3">
      <c r="A732" t="s">
        <v>731</v>
      </c>
      <c r="B732" t="s">
        <v>1167</v>
      </c>
      <c r="C732" t="s">
        <v>1160</v>
      </c>
      <c r="D732" s="1">
        <v>43380</v>
      </c>
      <c r="E732" s="1">
        <v>43521</v>
      </c>
      <c r="F732" s="1">
        <v>43526</v>
      </c>
      <c r="G732">
        <v>10877</v>
      </c>
      <c r="H732">
        <v>13.3</v>
      </c>
      <c r="I732">
        <v>2125.96</v>
      </c>
      <c r="J732" s="2" t="s">
        <v>1218</v>
      </c>
      <c r="K732">
        <v>165</v>
      </c>
      <c r="L732" s="15" t="s">
        <v>1576</v>
      </c>
      <c r="M732" t="str">
        <f>VLOOKUP(K732,employees!A:H,5,FALSE)</f>
        <v>HR</v>
      </c>
      <c r="N732">
        <f t="shared" si="22"/>
        <v>5</v>
      </c>
      <c r="O732">
        <f t="shared" si="23"/>
        <v>5</v>
      </c>
    </row>
    <row r="733" spans="1:15" x14ac:dyDescent="0.3">
      <c r="A733" t="s">
        <v>732</v>
      </c>
      <c r="B733" t="s">
        <v>1161</v>
      </c>
      <c r="C733" t="s">
        <v>1191</v>
      </c>
      <c r="D733" s="1">
        <v>42790</v>
      </c>
      <c r="E733" s="1">
        <v>42806</v>
      </c>
      <c r="F733" s="1">
        <v>42809</v>
      </c>
      <c r="G733">
        <v>5775</v>
      </c>
      <c r="H733">
        <v>7.3</v>
      </c>
      <c r="I733">
        <v>2114.9499999999998</v>
      </c>
      <c r="J733" s="2" t="s">
        <v>1218</v>
      </c>
      <c r="K733">
        <v>506</v>
      </c>
      <c r="L733" s="15" t="s">
        <v>1576</v>
      </c>
      <c r="M733" t="str">
        <f>VLOOKUP(K733,employees!A:H,5,FALSE)</f>
        <v>Consulting</v>
      </c>
      <c r="N733">
        <f t="shared" si="22"/>
        <v>3</v>
      </c>
      <c r="O733">
        <f t="shared" si="23"/>
        <v>3</v>
      </c>
    </row>
    <row r="734" spans="1:15" x14ac:dyDescent="0.3">
      <c r="A734" t="s">
        <v>733</v>
      </c>
      <c r="B734" t="s">
        <v>1160</v>
      </c>
      <c r="C734" t="s">
        <v>1171</v>
      </c>
      <c r="D734" s="1">
        <v>43568</v>
      </c>
      <c r="E734" s="1">
        <v>43587</v>
      </c>
      <c r="F734" s="1">
        <v>43596</v>
      </c>
      <c r="G734">
        <v>4490</v>
      </c>
      <c r="H734">
        <v>5.6</v>
      </c>
      <c r="I734">
        <v>2101.8200000000002</v>
      </c>
      <c r="J734" s="2" t="s">
        <v>1218</v>
      </c>
      <c r="K734">
        <v>952</v>
      </c>
      <c r="L734" s="15" t="s">
        <v>1576</v>
      </c>
      <c r="M734" t="str">
        <f>VLOOKUP(K734,employees!A:H,5,FALSE)</f>
        <v>Consulting</v>
      </c>
      <c r="N734">
        <f t="shared" si="22"/>
        <v>9</v>
      </c>
      <c r="O734">
        <f t="shared" si="23"/>
        <v>9</v>
      </c>
    </row>
    <row r="735" spans="1:15" x14ac:dyDescent="0.3">
      <c r="A735" t="s">
        <v>734</v>
      </c>
      <c r="B735" t="s">
        <v>1162</v>
      </c>
      <c r="C735" t="s">
        <v>1182</v>
      </c>
      <c r="D735" s="1">
        <v>43687</v>
      </c>
      <c r="E735" s="1">
        <v>43703</v>
      </c>
      <c r="F735" s="1">
        <v>43706</v>
      </c>
      <c r="G735">
        <v>2488</v>
      </c>
      <c r="H735">
        <v>3.6</v>
      </c>
      <c r="I735">
        <v>2058.62</v>
      </c>
      <c r="J735" s="2" t="s">
        <v>1218</v>
      </c>
      <c r="K735">
        <v>188</v>
      </c>
      <c r="L735" s="15" t="s">
        <v>1576</v>
      </c>
      <c r="M735" t="str">
        <f>VLOOKUP(K735,employees!A:H,5,FALSE)</f>
        <v>Consulting</v>
      </c>
      <c r="N735">
        <f t="shared" si="22"/>
        <v>3</v>
      </c>
      <c r="O735">
        <f t="shared" si="23"/>
        <v>3</v>
      </c>
    </row>
    <row r="736" spans="1:15" x14ac:dyDescent="0.3">
      <c r="A736" t="s">
        <v>735</v>
      </c>
      <c r="B736" t="s">
        <v>1160</v>
      </c>
      <c r="C736" t="s">
        <v>1181</v>
      </c>
      <c r="D736" s="1">
        <v>43102</v>
      </c>
      <c r="E736" s="1">
        <v>43108</v>
      </c>
      <c r="F736" s="1">
        <v>43116</v>
      </c>
      <c r="G736">
        <v>3786</v>
      </c>
      <c r="H736">
        <v>6.9</v>
      </c>
      <c r="I736">
        <v>1984.79</v>
      </c>
      <c r="J736" s="2" t="s">
        <v>1218</v>
      </c>
      <c r="K736">
        <v>403</v>
      </c>
      <c r="L736" s="15" t="s">
        <v>1576</v>
      </c>
      <c r="M736" t="str">
        <f>VLOOKUP(K736,employees!A:H,5,FALSE)</f>
        <v>Consulting</v>
      </c>
      <c r="N736">
        <f t="shared" si="22"/>
        <v>8</v>
      </c>
      <c r="O736">
        <f t="shared" si="23"/>
        <v>8</v>
      </c>
    </row>
    <row r="737" spans="1:15" x14ac:dyDescent="0.3">
      <c r="A737" t="s">
        <v>736</v>
      </c>
      <c r="B737" t="s">
        <v>1167</v>
      </c>
      <c r="C737" t="s">
        <v>1208</v>
      </c>
      <c r="D737" s="1">
        <v>42789</v>
      </c>
      <c r="E737" s="1">
        <v>42813</v>
      </c>
      <c r="F737" s="1">
        <v>42816</v>
      </c>
      <c r="G737">
        <v>2507</v>
      </c>
      <c r="H737">
        <v>8.6999999999999993</v>
      </c>
      <c r="I737">
        <v>1975.6</v>
      </c>
      <c r="J737" s="2" t="s">
        <v>1218</v>
      </c>
      <c r="K737">
        <v>15</v>
      </c>
      <c r="L737" s="15" t="s">
        <v>1576</v>
      </c>
      <c r="M737" t="str">
        <f>VLOOKUP(K737,employees!A:H,5,FALSE)</f>
        <v>Consulting</v>
      </c>
      <c r="N737">
        <f t="shared" si="22"/>
        <v>3</v>
      </c>
      <c r="O737">
        <f t="shared" si="23"/>
        <v>3</v>
      </c>
    </row>
    <row r="738" spans="1:15" x14ac:dyDescent="0.3">
      <c r="A738" t="s">
        <v>737</v>
      </c>
      <c r="B738" t="s">
        <v>1167</v>
      </c>
      <c r="C738" t="s">
        <v>1173</v>
      </c>
      <c r="D738" s="1">
        <v>43569</v>
      </c>
      <c r="E738" s="1">
        <v>43625</v>
      </c>
      <c r="F738" s="1">
        <v>43629</v>
      </c>
      <c r="G738">
        <v>9570</v>
      </c>
      <c r="H738">
        <v>18.7</v>
      </c>
      <c r="I738">
        <v>1939.7</v>
      </c>
      <c r="J738" s="2" t="s">
        <v>1218</v>
      </c>
      <c r="K738">
        <v>636</v>
      </c>
      <c r="L738" s="15" t="s">
        <v>1576</v>
      </c>
      <c r="M738" t="str">
        <f>VLOOKUP(K738,employees!A:H,5,FALSE)</f>
        <v>IT</v>
      </c>
      <c r="N738">
        <f t="shared" si="22"/>
        <v>4</v>
      </c>
      <c r="O738">
        <f t="shared" si="23"/>
        <v>4</v>
      </c>
    </row>
    <row r="739" spans="1:15" x14ac:dyDescent="0.3">
      <c r="A739" t="s">
        <v>738</v>
      </c>
      <c r="B739" t="s">
        <v>1167</v>
      </c>
      <c r="C739" t="s">
        <v>1183</v>
      </c>
      <c r="D739" s="1">
        <v>42789</v>
      </c>
      <c r="E739" s="1">
        <v>42789</v>
      </c>
      <c r="F739" s="1">
        <v>42803</v>
      </c>
      <c r="G739">
        <v>8303</v>
      </c>
      <c r="H739">
        <v>14.5</v>
      </c>
      <c r="I739">
        <v>1931.45</v>
      </c>
      <c r="J739" s="2" t="s">
        <v>1219</v>
      </c>
      <c r="K739">
        <v>31</v>
      </c>
      <c r="L739" s="15" t="s">
        <v>1576</v>
      </c>
      <c r="M739" t="str">
        <f>VLOOKUP(K739,employees!A:H,5,FALSE)</f>
        <v>IT</v>
      </c>
      <c r="N739">
        <f t="shared" si="22"/>
        <v>14</v>
      </c>
      <c r="O739">
        <f t="shared" si="23"/>
        <v>14</v>
      </c>
    </row>
    <row r="740" spans="1:15" x14ac:dyDescent="0.3">
      <c r="A740" t="s">
        <v>739</v>
      </c>
      <c r="B740" t="s">
        <v>1161</v>
      </c>
      <c r="C740" t="s">
        <v>1210</v>
      </c>
      <c r="D740" s="1">
        <v>43205</v>
      </c>
      <c r="E740" s="1">
        <v>43302</v>
      </c>
      <c r="F740" s="1">
        <v>43311</v>
      </c>
      <c r="G740">
        <v>5863</v>
      </c>
      <c r="H740">
        <v>7.4</v>
      </c>
      <c r="I740">
        <v>1913.61</v>
      </c>
      <c r="J740" s="2" t="s">
        <v>1218</v>
      </c>
      <c r="K740">
        <v>200</v>
      </c>
      <c r="L740" s="15" t="s">
        <v>1576</v>
      </c>
      <c r="M740" t="str">
        <f>VLOOKUP(K740,employees!A:H,5,FALSE)</f>
        <v>Consulting</v>
      </c>
      <c r="N740">
        <f t="shared" si="22"/>
        <v>9</v>
      </c>
      <c r="O740">
        <f t="shared" si="23"/>
        <v>9</v>
      </c>
    </row>
    <row r="741" spans="1:15" x14ac:dyDescent="0.3">
      <c r="A741" t="s">
        <v>740</v>
      </c>
      <c r="B741" t="s">
        <v>1162</v>
      </c>
      <c r="C741" t="s">
        <v>1165</v>
      </c>
      <c r="D741" s="1">
        <v>43366</v>
      </c>
      <c r="E741" s="1">
        <v>43373</v>
      </c>
      <c r="F741" s="1">
        <v>43379</v>
      </c>
      <c r="G741">
        <v>7108</v>
      </c>
      <c r="H741">
        <v>8.3000000000000007</v>
      </c>
      <c r="I741">
        <v>1886.43</v>
      </c>
      <c r="J741" s="2" t="s">
        <v>1219</v>
      </c>
      <c r="K741">
        <v>905</v>
      </c>
      <c r="L741" s="15" t="s">
        <v>1576</v>
      </c>
      <c r="M741" t="str">
        <f>VLOOKUP(K741,employees!A:H,5,FALSE)</f>
        <v>Consulting</v>
      </c>
      <c r="N741">
        <f t="shared" si="22"/>
        <v>6</v>
      </c>
      <c r="O741">
        <f t="shared" si="23"/>
        <v>6</v>
      </c>
    </row>
    <row r="742" spans="1:15" x14ac:dyDescent="0.3">
      <c r="A742" t="s">
        <v>741</v>
      </c>
      <c r="B742" t="s">
        <v>1167</v>
      </c>
      <c r="C742" t="s">
        <v>1191</v>
      </c>
      <c r="D742" s="1">
        <v>43665</v>
      </c>
      <c r="E742" s="1">
        <v>43751</v>
      </c>
      <c r="F742" s="1">
        <v>43755</v>
      </c>
      <c r="G742">
        <v>1215</v>
      </c>
      <c r="H742">
        <v>2.4</v>
      </c>
      <c r="I742">
        <v>1859.59</v>
      </c>
      <c r="J742" s="2" t="s">
        <v>1218</v>
      </c>
      <c r="K742">
        <v>967</v>
      </c>
      <c r="L742" s="15" t="s">
        <v>1576</v>
      </c>
      <c r="M742" t="str">
        <f>VLOOKUP(K742,employees!A:H,5,FALSE)</f>
        <v>Consulting</v>
      </c>
      <c r="N742">
        <f t="shared" si="22"/>
        <v>4</v>
      </c>
      <c r="O742">
        <f t="shared" si="23"/>
        <v>4</v>
      </c>
    </row>
    <row r="743" spans="1:15" x14ac:dyDescent="0.3">
      <c r="A743" t="s">
        <v>742</v>
      </c>
      <c r="B743" t="s">
        <v>1190</v>
      </c>
      <c r="C743" t="s">
        <v>1197</v>
      </c>
      <c r="D743" s="1">
        <v>43286</v>
      </c>
      <c r="E743" s="1">
        <v>43307</v>
      </c>
      <c r="F743" s="1">
        <v>43325</v>
      </c>
      <c r="G743">
        <v>6150</v>
      </c>
      <c r="H743">
        <v>14.3</v>
      </c>
      <c r="I743">
        <v>1816.66</v>
      </c>
      <c r="J743" s="2" t="s">
        <v>1218</v>
      </c>
      <c r="K743">
        <v>448</v>
      </c>
      <c r="L743" s="15" t="s">
        <v>1576</v>
      </c>
      <c r="M743" t="str">
        <f>VLOOKUP(K743,employees!A:H,5,FALSE)</f>
        <v>Finance</v>
      </c>
      <c r="N743">
        <f t="shared" si="22"/>
        <v>18</v>
      </c>
      <c r="O743">
        <f t="shared" si="23"/>
        <v>18</v>
      </c>
    </row>
    <row r="744" spans="1:15" x14ac:dyDescent="0.3">
      <c r="A744" t="s">
        <v>743</v>
      </c>
      <c r="B744" t="s">
        <v>1167</v>
      </c>
      <c r="C744" t="s">
        <v>1180</v>
      </c>
      <c r="D744" s="1">
        <v>43698</v>
      </c>
      <c r="E744" s="1">
        <v>43700</v>
      </c>
      <c r="F744" s="1">
        <v>43708</v>
      </c>
      <c r="G744">
        <v>5606</v>
      </c>
      <c r="H744">
        <v>7.1</v>
      </c>
      <c r="I744">
        <v>1790.05</v>
      </c>
      <c r="J744" s="2" t="s">
        <v>1218</v>
      </c>
      <c r="K744">
        <v>549</v>
      </c>
      <c r="L744" s="15" t="s">
        <v>1576</v>
      </c>
      <c r="M744" t="str">
        <f>VLOOKUP(K744,employees!A:H,5,FALSE)</f>
        <v>Consulting</v>
      </c>
      <c r="N744">
        <f t="shared" si="22"/>
        <v>8</v>
      </c>
      <c r="O744">
        <f t="shared" si="23"/>
        <v>8</v>
      </c>
    </row>
    <row r="745" spans="1:15" x14ac:dyDescent="0.3">
      <c r="A745" t="s">
        <v>744</v>
      </c>
      <c r="B745" t="s">
        <v>1161</v>
      </c>
      <c r="C745" t="s">
        <v>1162</v>
      </c>
      <c r="D745" s="1">
        <v>42919</v>
      </c>
      <c r="E745" s="1">
        <v>42998</v>
      </c>
      <c r="F745" s="1">
        <v>43007</v>
      </c>
      <c r="G745">
        <v>5555</v>
      </c>
      <c r="H745">
        <v>7.1</v>
      </c>
      <c r="I745">
        <v>1764.57</v>
      </c>
      <c r="J745" s="2" t="s">
        <v>1218</v>
      </c>
      <c r="K745">
        <v>211</v>
      </c>
      <c r="L745" s="15" t="s">
        <v>1576</v>
      </c>
      <c r="M745" t="str">
        <f>VLOOKUP(K745,employees!A:H,5,FALSE)</f>
        <v>Finance</v>
      </c>
      <c r="N745">
        <f t="shared" si="22"/>
        <v>9</v>
      </c>
      <c r="O745">
        <f t="shared" si="23"/>
        <v>9</v>
      </c>
    </row>
    <row r="746" spans="1:15" x14ac:dyDescent="0.3">
      <c r="A746" t="s">
        <v>745</v>
      </c>
      <c r="B746" t="s">
        <v>1162</v>
      </c>
      <c r="C746" t="s">
        <v>1198</v>
      </c>
      <c r="D746" s="1">
        <v>43519</v>
      </c>
      <c r="E746" s="1">
        <v>43530</v>
      </c>
      <c r="F746" s="1">
        <v>43532</v>
      </c>
      <c r="G746">
        <v>7627</v>
      </c>
      <c r="H746">
        <v>8.8000000000000007</v>
      </c>
      <c r="I746">
        <v>1759.77</v>
      </c>
      <c r="J746" s="2" t="s">
        <v>1219</v>
      </c>
      <c r="K746">
        <v>280</v>
      </c>
      <c r="L746" s="15" t="s">
        <v>1576</v>
      </c>
      <c r="M746" t="str">
        <f>VLOOKUP(K746,employees!A:H,5,FALSE)</f>
        <v>Consulting</v>
      </c>
      <c r="N746">
        <f t="shared" si="22"/>
        <v>2</v>
      </c>
      <c r="O746">
        <f t="shared" si="23"/>
        <v>2</v>
      </c>
    </row>
    <row r="747" spans="1:15" x14ac:dyDescent="0.3">
      <c r="A747" t="s">
        <v>746</v>
      </c>
      <c r="B747" t="s">
        <v>1162</v>
      </c>
      <c r="C747" t="s">
        <v>1202</v>
      </c>
      <c r="D747" s="1">
        <v>43664</v>
      </c>
      <c r="E747" s="1">
        <v>43684</v>
      </c>
      <c r="F747" s="1">
        <v>43689</v>
      </c>
      <c r="G747">
        <v>9495</v>
      </c>
      <c r="H747">
        <v>10.6</v>
      </c>
      <c r="I747">
        <v>1703.19</v>
      </c>
      <c r="J747" s="2" t="s">
        <v>1218</v>
      </c>
      <c r="K747">
        <v>171</v>
      </c>
      <c r="L747" s="15" t="s">
        <v>1576</v>
      </c>
      <c r="M747" t="str">
        <f>VLOOKUP(K747,employees!A:H,5,FALSE)</f>
        <v>Consulting</v>
      </c>
      <c r="N747">
        <f t="shared" si="22"/>
        <v>5</v>
      </c>
      <c r="O747">
        <f t="shared" si="23"/>
        <v>5</v>
      </c>
    </row>
    <row r="748" spans="1:15" x14ac:dyDescent="0.3">
      <c r="A748" t="s">
        <v>747</v>
      </c>
      <c r="B748" t="s">
        <v>1160</v>
      </c>
      <c r="C748" t="s">
        <v>1170</v>
      </c>
      <c r="D748" s="1">
        <v>43548</v>
      </c>
      <c r="E748" s="1">
        <v>43573</v>
      </c>
      <c r="F748" s="1">
        <v>43582</v>
      </c>
      <c r="G748">
        <v>3805</v>
      </c>
      <c r="H748">
        <v>5.5</v>
      </c>
      <c r="I748">
        <v>1636.05</v>
      </c>
      <c r="J748" s="2" t="s">
        <v>1218</v>
      </c>
      <c r="K748">
        <v>952</v>
      </c>
      <c r="L748" s="15" t="s">
        <v>1576</v>
      </c>
      <c r="M748" t="str">
        <f>VLOOKUP(K748,employees!A:H,5,FALSE)</f>
        <v>Consulting</v>
      </c>
      <c r="N748">
        <f t="shared" si="22"/>
        <v>9</v>
      </c>
      <c r="O748">
        <f t="shared" si="23"/>
        <v>9</v>
      </c>
    </row>
    <row r="749" spans="1:15" x14ac:dyDescent="0.3">
      <c r="A749" t="s">
        <v>748</v>
      </c>
      <c r="B749" t="s">
        <v>1160</v>
      </c>
      <c r="C749" t="s">
        <v>1205</v>
      </c>
      <c r="D749" s="1">
        <v>43559</v>
      </c>
      <c r="E749" s="1">
        <v>43607</v>
      </c>
      <c r="F749" s="1">
        <v>43612</v>
      </c>
      <c r="G749">
        <v>3713</v>
      </c>
      <c r="H749">
        <v>7.9</v>
      </c>
      <c r="I749">
        <v>1624.24</v>
      </c>
      <c r="J749" s="2" t="s">
        <v>1218</v>
      </c>
      <c r="K749">
        <v>436</v>
      </c>
      <c r="L749" s="15" t="s">
        <v>1576</v>
      </c>
      <c r="M749" t="str">
        <f>VLOOKUP(K749,employees!A:H,5,FALSE)</f>
        <v>Consulting</v>
      </c>
      <c r="N749">
        <f t="shared" si="22"/>
        <v>5</v>
      </c>
      <c r="O749">
        <f t="shared" si="23"/>
        <v>5</v>
      </c>
    </row>
    <row r="750" spans="1:15" x14ac:dyDescent="0.3">
      <c r="A750" t="s">
        <v>749</v>
      </c>
      <c r="B750" t="s">
        <v>1167</v>
      </c>
      <c r="C750" t="s">
        <v>1174</v>
      </c>
      <c r="D750" s="1">
        <v>43698</v>
      </c>
      <c r="E750" s="1">
        <v>43714</v>
      </c>
      <c r="F750" s="1">
        <v>43722</v>
      </c>
      <c r="G750">
        <v>11708</v>
      </c>
      <c r="H750">
        <v>20.9</v>
      </c>
      <c r="I750">
        <v>1617.68</v>
      </c>
      <c r="J750" s="2" t="s">
        <v>1218</v>
      </c>
      <c r="K750">
        <v>89</v>
      </c>
      <c r="L750" s="15" t="s">
        <v>1576</v>
      </c>
      <c r="M750" t="str">
        <f>VLOOKUP(K750,employees!A:H,5,FALSE)</f>
        <v>Consulting</v>
      </c>
      <c r="N750">
        <f t="shared" si="22"/>
        <v>8</v>
      </c>
      <c r="O750">
        <f t="shared" si="23"/>
        <v>8</v>
      </c>
    </row>
    <row r="751" spans="1:15" x14ac:dyDescent="0.3">
      <c r="A751" t="s">
        <v>750</v>
      </c>
      <c r="B751" t="s">
        <v>1162</v>
      </c>
      <c r="C751" t="s">
        <v>1173</v>
      </c>
      <c r="D751" s="1">
        <v>43411</v>
      </c>
      <c r="E751" s="1">
        <v>43435</v>
      </c>
      <c r="F751" s="1">
        <v>43439</v>
      </c>
      <c r="G751">
        <v>9577</v>
      </c>
      <c r="H751">
        <v>10.7</v>
      </c>
      <c r="I751">
        <v>1615.59</v>
      </c>
      <c r="J751" s="2" t="s">
        <v>1218</v>
      </c>
      <c r="K751">
        <v>512</v>
      </c>
      <c r="L751" s="15" t="s">
        <v>1576</v>
      </c>
      <c r="M751" t="str">
        <f>VLOOKUP(K751,employees!A:H,5,FALSE)</f>
        <v>IT</v>
      </c>
      <c r="N751">
        <f t="shared" si="22"/>
        <v>4</v>
      </c>
      <c r="O751">
        <f t="shared" si="23"/>
        <v>4</v>
      </c>
    </row>
    <row r="752" spans="1:15" x14ac:dyDescent="0.3">
      <c r="A752" t="s">
        <v>751</v>
      </c>
      <c r="B752" t="s">
        <v>1190</v>
      </c>
      <c r="C752" t="s">
        <v>1163</v>
      </c>
      <c r="D752" s="1">
        <v>43742</v>
      </c>
      <c r="E752" s="1">
        <v>43766</v>
      </c>
      <c r="F752" s="1">
        <v>43785</v>
      </c>
      <c r="G752">
        <v>3608</v>
      </c>
      <c r="H752">
        <v>4.8</v>
      </c>
      <c r="I752">
        <v>1589.87</v>
      </c>
      <c r="J752" s="2" t="s">
        <v>1218</v>
      </c>
      <c r="K752">
        <v>805</v>
      </c>
      <c r="L752" s="15" t="s">
        <v>1576</v>
      </c>
      <c r="M752" t="str">
        <f>VLOOKUP(K752,employees!A:H,5,FALSE)</f>
        <v>Consulting</v>
      </c>
      <c r="N752">
        <f t="shared" si="22"/>
        <v>19</v>
      </c>
      <c r="O752">
        <f t="shared" si="23"/>
        <v>19</v>
      </c>
    </row>
    <row r="753" spans="1:15" x14ac:dyDescent="0.3">
      <c r="A753" t="s">
        <v>752</v>
      </c>
      <c r="B753" t="s">
        <v>1162</v>
      </c>
      <c r="C753" t="s">
        <v>1178</v>
      </c>
      <c r="D753" s="1">
        <v>43039</v>
      </c>
      <c r="E753" s="1">
        <v>43049</v>
      </c>
      <c r="F753" s="1">
        <v>43051</v>
      </c>
      <c r="G753">
        <v>6343</v>
      </c>
      <c r="H753">
        <v>7.5</v>
      </c>
      <c r="I753">
        <v>1574.62</v>
      </c>
      <c r="J753" s="2" t="s">
        <v>1219</v>
      </c>
      <c r="K753">
        <v>135</v>
      </c>
      <c r="L753" s="15" t="s">
        <v>1576</v>
      </c>
      <c r="M753" t="str">
        <f>VLOOKUP(K753,employees!A:H,5,FALSE)</f>
        <v>Finance</v>
      </c>
      <c r="N753">
        <f t="shared" si="22"/>
        <v>2</v>
      </c>
      <c r="O753">
        <f t="shared" si="23"/>
        <v>2</v>
      </c>
    </row>
    <row r="754" spans="1:15" x14ac:dyDescent="0.3">
      <c r="A754" t="s">
        <v>753</v>
      </c>
      <c r="B754" t="s">
        <v>1190</v>
      </c>
      <c r="C754" t="s">
        <v>1203</v>
      </c>
      <c r="D754" s="1">
        <v>43789</v>
      </c>
      <c r="E754" s="1">
        <v>43791</v>
      </c>
      <c r="F754" s="1">
        <v>43794</v>
      </c>
      <c r="G754">
        <v>4151</v>
      </c>
      <c r="H754">
        <v>4.5</v>
      </c>
      <c r="I754">
        <v>1563.84</v>
      </c>
      <c r="J754" s="2" t="s">
        <v>1218</v>
      </c>
      <c r="K754">
        <v>428</v>
      </c>
      <c r="L754" s="15" t="s">
        <v>1576</v>
      </c>
      <c r="M754" t="str">
        <f>VLOOKUP(K754,employees!A:H,5,FALSE)</f>
        <v>Consulting</v>
      </c>
      <c r="N754">
        <f t="shared" si="22"/>
        <v>3</v>
      </c>
      <c r="O754">
        <f t="shared" si="23"/>
        <v>3</v>
      </c>
    </row>
    <row r="755" spans="1:15" x14ac:dyDescent="0.3">
      <c r="A755" t="s">
        <v>754</v>
      </c>
      <c r="B755" t="s">
        <v>1162</v>
      </c>
      <c r="C755" t="s">
        <v>1179</v>
      </c>
      <c r="D755" s="1">
        <v>42980</v>
      </c>
      <c r="E755" s="1">
        <v>43003</v>
      </c>
      <c r="F755" s="1">
        <v>43007</v>
      </c>
      <c r="G755">
        <v>1443</v>
      </c>
      <c r="H755">
        <v>2.6</v>
      </c>
      <c r="I755">
        <v>1537.51</v>
      </c>
      <c r="J755" s="2" t="s">
        <v>1218</v>
      </c>
      <c r="K755">
        <v>601</v>
      </c>
      <c r="L755" s="15" t="s">
        <v>1576</v>
      </c>
      <c r="M755" t="str">
        <f>VLOOKUP(K755,employees!A:H,5,FALSE)</f>
        <v>Consulting</v>
      </c>
      <c r="N755">
        <f t="shared" si="22"/>
        <v>4</v>
      </c>
      <c r="O755">
        <f t="shared" si="23"/>
        <v>4</v>
      </c>
    </row>
    <row r="756" spans="1:15" x14ac:dyDescent="0.3">
      <c r="A756" t="s">
        <v>755</v>
      </c>
      <c r="B756" t="s">
        <v>1167</v>
      </c>
      <c r="C756" t="s">
        <v>1161</v>
      </c>
      <c r="D756" s="1">
        <v>42805</v>
      </c>
      <c r="E756" s="1">
        <v>42826</v>
      </c>
      <c r="F756" s="1">
        <v>42832</v>
      </c>
      <c r="G756">
        <v>5568</v>
      </c>
      <c r="H756">
        <v>12.7</v>
      </c>
      <c r="I756">
        <v>1478.04</v>
      </c>
      <c r="J756" s="2" t="s">
        <v>1218</v>
      </c>
      <c r="K756">
        <v>41</v>
      </c>
      <c r="L756" s="15" t="s">
        <v>1576</v>
      </c>
      <c r="M756" t="str">
        <f>VLOOKUP(K756,employees!A:H,5,FALSE)</f>
        <v>HR</v>
      </c>
      <c r="N756">
        <f t="shared" si="22"/>
        <v>6</v>
      </c>
      <c r="O756">
        <f t="shared" si="23"/>
        <v>6</v>
      </c>
    </row>
    <row r="757" spans="1:15" x14ac:dyDescent="0.3">
      <c r="A757" t="s">
        <v>756</v>
      </c>
      <c r="B757" t="s">
        <v>1160</v>
      </c>
      <c r="C757" t="s">
        <v>1171</v>
      </c>
      <c r="D757" s="1">
        <v>43477</v>
      </c>
      <c r="E757" s="1">
        <v>43501</v>
      </c>
      <c r="F757" s="1">
        <v>43510</v>
      </c>
      <c r="G757">
        <v>4490</v>
      </c>
      <c r="H757">
        <v>5.6</v>
      </c>
      <c r="I757">
        <v>1471.88</v>
      </c>
      <c r="J757" s="2" t="s">
        <v>1218</v>
      </c>
      <c r="K757">
        <v>874</v>
      </c>
      <c r="L757" s="15" t="s">
        <v>1576</v>
      </c>
      <c r="M757" t="str">
        <f>VLOOKUP(K757,employees!A:H,5,FALSE)</f>
        <v>Consulting</v>
      </c>
      <c r="N757">
        <f t="shared" si="22"/>
        <v>9</v>
      </c>
      <c r="O757">
        <f t="shared" si="23"/>
        <v>9</v>
      </c>
    </row>
    <row r="758" spans="1:15" x14ac:dyDescent="0.3">
      <c r="A758" t="s">
        <v>757</v>
      </c>
      <c r="B758" t="s">
        <v>1167</v>
      </c>
      <c r="C758" t="s">
        <v>1170</v>
      </c>
      <c r="D758" s="1">
        <v>43458</v>
      </c>
      <c r="E758" s="1">
        <v>43485</v>
      </c>
      <c r="F758" s="1">
        <v>43488</v>
      </c>
      <c r="G758">
        <v>9252</v>
      </c>
      <c r="H758">
        <v>13.4</v>
      </c>
      <c r="I758">
        <v>1459.61</v>
      </c>
      <c r="J758" s="2" t="s">
        <v>1218</v>
      </c>
      <c r="K758">
        <v>967</v>
      </c>
      <c r="L758" s="15" t="s">
        <v>1576</v>
      </c>
      <c r="M758" t="str">
        <f>VLOOKUP(K758,employees!A:H,5,FALSE)</f>
        <v>Consulting</v>
      </c>
      <c r="N758">
        <f t="shared" si="22"/>
        <v>3</v>
      </c>
      <c r="O758">
        <f t="shared" si="23"/>
        <v>3</v>
      </c>
    </row>
    <row r="759" spans="1:15" x14ac:dyDescent="0.3">
      <c r="A759" t="s">
        <v>758</v>
      </c>
      <c r="B759" t="s">
        <v>1190</v>
      </c>
      <c r="C759" t="s">
        <v>1163</v>
      </c>
      <c r="D759" s="1">
        <v>43133</v>
      </c>
      <c r="E759" s="1">
        <v>43157</v>
      </c>
      <c r="F759" s="1">
        <v>43162</v>
      </c>
      <c r="G759">
        <v>3608</v>
      </c>
      <c r="H759">
        <v>4.8</v>
      </c>
      <c r="I759">
        <v>1443.93</v>
      </c>
      <c r="J759" s="2" t="s">
        <v>1218</v>
      </c>
      <c r="K759">
        <v>25</v>
      </c>
      <c r="L759" s="15" t="s">
        <v>1576</v>
      </c>
      <c r="M759" t="str">
        <f>VLOOKUP(K759,employees!A:H,5,FALSE)</f>
        <v>Consulting</v>
      </c>
      <c r="N759">
        <f t="shared" si="22"/>
        <v>5</v>
      </c>
      <c r="O759">
        <f t="shared" si="23"/>
        <v>5</v>
      </c>
    </row>
    <row r="760" spans="1:15" x14ac:dyDescent="0.3">
      <c r="A760" t="s">
        <v>759</v>
      </c>
      <c r="B760" t="s">
        <v>1167</v>
      </c>
      <c r="C760" t="s">
        <v>1198</v>
      </c>
      <c r="D760" s="1">
        <v>43682</v>
      </c>
      <c r="E760" s="1">
        <v>43703</v>
      </c>
      <c r="F760" s="1">
        <v>43708</v>
      </c>
      <c r="G760">
        <v>7660</v>
      </c>
      <c r="H760">
        <v>15.8</v>
      </c>
      <c r="I760">
        <v>1417.19</v>
      </c>
      <c r="J760" s="2" t="s">
        <v>1218</v>
      </c>
      <c r="K760">
        <v>454</v>
      </c>
      <c r="L760" s="15" t="s">
        <v>1576</v>
      </c>
      <c r="M760" t="str">
        <f>VLOOKUP(K760,employees!A:H,5,FALSE)</f>
        <v>Finance</v>
      </c>
      <c r="N760">
        <f t="shared" si="22"/>
        <v>5</v>
      </c>
      <c r="O760">
        <f t="shared" si="23"/>
        <v>5</v>
      </c>
    </row>
    <row r="761" spans="1:15" x14ac:dyDescent="0.3">
      <c r="A761" t="s">
        <v>760</v>
      </c>
      <c r="B761" t="s">
        <v>1167</v>
      </c>
      <c r="C761" t="s">
        <v>1183</v>
      </c>
      <c r="D761" s="1">
        <v>42876</v>
      </c>
      <c r="E761" s="1">
        <v>42906</v>
      </c>
      <c r="F761" s="1">
        <v>42909</v>
      </c>
      <c r="G761">
        <v>8303</v>
      </c>
      <c r="H761">
        <v>14.5</v>
      </c>
      <c r="I761">
        <v>1414.25</v>
      </c>
      <c r="J761" s="2" t="s">
        <v>1218</v>
      </c>
      <c r="K761">
        <v>417</v>
      </c>
      <c r="L761" s="15" t="s">
        <v>1576</v>
      </c>
      <c r="M761" t="str">
        <f>VLOOKUP(K761,employees!A:H,5,FALSE)</f>
        <v>Consulting</v>
      </c>
      <c r="N761">
        <f t="shared" si="22"/>
        <v>3</v>
      </c>
      <c r="O761">
        <f t="shared" si="23"/>
        <v>3</v>
      </c>
    </row>
    <row r="762" spans="1:15" x14ac:dyDescent="0.3">
      <c r="A762" t="s">
        <v>761</v>
      </c>
      <c r="B762" t="s">
        <v>1190</v>
      </c>
      <c r="C762" t="s">
        <v>1163</v>
      </c>
      <c r="D762" s="1">
        <v>43756</v>
      </c>
      <c r="E762" s="1">
        <v>43759</v>
      </c>
      <c r="F762" s="1">
        <v>43761</v>
      </c>
      <c r="G762">
        <v>3608</v>
      </c>
      <c r="H762">
        <v>4.8</v>
      </c>
      <c r="I762">
        <v>1387.03</v>
      </c>
      <c r="J762" s="2" t="s">
        <v>1218</v>
      </c>
      <c r="K762">
        <v>596</v>
      </c>
      <c r="L762" s="15" t="s">
        <v>1576</v>
      </c>
      <c r="M762" t="str">
        <f>VLOOKUP(K762,employees!A:H,5,FALSE)</f>
        <v>Consulting</v>
      </c>
      <c r="N762">
        <f t="shared" si="22"/>
        <v>2</v>
      </c>
      <c r="O762">
        <f t="shared" si="23"/>
        <v>2</v>
      </c>
    </row>
    <row r="763" spans="1:15" x14ac:dyDescent="0.3">
      <c r="A763" t="s">
        <v>762</v>
      </c>
      <c r="B763" t="s">
        <v>1161</v>
      </c>
      <c r="C763" t="s">
        <v>1162</v>
      </c>
      <c r="D763" s="1">
        <v>43001</v>
      </c>
      <c r="E763" s="1">
        <v>43088</v>
      </c>
      <c r="F763" s="1">
        <v>43094</v>
      </c>
      <c r="G763">
        <v>5555</v>
      </c>
      <c r="H763">
        <v>7.1</v>
      </c>
      <c r="I763">
        <v>1383.58</v>
      </c>
      <c r="J763" s="2" t="s">
        <v>1218</v>
      </c>
      <c r="K763">
        <v>463</v>
      </c>
      <c r="L763" s="15" t="s">
        <v>1576</v>
      </c>
      <c r="M763" t="str">
        <f>VLOOKUP(K763,employees!A:H,5,FALSE)</f>
        <v>Finance</v>
      </c>
      <c r="N763">
        <f t="shared" si="22"/>
        <v>6</v>
      </c>
      <c r="O763">
        <f t="shared" si="23"/>
        <v>6</v>
      </c>
    </row>
    <row r="764" spans="1:15" x14ac:dyDescent="0.3">
      <c r="A764" t="s">
        <v>763</v>
      </c>
      <c r="B764" t="s">
        <v>1190</v>
      </c>
      <c r="C764" t="s">
        <v>1203</v>
      </c>
      <c r="D764" s="1">
        <v>43321</v>
      </c>
      <c r="E764" s="1">
        <v>43322</v>
      </c>
      <c r="F764" s="1">
        <v>43324</v>
      </c>
      <c r="G764">
        <v>4151</v>
      </c>
      <c r="H764">
        <v>4.5</v>
      </c>
      <c r="I764">
        <v>1382.11</v>
      </c>
      <c r="J764" s="2" t="s">
        <v>1219</v>
      </c>
      <c r="K764">
        <v>382</v>
      </c>
      <c r="L764" s="15" t="s">
        <v>1576</v>
      </c>
      <c r="M764" t="str">
        <f>VLOOKUP(K764,employees!A:H,5,FALSE)</f>
        <v>Finance</v>
      </c>
      <c r="N764">
        <f t="shared" si="22"/>
        <v>2</v>
      </c>
      <c r="O764">
        <f t="shared" si="23"/>
        <v>2</v>
      </c>
    </row>
    <row r="765" spans="1:15" x14ac:dyDescent="0.3">
      <c r="A765" t="s">
        <v>764</v>
      </c>
      <c r="B765" t="s">
        <v>1160</v>
      </c>
      <c r="C765" t="s">
        <v>1205</v>
      </c>
      <c r="D765" s="1">
        <v>43728</v>
      </c>
      <c r="E765" s="1">
        <v>43771</v>
      </c>
      <c r="F765" s="1">
        <v>43777</v>
      </c>
      <c r="G765">
        <v>3713</v>
      </c>
      <c r="H765">
        <v>7.9</v>
      </c>
      <c r="I765">
        <v>1373.32</v>
      </c>
      <c r="J765" s="2" t="s">
        <v>1218</v>
      </c>
      <c r="K765">
        <v>912</v>
      </c>
      <c r="L765" s="15" t="s">
        <v>1576</v>
      </c>
      <c r="M765" t="str">
        <f>VLOOKUP(K765,employees!A:H,5,FALSE)</f>
        <v>Consulting</v>
      </c>
      <c r="N765">
        <f t="shared" si="22"/>
        <v>6</v>
      </c>
      <c r="O765">
        <f t="shared" si="23"/>
        <v>6</v>
      </c>
    </row>
    <row r="766" spans="1:15" x14ac:dyDescent="0.3">
      <c r="A766" t="s">
        <v>765</v>
      </c>
      <c r="B766" t="s">
        <v>1190</v>
      </c>
      <c r="C766" t="s">
        <v>1172</v>
      </c>
      <c r="D766" s="1">
        <v>43437</v>
      </c>
      <c r="E766" s="1">
        <v>43451</v>
      </c>
      <c r="F766" s="1">
        <v>43454</v>
      </c>
      <c r="G766">
        <v>3883</v>
      </c>
      <c r="H766">
        <v>5.0999999999999996</v>
      </c>
      <c r="I766">
        <v>1352.87</v>
      </c>
      <c r="J766" s="2" t="s">
        <v>1218</v>
      </c>
      <c r="K766">
        <v>252</v>
      </c>
      <c r="L766" s="15" t="s">
        <v>1576</v>
      </c>
      <c r="M766" t="str">
        <f>VLOOKUP(K766,employees!A:H,5,FALSE)</f>
        <v>Consulting</v>
      </c>
      <c r="N766">
        <f t="shared" si="22"/>
        <v>3</v>
      </c>
      <c r="O766">
        <f t="shared" si="23"/>
        <v>3</v>
      </c>
    </row>
    <row r="767" spans="1:15" x14ac:dyDescent="0.3">
      <c r="A767" t="s">
        <v>766</v>
      </c>
      <c r="B767" t="s">
        <v>1190</v>
      </c>
      <c r="C767" t="s">
        <v>1196</v>
      </c>
      <c r="D767" s="1">
        <v>43415</v>
      </c>
      <c r="E767" s="1">
        <v>43452</v>
      </c>
      <c r="F767" s="1">
        <v>43454</v>
      </c>
      <c r="G767">
        <v>3974</v>
      </c>
      <c r="H767">
        <v>5.2</v>
      </c>
      <c r="I767">
        <v>1327.34</v>
      </c>
      <c r="J767" s="2" t="s">
        <v>1218</v>
      </c>
      <c r="K767">
        <v>204</v>
      </c>
      <c r="L767" s="15" t="s">
        <v>1577</v>
      </c>
      <c r="M767" t="str">
        <f>VLOOKUP(K767,employees!A:H,5,FALSE)</f>
        <v>Consulting</v>
      </c>
      <c r="N767">
        <f t="shared" si="22"/>
        <v>2</v>
      </c>
      <c r="O767">
        <f t="shared" si="23"/>
        <v>2</v>
      </c>
    </row>
    <row r="768" spans="1:15" x14ac:dyDescent="0.3">
      <c r="A768" t="s">
        <v>767</v>
      </c>
      <c r="B768" t="s">
        <v>1162</v>
      </c>
      <c r="C768" t="s">
        <v>1207</v>
      </c>
      <c r="D768" s="1">
        <v>42744</v>
      </c>
      <c r="E768" s="1">
        <v>42765</v>
      </c>
      <c r="F768" s="1">
        <v>42769</v>
      </c>
      <c r="G768">
        <v>941</v>
      </c>
      <c r="H768">
        <v>2.1</v>
      </c>
      <c r="I768">
        <v>1309.23</v>
      </c>
      <c r="J768" s="2" t="s">
        <v>1218</v>
      </c>
      <c r="K768">
        <v>967</v>
      </c>
      <c r="L768" s="15" t="s">
        <v>1576</v>
      </c>
      <c r="M768" t="str">
        <f>VLOOKUP(K768,employees!A:H,5,FALSE)</f>
        <v>Consulting</v>
      </c>
      <c r="N768">
        <f t="shared" si="22"/>
        <v>4</v>
      </c>
      <c r="O768">
        <f t="shared" si="23"/>
        <v>4</v>
      </c>
    </row>
    <row r="769" spans="1:15" x14ac:dyDescent="0.3">
      <c r="A769" t="s">
        <v>768</v>
      </c>
      <c r="B769" t="s">
        <v>1190</v>
      </c>
      <c r="C769" t="s">
        <v>1172</v>
      </c>
      <c r="D769" s="1">
        <v>43527</v>
      </c>
      <c r="E769" s="1">
        <v>43528</v>
      </c>
      <c r="F769" s="1">
        <v>43531</v>
      </c>
      <c r="G769">
        <v>3883</v>
      </c>
      <c r="H769">
        <v>5.0999999999999996</v>
      </c>
      <c r="I769">
        <v>1264.54</v>
      </c>
      <c r="J769" s="2" t="s">
        <v>1219</v>
      </c>
      <c r="K769">
        <v>650</v>
      </c>
      <c r="L769" s="15" t="s">
        <v>1576</v>
      </c>
      <c r="M769" t="str">
        <f>VLOOKUP(K769,employees!A:H,5,FALSE)</f>
        <v>Consulting</v>
      </c>
      <c r="N769">
        <f t="shared" si="22"/>
        <v>3</v>
      </c>
      <c r="O769">
        <f t="shared" si="23"/>
        <v>3</v>
      </c>
    </row>
    <row r="770" spans="1:15" x14ac:dyDescent="0.3">
      <c r="A770" t="s">
        <v>769</v>
      </c>
      <c r="B770" t="s">
        <v>1162</v>
      </c>
      <c r="C770" t="s">
        <v>1198</v>
      </c>
      <c r="D770" s="1">
        <v>43639</v>
      </c>
      <c r="E770" s="1">
        <v>43665</v>
      </c>
      <c r="F770" s="1">
        <v>43666</v>
      </c>
      <c r="G770">
        <v>7627</v>
      </c>
      <c r="H770">
        <v>8.8000000000000007</v>
      </c>
      <c r="I770">
        <v>1255.81</v>
      </c>
      <c r="J770" s="2" t="s">
        <v>1219</v>
      </c>
      <c r="K770">
        <v>858</v>
      </c>
      <c r="L770" s="15" t="s">
        <v>1576</v>
      </c>
      <c r="M770" t="str">
        <f>VLOOKUP(K770,employees!A:H,5,FALSE)</f>
        <v>Consulting</v>
      </c>
      <c r="N770">
        <f t="shared" si="22"/>
        <v>1</v>
      </c>
      <c r="O770">
        <f t="shared" si="23"/>
        <v>1</v>
      </c>
    </row>
    <row r="771" spans="1:15" x14ac:dyDescent="0.3">
      <c r="A771" t="s">
        <v>770</v>
      </c>
      <c r="B771" t="s">
        <v>1190</v>
      </c>
      <c r="C771" t="s">
        <v>1162</v>
      </c>
      <c r="D771" s="1">
        <v>43281</v>
      </c>
      <c r="E771" s="1">
        <v>43339</v>
      </c>
      <c r="F771" s="1">
        <v>43347</v>
      </c>
      <c r="G771">
        <v>5536</v>
      </c>
      <c r="H771">
        <v>11.7</v>
      </c>
      <c r="I771">
        <v>1237.49</v>
      </c>
      <c r="J771" s="2" t="s">
        <v>1218</v>
      </c>
      <c r="K771">
        <v>451</v>
      </c>
      <c r="L771" s="15" t="s">
        <v>1576</v>
      </c>
      <c r="M771" t="str">
        <f>VLOOKUP(K771,employees!A:H,5,FALSE)</f>
        <v>Consulting</v>
      </c>
      <c r="N771">
        <f t="shared" ref="N771:N834" si="24">F771-E771</f>
        <v>8</v>
      </c>
      <c r="O771">
        <f t="shared" ref="O771:O834" si="25">F771-E771</f>
        <v>8</v>
      </c>
    </row>
    <row r="772" spans="1:15" x14ac:dyDescent="0.3">
      <c r="A772" t="s">
        <v>771</v>
      </c>
      <c r="B772" t="s">
        <v>1190</v>
      </c>
      <c r="C772" t="s">
        <v>1172</v>
      </c>
      <c r="D772" s="1">
        <v>43048</v>
      </c>
      <c r="E772" s="1">
        <v>43054</v>
      </c>
      <c r="F772" s="1">
        <v>43057</v>
      </c>
      <c r="G772">
        <v>3883</v>
      </c>
      <c r="H772">
        <v>5.0999999999999996</v>
      </c>
      <c r="I772">
        <v>1220.5</v>
      </c>
      <c r="J772" s="2" t="s">
        <v>1219</v>
      </c>
      <c r="K772">
        <v>159</v>
      </c>
      <c r="L772" s="15" t="s">
        <v>1576</v>
      </c>
      <c r="M772" t="str">
        <f>VLOOKUP(K772,employees!A:H,5,FALSE)</f>
        <v>Consulting</v>
      </c>
      <c r="N772">
        <f t="shared" si="24"/>
        <v>3</v>
      </c>
      <c r="O772">
        <f t="shared" si="25"/>
        <v>3</v>
      </c>
    </row>
    <row r="773" spans="1:15" x14ac:dyDescent="0.3">
      <c r="A773" t="s">
        <v>772</v>
      </c>
      <c r="B773" t="s">
        <v>1167</v>
      </c>
      <c r="C773" t="s">
        <v>1208</v>
      </c>
      <c r="D773" s="1">
        <v>43462</v>
      </c>
      <c r="E773" s="1">
        <v>43535</v>
      </c>
      <c r="F773" s="1">
        <v>43834</v>
      </c>
      <c r="G773">
        <v>2507</v>
      </c>
      <c r="H773">
        <v>8.6999999999999993</v>
      </c>
      <c r="I773">
        <v>1199.52</v>
      </c>
      <c r="J773" s="2" t="s">
        <v>1218</v>
      </c>
      <c r="K773">
        <v>212</v>
      </c>
      <c r="L773" s="15" t="s">
        <v>1576</v>
      </c>
      <c r="M773" t="str">
        <f>VLOOKUP(K773,employees!A:H,5,FALSE)</f>
        <v>Consulting</v>
      </c>
      <c r="N773">
        <f t="shared" si="24"/>
        <v>299</v>
      </c>
      <c r="O773">
        <f t="shared" si="25"/>
        <v>299</v>
      </c>
    </row>
    <row r="774" spans="1:15" x14ac:dyDescent="0.3">
      <c r="A774" t="s">
        <v>773</v>
      </c>
      <c r="B774" t="s">
        <v>1190</v>
      </c>
      <c r="C774" t="s">
        <v>1208</v>
      </c>
      <c r="D774" s="1">
        <v>42776</v>
      </c>
      <c r="E774" s="1">
        <v>42856</v>
      </c>
      <c r="F774" s="1">
        <v>42865</v>
      </c>
      <c r="G774">
        <v>7494</v>
      </c>
      <c r="H774">
        <v>9.3000000000000007</v>
      </c>
      <c r="I774">
        <v>1193.6300000000001</v>
      </c>
      <c r="J774" s="2" t="s">
        <v>1218</v>
      </c>
      <c r="K774">
        <v>297</v>
      </c>
      <c r="L774" s="15" t="s">
        <v>1576</v>
      </c>
      <c r="M774" t="str">
        <f>VLOOKUP(K774,employees!A:H,5,FALSE)</f>
        <v>Consulting</v>
      </c>
      <c r="N774">
        <f t="shared" si="24"/>
        <v>9</v>
      </c>
      <c r="O774">
        <f t="shared" si="25"/>
        <v>9</v>
      </c>
    </row>
    <row r="775" spans="1:15" x14ac:dyDescent="0.3">
      <c r="A775" t="s">
        <v>774</v>
      </c>
      <c r="B775" t="s">
        <v>1162</v>
      </c>
      <c r="C775" t="s">
        <v>1208</v>
      </c>
      <c r="D775" s="1">
        <v>43196</v>
      </c>
      <c r="E775" s="1">
        <v>43212</v>
      </c>
      <c r="F775" s="1">
        <v>43217</v>
      </c>
      <c r="G775">
        <v>2508</v>
      </c>
      <c r="H775">
        <v>3.7</v>
      </c>
      <c r="I775">
        <v>1193.96</v>
      </c>
      <c r="J775" s="2" t="s">
        <v>1218</v>
      </c>
      <c r="K775">
        <v>422</v>
      </c>
      <c r="L775" s="15" t="s">
        <v>1576</v>
      </c>
      <c r="M775" t="str">
        <f>VLOOKUP(K775,employees!A:H,5,FALSE)</f>
        <v>Consulting</v>
      </c>
      <c r="N775">
        <f t="shared" si="24"/>
        <v>5</v>
      </c>
      <c r="O775">
        <f t="shared" si="25"/>
        <v>5</v>
      </c>
    </row>
    <row r="776" spans="1:15" x14ac:dyDescent="0.3">
      <c r="A776" t="s">
        <v>775</v>
      </c>
      <c r="B776" t="s">
        <v>1160</v>
      </c>
      <c r="C776" t="s">
        <v>1193</v>
      </c>
      <c r="D776" s="1">
        <v>43647</v>
      </c>
      <c r="E776" s="1">
        <v>43659</v>
      </c>
      <c r="F776" s="1">
        <v>43668</v>
      </c>
      <c r="G776">
        <v>4159</v>
      </c>
      <c r="H776">
        <v>5.3</v>
      </c>
      <c r="I776">
        <v>1185.48</v>
      </c>
      <c r="J776" s="2" t="s">
        <v>1219</v>
      </c>
      <c r="K776">
        <v>436</v>
      </c>
      <c r="L776" s="15" t="s">
        <v>1576</v>
      </c>
      <c r="M776" t="str">
        <f>VLOOKUP(K776,employees!A:H,5,FALSE)</f>
        <v>Consulting</v>
      </c>
      <c r="N776">
        <f t="shared" si="24"/>
        <v>9</v>
      </c>
      <c r="O776">
        <f t="shared" si="25"/>
        <v>9</v>
      </c>
    </row>
    <row r="777" spans="1:15" x14ac:dyDescent="0.3">
      <c r="A777" t="s">
        <v>776</v>
      </c>
      <c r="B777" t="s">
        <v>1162</v>
      </c>
      <c r="C777" t="s">
        <v>1178</v>
      </c>
      <c r="D777" s="1">
        <v>43008</v>
      </c>
      <c r="E777" s="1">
        <v>43008</v>
      </c>
      <c r="F777" s="1">
        <v>43015</v>
      </c>
      <c r="G777">
        <v>6343</v>
      </c>
      <c r="H777">
        <v>7.5</v>
      </c>
      <c r="I777">
        <v>1184.33</v>
      </c>
      <c r="J777" s="2" t="s">
        <v>1219</v>
      </c>
      <c r="K777">
        <v>105</v>
      </c>
      <c r="L777" s="15" t="s">
        <v>1576</v>
      </c>
      <c r="M777" t="str">
        <f>VLOOKUP(K777,employees!A:H,5,FALSE)</f>
        <v>IT</v>
      </c>
      <c r="N777">
        <f t="shared" si="24"/>
        <v>7</v>
      </c>
      <c r="O777">
        <f t="shared" si="25"/>
        <v>7</v>
      </c>
    </row>
    <row r="778" spans="1:15" x14ac:dyDescent="0.3">
      <c r="A778" t="s">
        <v>777</v>
      </c>
      <c r="B778" t="s">
        <v>1190</v>
      </c>
      <c r="C778" t="s">
        <v>1196</v>
      </c>
      <c r="D778" s="1">
        <v>42891</v>
      </c>
      <c r="E778" s="1">
        <v>42896</v>
      </c>
      <c r="F778" s="1">
        <v>42911</v>
      </c>
      <c r="G778">
        <v>3974</v>
      </c>
      <c r="H778">
        <v>5.2</v>
      </c>
      <c r="I778">
        <v>1183.1199999999999</v>
      </c>
      <c r="J778" s="2" t="s">
        <v>1219</v>
      </c>
      <c r="K778">
        <v>16</v>
      </c>
      <c r="L778" s="15" t="s">
        <v>1576</v>
      </c>
      <c r="M778" t="str">
        <f>VLOOKUP(K778,employees!A:H,5,FALSE)</f>
        <v>Consulting</v>
      </c>
      <c r="N778">
        <f t="shared" si="24"/>
        <v>15</v>
      </c>
      <c r="O778">
        <f t="shared" si="25"/>
        <v>15</v>
      </c>
    </row>
    <row r="779" spans="1:15" x14ac:dyDescent="0.3">
      <c r="A779" t="s">
        <v>778</v>
      </c>
      <c r="B779" t="s">
        <v>1162</v>
      </c>
      <c r="C779" t="s">
        <v>1161</v>
      </c>
      <c r="D779" s="1">
        <v>43163</v>
      </c>
      <c r="E779" s="1">
        <v>43171</v>
      </c>
      <c r="F779" s="1">
        <v>43181</v>
      </c>
      <c r="G779">
        <v>5539</v>
      </c>
      <c r="H779">
        <v>6.7</v>
      </c>
      <c r="I779">
        <v>1171.48</v>
      </c>
      <c r="J779" s="2" t="s">
        <v>1219</v>
      </c>
      <c r="K779">
        <v>41</v>
      </c>
      <c r="L779" s="15" t="s">
        <v>1576</v>
      </c>
      <c r="M779" t="str">
        <f>VLOOKUP(K779,employees!A:H,5,FALSE)</f>
        <v>HR</v>
      </c>
      <c r="N779">
        <f t="shared" si="24"/>
        <v>10</v>
      </c>
      <c r="O779">
        <f t="shared" si="25"/>
        <v>10</v>
      </c>
    </row>
    <row r="780" spans="1:15" x14ac:dyDescent="0.3">
      <c r="A780" t="s">
        <v>779</v>
      </c>
      <c r="B780" t="s">
        <v>1167</v>
      </c>
      <c r="C780" t="s">
        <v>1198</v>
      </c>
      <c r="D780" s="1">
        <v>43438</v>
      </c>
      <c r="E780" s="1">
        <v>43438</v>
      </c>
      <c r="F780" s="1">
        <v>43445</v>
      </c>
      <c r="G780">
        <v>7660</v>
      </c>
      <c r="H780">
        <v>15.8</v>
      </c>
      <c r="I780">
        <v>1161.82</v>
      </c>
      <c r="J780" s="2" t="s">
        <v>1219</v>
      </c>
      <c r="K780">
        <v>705</v>
      </c>
      <c r="L780" s="15" t="s">
        <v>1576</v>
      </c>
      <c r="M780" t="str">
        <f>VLOOKUP(K780,employees!A:H,5,FALSE)</f>
        <v>Consulting</v>
      </c>
      <c r="N780">
        <f t="shared" si="24"/>
        <v>7</v>
      </c>
      <c r="O780">
        <f t="shared" si="25"/>
        <v>7</v>
      </c>
    </row>
    <row r="781" spans="1:15" x14ac:dyDescent="0.3">
      <c r="A781" t="s">
        <v>780</v>
      </c>
      <c r="B781" t="s">
        <v>1161</v>
      </c>
      <c r="C781" t="s">
        <v>1191</v>
      </c>
      <c r="D781" s="1">
        <v>43793</v>
      </c>
      <c r="E781" s="1">
        <v>43800</v>
      </c>
      <c r="F781" s="1">
        <v>43809</v>
      </c>
      <c r="G781">
        <v>5775</v>
      </c>
      <c r="H781">
        <v>7.3</v>
      </c>
      <c r="I781">
        <v>1161.8</v>
      </c>
      <c r="J781" s="2" t="s">
        <v>1219</v>
      </c>
      <c r="K781">
        <v>201</v>
      </c>
      <c r="L781" s="15" t="s">
        <v>1576</v>
      </c>
      <c r="M781" t="str">
        <f>VLOOKUP(K781,employees!A:H,5,FALSE)</f>
        <v>IT</v>
      </c>
      <c r="N781">
        <f t="shared" si="24"/>
        <v>9</v>
      </c>
      <c r="O781">
        <f t="shared" si="25"/>
        <v>9</v>
      </c>
    </row>
    <row r="782" spans="1:15" x14ac:dyDescent="0.3">
      <c r="A782" t="s">
        <v>781</v>
      </c>
      <c r="B782" t="s">
        <v>1161</v>
      </c>
      <c r="C782" t="s">
        <v>1179</v>
      </c>
      <c r="D782" s="1">
        <v>43731</v>
      </c>
      <c r="E782" s="1">
        <v>43746</v>
      </c>
      <c r="F782" s="1">
        <v>43752</v>
      </c>
      <c r="G782">
        <v>6884</v>
      </c>
      <c r="H782">
        <v>8.6</v>
      </c>
      <c r="I782">
        <v>1154.8</v>
      </c>
      <c r="J782" s="2" t="s">
        <v>1218</v>
      </c>
      <c r="K782">
        <v>871</v>
      </c>
      <c r="L782" s="15" t="s">
        <v>1576</v>
      </c>
      <c r="M782" t="str">
        <f>VLOOKUP(K782,employees!A:H,5,FALSE)</f>
        <v>Consulting</v>
      </c>
      <c r="N782">
        <f t="shared" si="24"/>
        <v>6</v>
      </c>
      <c r="O782">
        <f t="shared" si="25"/>
        <v>6</v>
      </c>
    </row>
    <row r="783" spans="1:15" x14ac:dyDescent="0.3">
      <c r="A783" t="s">
        <v>782</v>
      </c>
      <c r="B783" t="s">
        <v>1162</v>
      </c>
      <c r="C783" t="s">
        <v>1161</v>
      </c>
      <c r="D783" s="1">
        <v>42848</v>
      </c>
      <c r="E783" s="1">
        <v>42855</v>
      </c>
      <c r="F783" s="1">
        <v>42864</v>
      </c>
      <c r="G783">
        <v>5539</v>
      </c>
      <c r="H783">
        <v>6.7</v>
      </c>
      <c r="I783">
        <v>1134.23</v>
      </c>
      <c r="J783" s="2" t="s">
        <v>1219</v>
      </c>
      <c r="K783">
        <v>41</v>
      </c>
      <c r="L783" s="15" t="s">
        <v>1576</v>
      </c>
      <c r="M783" t="str">
        <f>VLOOKUP(K783,employees!A:H,5,FALSE)</f>
        <v>HR</v>
      </c>
      <c r="N783">
        <f t="shared" si="24"/>
        <v>9</v>
      </c>
      <c r="O783">
        <f t="shared" si="25"/>
        <v>9</v>
      </c>
    </row>
    <row r="784" spans="1:15" x14ac:dyDescent="0.3">
      <c r="A784" t="s">
        <v>783</v>
      </c>
      <c r="B784" t="s">
        <v>1162</v>
      </c>
      <c r="C784" t="s">
        <v>1198</v>
      </c>
      <c r="D784" s="1">
        <v>43015</v>
      </c>
      <c r="E784" s="1">
        <v>43040</v>
      </c>
      <c r="F784" s="1">
        <v>43047</v>
      </c>
      <c r="G784">
        <v>7627</v>
      </c>
      <c r="H784">
        <v>8.8000000000000007</v>
      </c>
      <c r="I784">
        <v>1120.19</v>
      </c>
      <c r="J784" s="2" t="s">
        <v>1219</v>
      </c>
      <c r="K784">
        <v>393</v>
      </c>
      <c r="L784" s="15" t="s">
        <v>1576</v>
      </c>
      <c r="M784" t="str">
        <f>VLOOKUP(K784,employees!A:H,5,FALSE)</f>
        <v>Consulting</v>
      </c>
      <c r="N784">
        <f t="shared" si="24"/>
        <v>7</v>
      </c>
      <c r="O784">
        <f t="shared" si="25"/>
        <v>7</v>
      </c>
    </row>
    <row r="785" spans="1:15" x14ac:dyDescent="0.3">
      <c r="A785" t="s">
        <v>784</v>
      </c>
      <c r="B785" t="s">
        <v>1167</v>
      </c>
      <c r="C785" t="s">
        <v>1208</v>
      </c>
      <c r="D785" s="1">
        <v>43534</v>
      </c>
      <c r="E785" s="1">
        <v>43682</v>
      </c>
      <c r="F785" s="1">
        <v>43690</v>
      </c>
      <c r="G785">
        <v>2507</v>
      </c>
      <c r="H785">
        <v>8.6999999999999993</v>
      </c>
      <c r="I785">
        <v>1110.92</v>
      </c>
      <c r="J785" s="2" t="s">
        <v>1218</v>
      </c>
      <c r="K785">
        <v>705</v>
      </c>
      <c r="L785" s="15" t="s">
        <v>1576</v>
      </c>
      <c r="M785" t="str">
        <f>VLOOKUP(K785,employees!A:H,5,FALSE)</f>
        <v>Consulting</v>
      </c>
      <c r="N785">
        <f t="shared" si="24"/>
        <v>8</v>
      </c>
      <c r="O785">
        <f t="shared" si="25"/>
        <v>8</v>
      </c>
    </row>
    <row r="786" spans="1:15" x14ac:dyDescent="0.3">
      <c r="A786" t="s">
        <v>785</v>
      </c>
      <c r="B786" t="s">
        <v>1190</v>
      </c>
      <c r="C786" t="s">
        <v>1203</v>
      </c>
      <c r="D786" s="1">
        <v>43726</v>
      </c>
      <c r="E786" s="1">
        <v>43734</v>
      </c>
      <c r="F786" s="1">
        <v>43737</v>
      </c>
      <c r="G786">
        <v>4151</v>
      </c>
      <c r="H786">
        <v>4.5</v>
      </c>
      <c r="I786">
        <v>1108.1500000000001</v>
      </c>
      <c r="J786" s="2" t="s">
        <v>1219</v>
      </c>
      <c r="K786">
        <v>451</v>
      </c>
      <c r="L786" s="15" t="s">
        <v>1576</v>
      </c>
      <c r="M786" t="str">
        <f>VLOOKUP(K786,employees!A:H,5,FALSE)</f>
        <v>Consulting</v>
      </c>
      <c r="N786">
        <f t="shared" si="24"/>
        <v>3</v>
      </c>
      <c r="O786">
        <f t="shared" si="25"/>
        <v>3</v>
      </c>
    </row>
    <row r="787" spans="1:15" x14ac:dyDescent="0.3">
      <c r="A787" t="s">
        <v>786</v>
      </c>
      <c r="B787" t="s">
        <v>1167</v>
      </c>
      <c r="C787" t="s">
        <v>1166</v>
      </c>
      <c r="D787" s="1">
        <v>42848</v>
      </c>
      <c r="E787" s="1">
        <v>42848</v>
      </c>
      <c r="F787" s="1">
        <v>42856</v>
      </c>
      <c r="G787">
        <v>6790</v>
      </c>
      <c r="H787">
        <v>8.9</v>
      </c>
      <c r="I787">
        <v>1105.3599999999999</v>
      </c>
      <c r="J787" s="2" t="s">
        <v>1219</v>
      </c>
      <c r="K787">
        <v>120</v>
      </c>
      <c r="L787" s="15" t="s">
        <v>1576</v>
      </c>
      <c r="M787" t="str">
        <f>VLOOKUP(K787,employees!A:H,5,FALSE)</f>
        <v>Consulting</v>
      </c>
      <c r="N787">
        <f t="shared" si="24"/>
        <v>8</v>
      </c>
      <c r="O787">
        <f t="shared" si="25"/>
        <v>8</v>
      </c>
    </row>
    <row r="788" spans="1:15" x14ac:dyDescent="0.3">
      <c r="A788" t="s">
        <v>787</v>
      </c>
      <c r="B788" t="s">
        <v>1190</v>
      </c>
      <c r="C788" t="s">
        <v>1203</v>
      </c>
      <c r="D788" s="1">
        <v>43658</v>
      </c>
      <c r="E788" s="1">
        <v>43669</v>
      </c>
      <c r="F788" s="1">
        <v>43670</v>
      </c>
      <c r="G788">
        <v>4151</v>
      </c>
      <c r="H788">
        <v>4.5</v>
      </c>
      <c r="I788">
        <v>1104.04</v>
      </c>
      <c r="J788" s="2" t="s">
        <v>1219</v>
      </c>
      <c r="K788">
        <v>749</v>
      </c>
      <c r="L788" s="15" t="s">
        <v>1576</v>
      </c>
      <c r="M788" t="str">
        <f>VLOOKUP(K788,employees!A:H,5,FALSE)</f>
        <v>IT</v>
      </c>
      <c r="N788">
        <f t="shared" si="24"/>
        <v>1</v>
      </c>
      <c r="O788">
        <f t="shared" si="25"/>
        <v>1</v>
      </c>
    </row>
    <row r="789" spans="1:15" x14ac:dyDescent="0.3">
      <c r="A789" t="s">
        <v>788</v>
      </c>
      <c r="B789" t="s">
        <v>1190</v>
      </c>
      <c r="C789" t="s">
        <v>1203</v>
      </c>
      <c r="D789" s="1">
        <v>42732</v>
      </c>
      <c r="E789" s="1">
        <v>42744</v>
      </c>
      <c r="F789" s="1">
        <v>42749</v>
      </c>
      <c r="G789">
        <v>4151</v>
      </c>
      <c r="H789">
        <v>4.5</v>
      </c>
      <c r="I789">
        <v>1087.73</v>
      </c>
      <c r="J789" s="2" t="s">
        <v>1219</v>
      </c>
      <c r="K789">
        <v>382</v>
      </c>
      <c r="L789" s="15" t="s">
        <v>1576</v>
      </c>
      <c r="M789" t="str">
        <f>VLOOKUP(K789,employees!A:H,5,FALSE)</f>
        <v>Finance</v>
      </c>
      <c r="N789">
        <f t="shared" si="24"/>
        <v>5</v>
      </c>
      <c r="O789">
        <f t="shared" si="25"/>
        <v>5</v>
      </c>
    </row>
    <row r="790" spans="1:15" x14ac:dyDescent="0.3">
      <c r="A790" t="s">
        <v>789</v>
      </c>
      <c r="B790" t="s">
        <v>1167</v>
      </c>
      <c r="C790" t="s">
        <v>1208</v>
      </c>
      <c r="D790" s="1">
        <v>43091</v>
      </c>
      <c r="E790" s="1">
        <v>43114</v>
      </c>
      <c r="F790" s="1">
        <v>43105</v>
      </c>
      <c r="G790">
        <v>2507</v>
      </c>
      <c r="H790">
        <v>8.6999999999999993</v>
      </c>
      <c r="I790">
        <v>1066.03</v>
      </c>
      <c r="J790" s="2" t="s">
        <v>1218</v>
      </c>
      <c r="K790">
        <v>586</v>
      </c>
      <c r="L790" s="15" t="s">
        <v>1576</v>
      </c>
      <c r="M790" t="str">
        <f>VLOOKUP(K790,employees!A:H,5,FALSE)</f>
        <v>Consulting</v>
      </c>
      <c r="N790">
        <f t="shared" si="24"/>
        <v>-9</v>
      </c>
      <c r="O790">
        <f t="shared" si="25"/>
        <v>-9</v>
      </c>
    </row>
    <row r="791" spans="1:15" x14ac:dyDescent="0.3">
      <c r="A791" t="s">
        <v>790</v>
      </c>
      <c r="B791" t="s">
        <v>1162</v>
      </c>
      <c r="C791" t="s">
        <v>1191</v>
      </c>
      <c r="D791" s="1">
        <v>43568</v>
      </c>
      <c r="E791" s="1">
        <v>43574</v>
      </c>
      <c r="F791" s="1">
        <v>43578</v>
      </c>
      <c r="G791">
        <v>1245</v>
      </c>
      <c r="H791">
        <v>2.4</v>
      </c>
      <c r="I791">
        <v>1061.77</v>
      </c>
      <c r="J791" s="2" t="s">
        <v>1219</v>
      </c>
      <c r="K791">
        <v>198</v>
      </c>
      <c r="L791" s="15" t="s">
        <v>1576</v>
      </c>
      <c r="M791" t="str">
        <f>VLOOKUP(K791,employees!A:H,5,FALSE)</f>
        <v>Consulting</v>
      </c>
      <c r="N791">
        <f t="shared" si="24"/>
        <v>4</v>
      </c>
      <c r="O791">
        <f t="shared" si="25"/>
        <v>4</v>
      </c>
    </row>
    <row r="792" spans="1:15" x14ac:dyDescent="0.3">
      <c r="A792" t="s">
        <v>791</v>
      </c>
      <c r="B792" t="s">
        <v>1162</v>
      </c>
      <c r="C792" t="s">
        <v>1179</v>
      </c>
      <c r="D792" s="1">
        <v>43671</v>
      </c>
      <c r="E792" s="1">
        <v>43686</v>
      </c>
      <c r="F792" s="1">
        <v>43690</v>
      </c>
      <c r="G792">
        <v>1443</v>
      </c>
      <c r="H792">
        <v>2.6</v>
      </c>
      <c r="I792">
        <v>1052.49</v>
      </c>
      <c r="J792" s="2" t="s">
        <v>1218</v>
      </c>
      <c r="K792">
        <v>601</v>
      </c>
      <c r="L792" s="15" t="s">
        <v>1576</v>
      </c>
      <c r="M792" t="str">
        <f>VLOOKUP(K792,employees!A:H,5,FALSE)</f>
        <v>Consulting</v>
      </c>
      <c r="N792">
        <f t="shared" si="24"/>
        <v>4</v>
      </c>
      <c r="O792">
        <f t="shared" si="25"/>
        <v>4</v>
      </c>
    </row>
    <row r="793" spans="1:15" x14ac:dyDescent="0.3">
      <c r="A793" t="s">
        <v>792</v>
      </c>
      <c r="B793" t="s">
        <v>1160</v>
      </c>
      <c r="C793" t="s">
        <v>1168</v>
      </c>
      <c r="D793" s="1">
        <v>43331</v>
      </c>
      <c r="E793" s="1">
        <v>43338</v>
      </c>
      <c r="F793" s="1">
        <v>43348</v>
      </c>
      <c r="G793">
        <v>5299</v>
      </c>
      <c r="H793">
        <v>6.4</v>
      </c>
      <c r="I793">
        <v>1041.69</v>
      </c>
      <c r="J793" s="2" t="s">
        <v>1219</v>
      </c>
      <c r="K793">
        <v>465</v>
      </c>
      <c r="L793" s="15" t="s">
        <v>1576</v>
      </c>
      <c r="M793" t="str">
        <f>VLOOKUP(K793,employees!A:H,5,FALSE)</f>
        <v>Consulting</v>
      </c>
      <c r="N793">
        <f t="shared" si="24"/>
        <v>10</v>
      </c>
      <c r="O793">
        <f t="shared" si="25"/>
        <v>10</v>
      </c>
    </row>
    <row r="794" spans="1:15" x14ac:dyDescent="0.3">
      <c r="A794" t="s">
        <v>793</v>
      </c>
      <c r="B794" t="s">
        <v>1160</v>
      </c>
      <c r="C794" t="s">
        <v>1176</v>
      </c>
      <c r="D794" s="1">
        <v>43608</v>
      </c>
      <c r="E794" s="1">
        <v>43616</v>
      </c>
      <c r="F794" s="1">
        <v>43626</v>
      </c>
      <c r="G794">
        <v>4627</v>
      </c>
      <c r="H794">
        <v>5.8</v>
      </c>
      <c r="I794">
        <v>1029.28</v>
      </c>
      <c r="J794" s="2" t="s">
        <v>1219</v>
      </c>
      <c r="K794">
        <v>465</v>
      </c>
      <c r="L794" s="15" t="s">
        <v>1576</v>
      </c>
      <c r="M794" t="str">
        <f>VLOOKUP(K794,employees!A:H,5,FALSE)</f>
        <v>Consulting</v>
      </c>
      <c r="N794">
        <f t="shared" si="24"/>
        <v>10</v>
      </c>
      <c r="O794">
        <f t="shared" si="25"/>
        <v>10</v>
      </c>
    </row>
    <row r="795" spans="1:15" x14ac:dyDescent="0.3">
      <c r="A795" t="s">
        <v>794</v>
      </c>
      <c r="B795" t="s">
        <v>1190</v>
      </c>
      <c r="C795" t="s">
        <v>1163</v>
      </c>
      <c r="D795" s="1">
        <v>42951</v>
      </c>
      <c r="E795" s="1">
        <v>42957</v>
      </c>
      <c r="F795" s="1">
        <v>42971</v>
      </c>
      <c r="G795">
        <v>3608</v>
      </c>
      <c r="H795">
        <v>4.8</v>
      </c>
      <c r="I795">
        <v>1017.84</v>
      </c>
      <c r="J795" s="2" t="s">
        <v>1219</v>
      </c>
      <c r="K795">
        <v>479</v>
      </c>
      <c r="L795" s="15" t="s">
        <v>1576</v>
      </c>
      <c r="M795" t="str">
        <f>VLOOKUP(K795,employees!A:H,5,FALSE)</f>
        <v>Consulting</v>
      </c>
      <c r="N795">
        <f t="shared" si="24"/>
        <v>14</v>
      </c>
      <c r="O795">
        <f t="shared" si="25"/>
        <v>14</v>
      </c>
    </row>
    <row r="796" spans="1:15" x14ac:dyDescent="0.3">
      <c r="A796" t="s">
        <v>795</v>
      </c>
      <c r="B796" t="s">
        <v>1161</v>
      </c>
      <c r="C796" t="s">
        <v>1182</v>
      </c>
      <c r="D796" s="1">
        <v>42942</v>
      </c>
      <c r="E796" s="1">
        <v>42966</v>
      </c>
      <c r="F796" s="1">
        <v>42968</v>
      </c>
      <c r="G796">
        <v>8047</v>
      </c>
      <c r="H796">
        <v>10</v>
      </c>
      <c r="I796">
        <v>1009.83</v>
      </c>
      <c r="J796" s="2" t="s">
        <v>1218</v>
      </c>
      <c r="K796">
        <v>513</v>
      </c>
      <c r="L796" s="15" t="s">
        <v>1576</v>
      </c>
      <c r="M796" t="str">
        <f>VLOOKUP(K796,employees!A:H,5,FALSE)</f>
        <v>Consulting</v>
      </c>
      <c r="N796">
        <f t="shared" si="24"/>
        <v>2</v>
      </c>
      <c r="O796">
        <f t="shared" si="25"/>
        <v>2</v>
      </c>
    </row>
    <row r="797" spans="1:15" x14ac:dyDescent="0.3">
      <c r="A797" t="s">
        <v>796</v>
      </c>
      <c r="B797" t="s">
        <v>1160</v>
      </c>
      <c r="C797" t="s">
        <v>1170</v>
      </c>
      <c r="D797" s="1">
        <v>43209</v>
      </c>
      <c r="E797" s="1">
        <v>43219</v>
      </c>
      <c r="F797" s="1">
        <v>43231</v>
      </c>
      <c r="G797">
        <v>3805</v>
      </c>
      <c r="H797">
        <v>5.5</v>
      </c>
      <c r="I797">
        <v>1009.07</v>
      </c>
      <c r="J797" s="2" t="s">
        <v>1219</v>
      </c>
      <c r="K797">
        <v>874</v>
      </c>
      <c r="L797" s="15" t="s">
        <v>1576</v>
      </c>
      <c r="M797" t="str">
        <f>VLOOKUP(K797,employees!A:H,5,FALSE)</f>
        <v>Consulting</v>
      </c>
      <c r="N797">
        <f t="shared" si="24"/>
        <v>12</v>
      </c>
      <c r="O797">
        <f t="shared" si="25"/>
        <v>12</v>
      </c>
    </row>
    <row r="798" spans="1:15" x14ac:dyDescent="0.3">
      <c r="A798" t="s">
        <v>797</v>
      </c>
      <c r="B798" t="s">
        <v>1167</v>
      </c>
      <c r="C798" t="s">
        <v>1188</v>
      </c>
      <c r="D798" s="1">
        <v>43576</v>
      </c>
      <c r="E798" s="1">
        <v>43592</v>
      </c>
      <c r="F798" s="1">
        <v>43604</v>
      </c>
      <c r="G798">
        <v>7005</v>
      </c>
      <c r="H798">
        <v>8.8000000000000007</v>
      </c>
      <c r="I798">
        <v>1007.68</v>
      </c>
      <c r="J798" s="2" t="s">
        <v>1218</v>
      </c>
      <c r="K798">
        <v>703</v>
      </c>
      <c r="L798" s="15" t="s">
        <v>1576</v>
      </c>
      <c r="M798" t="str">
        <f>VLOOKUP(K798,employees!A:H,5,FALSE)</f>
        <v>Consulting</v>
      </c>
      <c r="N798">
        <f t="shared" si="24"/>
        <v>12</v>
      </c>
      <c r="O798">
        <f t="shared" si="25"/>
        <v>12</v>
      </c>
    </row>
    <row r="799" spans="1:15" x14ac:dyDescent="0.3">
      <c r="A799" t="s">
        <v>798</v>
      </c>
      <c r="B799" t="s">
        <v>1162</v>
      </c>
      <c r="C799" t="s">
        <v>1195</v>
      </c>
      <c r="D799" s="1">
        <v>42738</v>
      </c>
      <c r="E799" s="1">
        <v>42752</v>
      </c>
      <c r="F799" s="1">
        <v>42754</v>
      </c>
      <c r="G799">
        <v>7496</v>
      </c>
      <c r="H799">
        <v>8.6</v>
      </c>
      <c r="I799">
        <v>1004.76</v>
      </c>
      <c r="J799" s="2" t="s">
        <v>1219</v>
      </c>
      <c r="K799">
        <v>393</v>
      </c>
      <c r="L799" s="15" t="s">
        <v>1576</v>
      </c>
      <c r="M799" t="str">
        <f>VLOOKUP(K799,employees!A:H,5,FALSE)</f>
        <v>Consulting</v>
      </c>
      <c r="N799">
        <f t="shared" si="24"/>
        <v>2</v>
      </c>
      <c r="O799">
        <f t="shared" si="25"/>
        <v>2</v>
      </c>
    </row>
    <row r="800" spans="1:15" x14ac:dyDescent="0.3">
      <c r="A800" t="s">
        <v>799</v>
      </c>
      <c r="B800" t="s">
        <v>1160</v>
      </c>
      <c r="C800" t="s">
        <v>1183</v>
      </c>
      <c r="D800" s="1">
        <v>43780</v>
      </c>
      <c r="E800" s="1">
        <v>43801</v>
      </c>
      <c r="F800" s="1">
        <v>43810</v>
      </c>
      <c r="G800">
        <v>3250</v>
      </c>
      <c r="H800">
        <v>4.4000000000000004</v>
      </c>
      <c r="I800">
        <v>991.72</v>
      </c>
      <c r="J800" s="2" t="s">
        <v>1218</v>
      </c>
      <c r="K800">
        <v>655</v>
      </c>
      <c r="L800" s="15" t="s">
        <v>1576</v>
      </c>
      <c r="M800" t="str">
        <f>VLOOKUP(K800,employees!A:H,5,FALSE)</f>
        <v>Consulting</v>
      </c>
      <c r="N800">
        <f t="shared" si="24"/>
        <v>9</v>
      </c>
      <c r="O800">
        <f t="shared" si="25"/>
        <v>9</v>
      </c>
    </row>
    <row r="801" spans="1:15" x14ac:dyDescent="0.3">
      <c r="A801" t="s">
        <v>800</v>
      </c>
      <c r="B801" t="s">
        <v>1167</v>
      </c>
      <c r="C801" t="s">
        <v>1161</v>
      </c>
      <c r="D801" s="1">
        <v>43502</v>
      </c>
      <c r="E801" s="1">
        <v>43527</v>
      </c>
      <c r="F801" s="1">
        <v>43535</v>
      </c>
      <c r="G801">
        <v>5568</v>
      </c>
      <c r="H801">
        <v>12.7</v>
      </c>
      <c r="I801">
        <v>986.26</v>
      </c>
      <c r="J801" s="2" t="s">
        <v>1218</v>
      </c>
      <c r="K801">
        <v>165</v>
      </c>
      <c r="L801" s="15" t="s">
        <v>1576</v>
      </c>
      <c r="M801" t="str">
        <f>VLOOKUP(K801,employees!A:H,5,FALSE)</f>
        <v>HR</v>
      </c>
      <c r="N801">
        <f t="shared" si="24"/>
        <v>8</v>
      </c>
      <c r="O801">
        <f t="shared" si="25"/>
        <v>8</v>
      </c>
    </row>
    <row r="802" spans="1:15" x14ac:dyDescent="0.3">
      <c r="A802" t="s">
        <v>801</v>
      </c>
      <c r="B802" t="s">
        <v>1162</v>
      </c>
      <c r="C802" t="s">
        <v>1185</v>
      </c>
      <c r="D802" s="1">
        <v>42857</v>
      </c>
      <c r="E802" s="1">
        <v>42913</v>
      </c>
      <c r="F802" s="1">
        <v>42915</v>
      </c>
      <c r="G802">
        <v>7762</v>
      </c>
      <c r="H802">
        <v>8.9</v>
      </c>
      <c r="I802">
        <v>955.04</v>
      </c>
      <c r="J802" s="2" t="s">
        <v>1219</v>
      </c>
      <c r="K802">
        <v>217</v>
      </c>
      <c r="L802" s="15" t="s">
        <v>1576</v>
      </c>
      <c r="M802" t="str">
        <f>VLOOKUP(K802,employees!A:H,5,FALSE)</f>
        <v>Consulting</v>
      </c>
      <c r="N802">
        <f t="shared" si="24"/>
        <v>2</v>
      </c>
      <c r="O802">
        <f t="shared" si="25"/>
        <v>2</v>
      </c>
    </row>
    <row r="803" spans="1:15" x14ac:dyDescent="0.3">
      <c r="A803" t="s">
        <v>802</v>
      </c>
      <c r="B803" t="s">
        <v>1167</v>
      </c>
      <c r="C803" t="s">
        <v>1179</v>
      </c>
      <c r="D803" s="1">
        <v>42851</v>
      </c>
      <c r="E803" s="1">
        <v>42862</v>
      </c>
      <c r="F803" s="1">
        <v>42865</v>
      </c>
      <c r="G803">
        <v>1405</v>
      </c>
      <c r="H803">
        <v>2.6</v>
      </c>
      <c r="I803">
        <v>954.31</v>
      </c>
      <c r="J803" s="2" t="s">
        <v>1219</v>
      </c>
      <c r="K803">
        <v>105</v>
      </c>
      <c r="L803" s="15" t="s">
        <v>1576</v>
      </c>
      <c r="M803" t="str">
        <f>VLOOKUP(K803,employees!A:H,5,FALSE)</f>
        <v>IT</v>
      </c>
      <c r="N803">
        <f t="shared" si="24"/>
        <v>3</v>
      </c>
      <c r="O803">
        <f t="shared" si="25"/>
        <v>3</v>
      </c>
    </row>
    <row r="804" spans="1:15" x14ac:dyDescent="0.3">
      <c r="A804" t="s">
        <v>803</v>
      </c>
      <c r="B804" t="s">
        <v>1190</v>
      </c>
      <c r="C804" t="s">
        <v>1163</v>
      </c>
      <c r="D804" s="1">
        <v>42950</v>
      </c>
      <c r="E804" s="1">
        <v>42959</v>
      </c>
      <c r="F804" s="1">
        <v>42963</v>
      </c>
      <c r="G804">
        <v>3608</v>
      </c>
      <c r="H804">
        <v>4.8</v>
      </c>
      <c r="I804">
        <v>951.68</v>
      </c>
      <c r="J804" s="2" t="s">
        <v>1219</v>
      </c>
      <c r="K804">
        <v>871</v>
      </c>
      <c r="L804" s="15" t="s">
        <v>1576</v>
      </c>
      <c r="M804" t="str">
        <f>VLOOKUP(K804,employees!A:H,5,FALSE)</f>
        <v>Consulting</v>
      </c>
      <c r="N804">
        <f t="shared" si="24"/>
        <v>4</v>
      </c>
      <c r="O804">
        <f t="shared" si="25"/>
        <v>4</v>
      </c>
    </row>
    <row r="805" spans="1:15" x14ac:dyDescent="0.3">
      <c r="A805" t="s">
        <v>804</v>
      </c>
      <c r="B805" t="s">
        <v>1167</v>
      </c>
      <c r="C805" t="s">
        <v>1200</v>
      </c>
      <c r="D805" s="1">
        <v>42729</v>
      </c>
      <c r="E805" s="1">
        <v>42758</v>
      </c>
      <c r="F805" s="1">
        <v>42764</v>
      </c>
      <c r="G805">
        <v>6453</v>
      </c>
      <c r="H805">
        <v>8.1</v>
      </c>
      <c r="I805">
        <v>942.21</v>
      </c>
      <c r="J805" s="2" t="s">
        <v>1219</v>
      </c>
      <c r="K805">
        <v>561</v>
      </c>
      <c r="L805" s="15" t="s">
        <v>1576</v>
      </c>
      <c r="M805" t="str">
        <f>VLOOKUP(K805,employees!A:H,5,FALSE)</f>
        <v>Consulting</v>
      </c>
      <c r="N805">
        <f t="shared" si="24"/>
        <v>6</v>
      </c>
      <c r="O805">
        <f t="shared" si="25"/>
        <v>6</v>
      </c>
    </row>
    <row r="806" spans="1:15" x14ac:dyDescent="0.3">
      <c r="A806" t="s">
        <v>805</v>
      </c>
      <c r="B806" t="s">
        <v>1167</v>
      </c>
      <c r="C806" t="s">
        <v>1207</v>
      </c>
      <c r="D806" s="1">
        <v>43159</v>
      </c>
      <c r="E806" s="1">
        <v>43171</v>
      </c>
      <c r="F806" s="1">
        <v>43174</v>
      </c>
      <c r="G806">
        <v>913</v>
      </c>
      <c r="H806">
        <v>2.1</v>
      </c>
      <c r="I806">
        <v>930.98</v>
      </c>
      <c r="J806" s="2" t="s">
        <v>1218</v>
      </c>
      <c r="K806">
        <v>31</v>
      </c>
      <c r="L806" s="15" t="s">
        <v>1576</v>
      </c>
      <c r="M806" t="str">
        <f>VLOOKUP(K806,employees!A:H,5,FALSE)</f>
        <v>IT</v>
      </c>
      <c r="N806">
        <f t="shared" si="24"/>
        <v>3</v>
      </c>
      <c r="O806">
        <f t="shared" si="25"/>
        <v>3</v>
      </c>
    </row>
    <row r="807" spans="1:15" x14ac:dyDescent="0.3">
      <c r="A807" t="s">
        <v>806</v>
      </c>
      <c r="B807" t="s">
        <v>1162</v>
      </c>
      <c r="C807" t="s">
        <v>1194</v>
      </c>
      <c r="D807" s="1">
        <v>42889</v>
      </c>
      <c r="E807" s="1">
        <v>42900</v>
      </c>
      <c r="F807" s="1">
        <v>42904</v>
      </c>
      <c r="G807">
        <v>654</v>
      </c>
      <c r="H807">
        <v>1.8</v>
      </c>
      <c r="I807">
        <v>930.79</v>
      </c>
      <c r="J807" s="2" t="s">
        <v>1219</v>
      </c>
      <c r="K807">
        <v>884</v>
      </c>
      <c r="L807" s="15" t="s">
        <v>1576</v>
      </c>
      <c r="M807" t="str">
        <f>VLOOKUP(K807,employees!A:H,5,FALSE)</f>
        <v>Consulting</v>
      </c>
      <c r="N807">
        <f t="shared" si="24"/>
        <v>4</v>
      </c>
      <c r="O807">
        <f t="shared" si="25"/>
        <v>4</v>
      </c>
    </row>
    <row r="808" spans="1:15" x14ac:dyDescent="0.3">
      <c r="A808" t="s">
        <v>807</v>
      </c>
      <c r="B808" t="s">
        <v>1162</v>
      </c>
      <c r="C808" t="s">
        <v>1191</v>
      </c>
      <c r="D808" s="1">
        <v>43508</v>
      </c>
      <c r="E808" s="1">
        <v>43516</v>
      </c>
      <c r="F808" s="1">
        <v>43519</v>
      </c>
      <c r="G808">
        <v>1245</v>
      </c>
      <c r="H808">
        <v>2.4</v>
      </c>
      <c r="I808">
        <v>923.03</v>
      </c>
      <c r="J808" s="2" t="s">
        <v>1218</v>
      </c>
      <c r="K808">
        <v>267</v>
      </c>
      <c r="L808" s="15" t="s">
        <v>1576</v>
      </c>
      <c r="M808" t="str">
        <f>VLOOKUP(K808,employees!A:H,5,FALSE)</f>
        <v>Finance</v>
      </c>
      <c r="N808">
        <f t="shared" si="24"/>
        <v>3</v>
      </c>
      <c r="O808">
        <f t="shared" si="25"/>
        <v>3</v>
      </c>
    </row>
    <row r="809" spans="1:15" x14ac:dyDescent="0.3">
      <c r="A809" t="s">
        <v>808</v>
      </c>
      <c r="B809" t="s">
        <v>1190</v>
      </c>
      <c r="C809" t="s">
        <v>1172</v>
      </c>
      <c r="D809" s="1">
        <v>42949</v>
      </c>
      <c r="E809" s="1">
        <v>42952</v>
      </c>
      <c r="F809" s="1">
        <v>42954</v>
      </c>
      <c r="G809">
        <v>3883</v>
      </c>
      <c r="H809">
        <v>5.0999999999999996</v>
      </c>
      <c r="I809">
        <v>919.62</v>
      </c>
      <c r="J809" s="2" t="s">
        <v>1219</v>
      </c>
      <c r="K809">
        <v>18</v>
      </c>
      <c r="L809" s="15" t="s">
        <v>1576</v>
      </c>
      <c r="M809" t="str">
        <f>VLOOKUP(K809,employees!A:H,5,FALSE)</f>
        <v>Consulting</v>
      </c>
      <c r="N809">
        <f t="shared" si="24"/>
        <v>2</v>
      </c>
      <c r="O809">
        <f t="shared" si="25"/>
        <v>2</v>
      </c>
    </row>
    <row r="810" spans="1:15" x14ac:dyDescent="0.3">
      <c r="A810" t="s">
        <v>809</v>
      </c>
      <c r="B810" t="s">
        <v>1162</v>
      </c>
      <c r="C810" t="s">
        <v>1194</v>
      </c>
      <c r="D810" s="1">
        <v>43123</v>
      </c>
      <c r="E810" s="1">
        <v>43125</v>
      </c>
      <c r="F810" s="1">
        <v>43128</v>
      </c>
      <c r="G810">
        <v>654</v>
      </c>
      <c r="H810">
        <v>1.8</v>
      </c>
      <c r="I810">
        <v>910.32</v>
      </c>
      <c r="J810" s="2" t="s">
        <v>1219</v>
      </c>
      <c r="K810">
        <v>586</v>
      </c>
      <c r="L810" s="15" t="s">
        <v>1576</v>
      </c>
      <c r="M810" t="str">
        <f>VLOOKUP(K810,employees!A:H,5,FALSE)</f>
        <v>Consulting</v>
      </c>
      <c r="N810">
        <f t="shared" si="24"/>
        <v>3</v>
      </c>
      <c r="O810">
        <f t="shared" si="25"/>
        <v>3</v>
      </c>
    </row>
    <row r="811" spans="1:15" x14ac:dyDescent="0.3">
      <c r="A811" t="s">
        <v>810</v>
      </c>
      <c r="B811" t="s">
        <v>1190</v>
      </c>
      <c r="C811" t="s">
        <v>1172</v>
      </c>
      <c r="D811" s="1">
        <v>42791</v>
      </c>
      <c r="E811" s="1">
        <v>42804</v>
      </c>
      <c r="F811" s="1">
        <v>42808</v>
      </c>
      <c r="G811">
        <v>3883</v>
      </c>
      <c r="H811">
        <v>5.0999999999999996</v>
      </c>
      <c r="I811">
        <v>908.27</v>
      </c>
      <c r="J811" s="2" t="s">
        <v>1219</v>
      </c>
      <c r="K811">
        <v>885</v>
      </c>
      <c r="L811" s="15" t="s">
        <v>1576</v>
      </c>
      <c r="M811" t="str">
        <f>VLOOKUP(K811,employees!A:H,5,FALSE)</f>
        <v>IT</v>
      </c>
      <c r="N811">
        <f t="shared" si="24"/>
        <v>4</v>
      </c>
      <c r="O811">
        <f t="shared" si="25"/>
        <v>4</v>
      </c>
    </row>
    <row r="812" spans="1:15" x14ac:dyDescent="0.3">
      <c r="A812" t="s">
        <v>811</v>
      </c>
      <c r="B812" t="s">
        <v>1190</v>
      </c>
      <c r="C812" t="s">
        <v>1196</v>
      </c>
      <c r="D812" s="1">
        <v>42742</v>
      </c>
      <c r="E812" s="1">
        <v>42770</v>
      </c>
      <c r="F812" s="1">
        <v>42778</v>
      </c>
      <c r="G812">
        <v>3974</v>
      </c>
      <c r="H812">
        <v>5.2</v>
      </c>
      <c r="I812">
        <v>898.38</v>
      </c>
      <c r="J812" s="2" t="s">
        <v>1219</v>
      </c>
      <c r="K812">
        <v>16</v>
      </c>
      <c r="L812" s="15" t="s">
        <v>1576</v>
      </c>
      <c r="M812" t="str">
        <f>VLOOKUP(K812,employees!A:H,5,FALSE)</f>
        <v>Consulting</v>
      </c>
      <c r="N812">
        <f t="shared" si="24"/>
        <v>8</v>
      </c>
      <c r="O812">
        <f t="shared" si="25"/>
        <v>8</v>
      </c>
    </row>
    <row r="813" spans="1:15" x14ac:dyDescent="0.3">
      <c r="A813" t="s">
        <v>812</v>
      </c>
      <c r="B813" t="s">
        <v>1162</v>
      </c>
      <c r="C813" t="s">
        <v>1163</v>
      </c>
      <c r="D813" s="1">
        <v>42722</v>
      </c>
      <c r="E813" s="1">
        <v>42752</v>
      </c>
      <c r="F813" s="1">
        <v>42765</v>
      </c>
      <c r="G813">
        <v>8395</v>
      </c>
      <c r="H813">
        <v>9.5</v>
      </c>
      <c r="I813">
        <v>894.63</v>
      </c>
      <c r="J813" s="2" t="s">
        <v>1219</v>
      </c>
      <c r="K813">
        <v>171</v>
      </c>
      <c r="L813" s="15" t="s">
        <v>1576</v>
      </c>
      <c r="M813" t="str">
        <f>VLOOKUP(K813,employees!A:H,5,FALSE)</f>
        <v>Consulting</v>
      </c>
      <c r="N813">
        <f t="shared" si="24"/>
        <v>13</v>
      </c>
      <c r="O813">
        <f t="shared" si="25"/>
        <v>13</v>
      </c>
    </row>
    <row r="814" spans="1:15" x14ac:dyDescent="0.3">
      <c r="A814" t="s">
        <v>813</v>
      </c>
      <c r="B814" t="s">
        <v>1190</v>
      </c>
      <c r="C814" t="s">
        <v>1172</v>
      </c>
      <c r="D814" s="1">
        <v>43179</v>
      </c>
      <c r="E814" s="1">
        <v>43193</v>
      </c>
      <c r="F814" s="1">
        <v>43196</v>
      </c>
      <c r="G814">
        <v>3883</v>
      </c>
      <c r="H814">
        <v>5.0999999999999996</v>
      </c>
      <c r="I814">
        <v>891.62</v>
      </c>
      <c r="J814" s="2" t="s">
        <v>1218</v>
      </c>
      <c r="K814">
        <v>352</v>
      </c>
      <c r="L814" s="15" t="s">
        <v>1576</v>
      </c>
      <c r="M814" t="str">
        <f>VLOOKUP(K814,employees!A:H,5,FALSE)</f>
        <v>Consulting</v>
      </c>
      <c r="N814">
        <f t="shared" si="24"/>
        <v>3</v>
      </c>
      <c r="O814">
        <f t="shared" si="25"/>
        <v>3</v>
      </c>
    </row>
    <row r="815" spans="1:15" x14ac:dyDescent="0.3">
      <c r="A815" t="s">
        <v>814</v>
      </c>
      <c r="B815" t="s">
        <v>1160</v>
      </c>
      <c r="C815" t="s">
        <v>1205</v>
      </c>
      <c r="D815" s="1">
        <v>43095</v>
      </c>
      <c r="E815" s="1">
        <v>43139</v>
      </c>
      <c r="F815" s="1">
        <v>43145</v>
      </c>
      <c r="G815">
        <v>3713</v>
      </c>
      <c r="H815">
        <v>7.9</v>
      </c>
      <c r="I815">
        <v>888.83</v>
      </c>
      <c r="J815" s="2" t="s">
        <v>1219</v>
      </c>
      <c r="K815">
        <v>952</v>
      </c>
      <c r="L815" s="15" t="s">
        <v>1576</v>
      </c>
      <c r="M815" t="str">
        <f>VLOOKUP(K815,employees!A:H,5,FALSE)</f>
        <v>Consulting</v>
      </c>
      <c r="N815">
        <f t="shared" si="24"/>
        <v>6</v>
      </c>
      <c r="O815">
        <f t="shared" si="25"/>
        <v>6</v>
      </c>
    </row>
    <row r="816" spans="1:15" x14ac:dyDescent="0.3">
      <c r="A816" t="s">
        <v>815</v>
      </c>
      <c r="B816" t="s">
        <v>1162</v>
      </c>
      <c r="C816" t="s">
        <v>1197</v>
      </c>
      <c r="D816" s="1">
        <v>43611</v>
      </c>
      <c r="E816" s="1">
        <v>43611</v>
      </c>
      <c r="F816" s="1">
        <v>43615</v>
      </c>
      <c r="G816">
        <v>1147</v>
      </c>
      <c r="H816">
        <v>2.2999999999999998</v>
      </c>
      <c r="I816">
        <v>885.06</v>
      </c>
      <c r="J816" s="2" t="s">
        <v>1219</v>
      </c>
      <c r="K816">
        <v>858</v>
      </c>
      <c r="L816" s="15" t="s">
        <v>1576</v>
      </c>
      <c r="M816" t="str">
        <f>VLOOKUP(K816,employees!A:H,5,FALSE)</f>
        <v>Consulting</v>
      </c>
      <c r="N816">
        <f t="shared" si="24"/>
        <v>4</v>
      </c>
      <c r="O816">
        <f t="shared" si="25"/>
        <v>4</v>
      </c>
    </row>
    <row r="817" spans="1:15" x14ac:dyDescent="0.3">
      <c r="A817" t="s">
        <v>816</v>
      </c>
      <c r="B817" t="s">
        <v>1160</v>
      </c>
      <c r="C817" t="s">
        <v>1176</v>
      </c>
      <c r="D817" s="1">
        <v>43218</v>
      </c>
      <c r="E817" s="1">
        <v>43227</v>
      </c>
      <c r="F817" s="1">
        <v>43237</v>
      </c>
      <c r="G817">
        <v>4627</v>
      </c>
      <c r="H817">
        <v>5.8</v>
      </c>
      <c r="I817">
        <v>874.39</v>
      </c>
      <c r="J817" s="2" t="s">
        <v>1219</v>
      </c>
      <c r="K817">
        <v>425</v>
      </c>
      <c r="L817" s="15" t="s">
        <v>1576</v>
      </c>
      <c r="M817" t="str">
        <f>VLOOKUP(K817,employees!A:H,5,FALSE)</f>
        <v>Consulting</v>
      </c>
      <c r="N817">
        <f t="shared" si="24"/>
        <v>10</v>
      </c>
      <c r="O817">
        <f t="shared" si="25"/>
        <v>10</v>
      </c>
    </row>
    <row r="818" spans="1:15" x14ac:dyDescent="0.3">
      <c r="A818" t="s">
        <v>817</v>
      </c>
      <c r="B818" t="s">
        <v>1162</v>
      </c>
      <c r="C818" t="s">
        <v>1182</v>
      </c>
      <c r="D818" s="1">
        <v>43474</v>
      </c>
      <c r="E818" s="1">
        <v>43488</v>
      </c>
      <c r="F818" s="1">
        <v>43491</v>
      </c>
      <c r="G818">
        <v>2488</v>
      </c>
      <c r="H818">
        <v>3.6</v>
      </c>
      <c r="I818">
        <v>866.77</v>
      </c>
      <c r="J818" s="2" t="s">
        <v>1218</v>
      </c>
      <c r="K818">
        <v>212</v>
      </c>
      <c r="L818" s="15" t="s">
        <v>1576</v>
      </c>
      <c r="M818" t="str">
        <f>VLOOKUP(K818,employees!A:H,5,FALSE)</f>
        <v>Consulting</v>
      </c>
      <c r="N818">
        <f t="shared" si="24"/>
        <v>3</v>
      </c>
      <c r="O818">
        <f t="shared" si="25"/>
        <v>3</v>
      </c>
    </row>
    <row r="819" spans="1:15" x14ac:dyDescent="0.3">
      <c r="A819" t="s">
        <v>818</v>
      </c>
      <c r="B819" t="s">
        <v>1161</v>
      </c>
      <c r="C819" t="s">
        <v>1162</v>
      </c>
      <c r="D819" s="1">
        <v>43137</v>
      </c>
      <c r="E819" s="1">
        <v>43194</v>
      </c>
      <c r="F819" s="1">
        <v>43205</v>
      </c>
      <c r="G819">
        <v>5555</v>
      </c>
      <c r="H819">
        <v>7.1</v>
      </c>
      <c r="I819">
        <v>866.58</v>
      </c>
      <c r="J819" s="2" t="s">
        <v>1219</v>
      </c>
      <c r="K819">
        <v>343</v>
      </c>
      <c r="L819" s="15" t="s">
        <v>1576</v>
      </c>
      <c r="M819" t="str">
        <f>VLOOKUP(K819,employees!A:H,5,FALSE)</f>
        <v>HR</v>
      </c>
      <c r="N819">
        <f t="shared" si="24"/>
        <v>11</v>
      </c>
      <c r="O819">
        <f t="shared" si="25"/>
        <v>11</v>
      </c>
    </row>
    <row r="820" spans="1:15" x14ac:dyDescent="0.3">
      <c r="A820" t="s">
        <v>819</v>
      </c>
      <c r="B820" t="s">
        <v>1160</v>
      </c>
      <c r="C820" t="s">
        <v>1205</v>
      </c>
      <c r="D820" s="1">
        <v>43329</v>
      </c>
      <c r="E820" s="1">
        <v>43358</v>
      </c>
      <c r="F820" s="1">
        <v>43374</v>
      </c>
      <c r="G820">
        <v>3713</v>
      </c>
      <c r="H820">
        <v>7.9</v>
      </c>
      <c r="I820">
        <v>865.22</v>
      </c>
      <c r="J820" s="2" t="s">
        <v>1219</v>
      </c>
      <c r="K820">
        <v>700</v>
      </c>
      <c r="L820" s="15" t="s">
        <v>1576</v>
      </c>
      <c r="M820" t="str">
        <f>VLOOKUP(K820,employees!A:H,5,FALSE)</f>
        <v>Consulting</v>
      </c>
      <c r="N820">
        <f t="shared" si="24"/>
        <v>16</v>
      </c>
      <c r="O820">
        <f t="shared" si="25"/>
        <v>16</v>
      </c>
    </row>
    <row r="821" spans="1:15" x14ac:dyDescent="0.3">
      <c r="A821" t="s">
        <v>820</v>
      </c>
      <c r="B821" t="s">
        <v>1161</v>
      </c>
      <c r="C821" t="s">
        <v>1204</v>
      </c>
      <c r="D821" s="1">
        <v>42930</v>
      </c>
      <c r="E821" s="1">
        <v>43170</v>
      </c>
      <c r="F821" s="1">
        <v>43173</v>
      </c>
      <c r="G821">
        <v>4359</v>
      </c>
      <c r="H821">
        <v>4.5</v>
      </c>
      <c r="I821">
        <v>856.67</v>
      </c>
      <c r="J821" s="2" t="s">
        <v>1219</v>
      </c>
      <c r="K821">
        <v>197</v>
      </c>
      <c r="L821" s="15" t="s">
        <v>1576</v>
      </c>
      <c r="M821" t="str">
        <f>VLOOKUP(K821,employees!A:H,5,FALSE)</f>
        <v>Consulting</v>
      </c>
      <c r="N821">
        <f t="shared" si="24"/>
        <v>3</v>
      </c>
      <c r="O821">
        <f t="shared" si="25"/>
        <v>3</v>
      </c>
    </row>
    <row r="822" spans="1:15" x14ac:dyDescent="0.3">
      <c r="A822" t="s">
        <v>821</v>
      </c>
      <c r="B822" t="s">
        <v>1162</v>
      </c>
      <c r="C822" t="s">
        <v>1194</v>
      </c>
      <c r="D822" s="1">
        <v>43465</v>
      </c>
      <c r="E822" s="1">
        <v>43484</v>
      </c>
      <c r="F822" s="1">
        <v>43488</v>
      </c>
      <c r="G822">
        <v>654</v>
      </c>
      <c r="H822">
        <v>1.8</v>
      </c>
      <c r="I822">
        <v>854.59</v>
      </c>
      <c r="J822" s="2" t="s">
        <v>1218</v>
      </c>
      <c r="K822">
        <v>560</v>
      </c>
      <c r="L822" s="15" t="s">
        <v>1576</v>
      </c>
      <c r="M822" t="str">
        <f>VLOOKUP(K822,employees!A:H,5,FALSE)</f>
        <v>Consulting</v>
      </c>
      <c r="N822">
        <f t="shared" si="24"/>
        <v>4</v>
      </c>
      <c r="O822">
        <f t="shared" si="25"/>
        <v>4</v>
      </c>
    </row>
    <row r="823" spans="1:15" x14ac:dyDescent="0.3">
      <c r="A823" t="s">
        <v>822</v>
      </c>
      <c r="B823" t="s">
        <v>1162</v>
      </c>
      <c r="C823" t="s">
        <v>1207</v>
      </c>
      <c r="D823" s="1">
        <v>43780</v>
      </c>
      <c r="E823" s="1">
        <v>43793</v>
      </c>
      <c r="F823" s="1">
        <v>43796</v>
      </c>
      <c r="G823">
        <v>941</v>
      </c>
      <c r="H823">
        <v>2.1</v>
      </c>
      <c r="I823">
        <v>844.36</v>
      </c>
      <c r="J823" s="2" t="s">
        <v>1219</v>
      </c>
      <c r="K823">
        <v>944</v>
      </c>
      <c r="L823" s="15" t="s">
        <v>1576</v>
      </c>
      <c r="M823" t="str">
        <f>VLOOKUP(K823,employees!A:H,5,FALSE)</f>
        <v>Consulting</v>
      </c>
      <c r="N823">
        <f t="shared" si="24"/>
        <v>3</v>
      </c>
      <c r="O823">
        <f t="shared" si="25"/>
        <v>3</v>
      </c>
    </row>
    <row r="824" spans="1:15" x14ac:dyDescent="0.3">
      <c r="A824" t="s">
        <v>823</v>
      </c>
      <c r="B824" t="s">
        <v>1160</v>
      </c>
      <c r="C824" t="s">
        <v>1193</v>
      </c>
      <c r="D824" s="1">
        <v>43495</v>
      </c>
      <c r="E824" s="1">
        <v>43541</v>
      </c>
      <c r="F824" s="1">
        <v>43556</v>
      </c>
      <c r="G824">
        <v>4159</v>
      </c>
      <c r="H824">
        <v>5.3</v>
      </c>
      <c r="I824">
        <v>843.27</v>
      </c>
      <c r="J824" s="2" t="s">
        <v>1219</v>
      </c>
      <c r="K824">
        <v>952</v>
      </c>
      <c r="L824" s="15" t="s">
        <v>1576</v>
      </c>
      <c r="M824" t="str">
        <f>VLOOKUP(K824,employees!A:H,5,FALSE)</f>
        <v>Consulting</v>
      </c>
      <c r="N824">
        <f t="shared" si="24"/>
        <v>15</v>
      </c>
      <c r="O824">
        <f t="shared" si="25"/>
        <v>15</v>
      </c>
    </row>
    <row r="825" spans="1:15" x14ac:dyDescent="0.3">
      <c r="A825" t="s">
        <v>824</v>
      </c>
      <c r="B825" t="s">
        <v>1160</v>
      </c>
      <c r="C825" t="s">
        <v>1170</v>
      </c>
      <c r="D825" s="1">
        <v>43306</v>
      </c>
      <c r="E825" s="1">
        <v>43479</v>
      </c>
      <c r="F825" s="1">
        <v>43484</v>
      </c>
      <c r="G825">
        <v>3805</v>
      </c>
      <c r="H825">
        <v>5.5</v>
      </c>
      <c r="I825">
        <v>838.79</v>
      </c>
      <c r="J825" s="2" t="s">
        <v>1219</v>
      </c>
      <c r="K825">
        <v>952</v>
      </c>
      <c r="L825" s="15" t="s">
        <v>1576</v>
      </c>
      <c r="M825" t="str">
        <f>VLOOKUP(K825,employees!A:H,5,FALSE)</f>
        <v>Consulting</v>
      </c>
      <c r="N825">
        <f t="shared" si="24"/>
        <v>5</v>
      </c>
      <c r="O825">
        <f t="shared" si="25"/>
        <v>5</v>
      </c>
    </row>
    <row r="826" spans="1:15" x14ac:dyDescent="0.3">
      <c r="A826" t="s">
        <v>825</v>
      </c>
      <c r="B826" t="s">
        <v>1167</v>
      </c>
      <c r="C826" t="s">
        <v>1200</v>
      </c>
      <c r="D826" s="1">
        <v>43556</v>
      </c>
      <c r="E826" s="1">
        <v>43575</v>
      </c>
      <c r="F826" s="1">
        <v>43583</v>
      </c>
      <c r="G826">
        <v>6453</v>
      </c>
      <c r="H826">
        <v>8.1</v>
      </c>
      <c r="I826">
        <v>836.68</v>
      </c>
      <c r="J826" s="2" t="s">
        <v>1219</v>
      </c>
      <c r="K826">
        <v>435</v>
      </c>
      <c r="L826" s="15" t="s">
        <v>1576</v>
      </c>
      <c r="M826" t="str">
        <f>VLOOKUP(K826,employees!A:H,5,FALSE)</f>
        <v>Consulting</v>
      </c>
      <c r="N826">
        <f t="shared" si="24"/>
        <v>8</v>
      </c>
      <c r="O826">
        <f t="shared" si="25"/>
        <v>8</v>
      </c>
    </row>
    <row r="827" spans="1:15" x14ac:dyDescent="0.3">
      <c r="A827" t="s">
        <v>826</v>
      </c>
      <c r="B827" t="s">
        <v>1161</v>
      </c>
      <c r="C827" t="s">
        <v>1162</v>
      </c>
      <c r="D827" s="1">
        <v>42973</v>
      </c>
      <c r="E827" s="1">
        <v>43053</v>
      </c>
      <c r="F827" s="1">
        <v>43067</v>
      </c>
      <c r="G827">
        <v>5555</v>
      </c>
      <c r="H827">
        <v>7.1</v>
      </c>
      <c r="I827">
        <v>831.98</v>
      </c>
      <c r="J827" s="2" t="s">
        <v>1219</v>
      </c>
      <c r="K827">
        <v>343</v>
      </c>
      <c r="L827" s="15" t="s">
        <v>1576</v>
      </c>
      <c r="M827" t="str">
        <f>VLOOKUP(K827,employees!A:H,5,FALSE)</f>
        <v>HR</v>
      </c>
      <c r="N827">
        <f t="shared" si="24"/>
        <v>14</v>
      </c>
      <c r="O827">
        <f t="shared" si="25"/>
        <v>14</v>
      </c>
    </row>
    <row r="828" spans="1:15" x14ac:dyDescent="0.3">
      <c r="A828" t="s">
        <v>827</v>
      </c>
      <c r="B828" t="s">
        <v>1162</v>
      </c>
      <c r="C828" t="s">
        <v>1208</v>
      </c>
      <c r="D828" s="1">
        <v>43663</v>
      </c>
      <c r="E828" s="1">
        <v>43672</v>
      </c>
      <c r="F828" s="1">
        <v>43676</v>
      </c>
      <c r="G828">
        <v>2508</v>
      </c>
      <c r="H828">
        <v>3.7</v>
      </c>
      <c r="I828">
        <v>826.94</v>
      </c>
      <c r="J828" s="2" t="s">
        <v>1219</v>
      </c>
      <c r="K828">
        <v>52</v>
      </c>
      <c r="L828" s="15" t="s">
        <v>1576</v>
      </c>
      <c r="M828" t="str">
        <f>VLOOKUP(K828,employees!A:H,5,FALSE)</f>
        <v>Consulting</v>
      </c>
      <c r="N828">
        <f t="shared" si="24"/>
        <v>4</v>
      </c>
      <c r="O828">
        <f t="shared" si="25"/>
        <v>4</v>
      </c>
    </row>
    <row r="829" spans="1:15" x14ac:dyDescent="0.3">
      <c r="A829" t="s">
        <v>828</v>
      </c>
      <c r="B829" t="s">
        <v>1162</v>
      </c>
      <c r="C829" t="s">
        <v>1180</v>
      </c>
      <c r="D829" s="1">
        <v>42856</v>
      </c>
      <c r="E829" s="1">
        <v>42863</v>
      </c>
      <c r="F829" s="1">
        <v>42873</v>
      </c>
      <c r="G829">
        <v>5561</v>
      </c>
      <c r="H829">
        <v>6.7</v>
      </c>
      <c r="I829">
        <v>826.69</v>
      </c>
      <c r="J829" s="2" t="s">
        <v>1219</v>
      </c>
      <c r="K829">
        <v>560</v>
      </c>
      <c r="L829" s="15" t="s">
        <v>1576</v>
      </c>
      <c r="M829" t="str">
        <f>VLOOKUP(K829,employees!A:H,5,FALSE)</f>
        <v>Consulting</v>
      </c>
      <c r="N829">
        <f t="shared" si="24"/>
        <v>10</v>
      </c>
      <c r="O829">
        <f t="shared" si="25"/>
        <v>10</v>
      </c>
    </row>
    <row r="830" spans="1:15" x14ac:dyDescent="0.3">
      <c r="A830" t="s">
        <v>829</v>
      </c>
      <c r="B830" t="s">
        <v>1167</v>
      </c>
      <c r="C830" t="s">
        <v>1179</v>
      </c>
      <c r="D830" s="1">
        <v>43508</v>
      </c>
      <c r="E830" s="1">
        <v>43521</v>
      </c>
      <c r="F830" s="1">
        <v>43524</v>
      </c>
      <c r="G830">
        <v>1405</v>
      </c>
      <c r="H830">
        <v>2.6</v>
      </c>
      <c r="I830">
        <v>823.06</v>
      </c>
      <c r="J830" s="2" t="s">
        <v>1219</v>
      </c>
      <c r="K830">
        <v>967</v>
      </c>
      <c r="L830" s="15" t="s">
        <v>1576</v>
      </c>
      <c r="M830" t="str">
        <f>VLOOKUP(K830,employees!A:H,5,FALSE)</f>
        <v>Consulting</v>
      </c>
      <c r="N830">
        <f t="shared" si="24"/>
        <v>3</v>
      </c>
      <c r="O830">
        <f t="shared" si="25"/>
        <v>3</v>
      </c>
    </row>
    <row r="831" spans="1:15" x14ac:dyDescent="0.3">
      <c r="A831" t="s">
        <v>830</v>
      </c>
      <c r="B831" t="s">
        <v>1162</v>
      </c>
      <c r="C831" t="s">
        <v>1194</v>
      </c>
      <c r="D831" s="1">
        <v>43564</v>
      </c>
      <c r="E831" s="1">
        <v>43566</v>
      </c>
      <c r="F831" s="1">
        <v>43569</v>
      </c>
      <c r="G831">
        <v>654</v>
      </c>
      <c r="H831">
        <v>1.8</v>
      </c>
      <c r="I831">
        <v>821.54</v>
      </c>
      <c r="J831" s="2" t="s">
        <v>1219</v>
      </c>
      <c r="K831">
        <v>235</v>
      </c>
      <c r="L831" s="15" t="s">
        <v>1576</v>
      </c>
      <c r="M831" t="str">
        <f>VLOOKUP(K831,employees!A:H,5,FALSE)</f>
        <v>Finance</v>
      </c>
      <c r="N831">
        <f t="shared" si="24"/>
        <v>3</v>
      </c>
      <c r="O831">
        <f t="shared" si="25"/>
        <v>3</v>
      </c>
    </row>
    <row r="832" spans="1:15" x14ac:dyDescent="0.3">
      <c r="A832" t="s">
        <v>831</v>
      </c>
      <c r="B832" t="s">
        <v>1162</v>
      </c>
      <c r="C832" t="s">
        <v>1161</v>
      </c>
      <c r="D832" s="1">
        <v>43307</v>
      </c>
      <c r="E832" s="1">
        <v>43336</v>
      </c>
      <c r="F832" s="1">
        <v>43349</v>
      </c>
      <c r="G832">
        <v>5539</v>
      </c>
      <c r="H832">
        <v>6.7</v>
      </c>
      <c r="I832">
        <v>821.49</v>
      </c>
      <c r="J832" s="2" t="s">
        <v>1219</v>
      </c>
      <c r="K832">
        <v>225</v>
      </c>
      <c r="L832" s="15" t="s">
        <v>1576</v>
      </c>
      <c r="M832" t="str">
        <f>VLOOKUP(K832,employees!A:H,5,FALSE)</f>
        <v>HR</v>
      </c>
      <c r="N832">
        <f t="shared" si="24"/>
        <v>13</v>
      </c>
      <c r="O832">
        <f t="shared" si="25"/>
        <v>13</v>
      </c>
    </row>
    <row r="833" spans="1:15" x14ac:dyDescent="0.3">
      <c r="A833" t="s">
        <v>832</v>
      </c>
      <c r="B833" t="s">
        <v>1190</v>
      </c>
      <c r="C833" t="s">
        <v>1162</v>
      </c>
      <c r="D833" s="1">
        <v>42772</v>
      </c>
      <c r="E833" s="1">
        <v>42817</v>
      </c>
      <c r="F833" s="1">
        <v>42830</v>
      </c>
      <c r="G833">
        <v>5536</v>
      </c>
      <c r="H833">
        <v>11.7</v>
      </c>
      <c r="I833">
        <v>819.03</v>
      </c>
      <c r="J833" s="2" t="s">
        <v>1219</v>
      </c>
      <c r="K833">
        <v>213</v>
      </c>
      <c r="L833" s="15" t="s">
        <v>1576</v>
      </c>
      <c r="M833" t="str">
        <f>VLOOKUP(K833,employees!A:H,5,FALSE)</f>
        <v>Consulting</v>
      </c>
      <c r="N833">
        <f t="shared" si="24"/>
        <v>13</v>
      </c>
      <c r="O833">
        <f t="shared" si="25"/>
        <v>13</v>
      </c>
    </row>
    <row r="834" spans="1:15" x14ac:dyDescent="0.3">
      <c r="A834" t="s">
        <v>833</v>
      </c>
      <c r="B834" t="s">
        <v>1161</v>
      </c>
      <c r="C834" t="s">
        <v>1167</v>
      </c>
      <c r="D834" s="1">
        <v>43126</v>
      </c>
      <c r="E834" s="1">
        <v>43195</v>
      </c>
      <c r="F834" s="1">
        <v>43205</v>
      </c>
      <c r="G834">
        <v>5584</v>
      </c>
      <c r="H834">
        <v>7.1</v>
      </c>
      <c r="I834">
        <v>818.46</v>
      </c>
      <c r="J834" s="2" t="s">
        <v>1219</v>
      </c>
      <c r="K834">
        <v>7</v>
      </c>
      <c r="L834" s="15" t="s">
        <v>1577</v>
      </c>
      <c r="M834" t="str">
        <f>VLOOKUP(K834,employees!A:H,5,FALSE)</f>
        <v>HR</v>
      </c>
      <c r="N834">
        <f t="shared" si="24"/>
        <v>10</v>
      </c>
      <c r="O834">
        <f t="shared" si="25"/>
        <v>10</v>
      </c>
    </row>
    <row r="835" spans="1:15" x14ac:dyDescent="0.3">
      <c r="A835" t="s">
        <v>834</v>
      </c>
      <c r="B835" t="s">
        <v>1167</v>
      </c>
      <c r="C835" t="s">
        <v>1178</v>
      </c>
      <c r="D835" s="1">
        <v>43029</v>
      </c>
      <c r="E835" s="1">
        <v>43037</v>
      </c>
      <c r="F835" s="1">
        <v>43043</v>
      </c>
      <c r="G835">
        <v>6377</v>
      </c>
      <c r="H835">
        <v>10.5</v>
      </c>
      <c r="I835">
        <v>807.16</v>
      </c>
      <c r="J835" s="2" t="s">
        <v>1219</v>
      </c>
      <c r="K835">
        <v>267</v>
      </c>
      <c r="L835" s="15" t="s">
        <v>1576</v>
      </c>
      <c r="M835" t="str">
        <f>VLOOKUP(K835,employees!A:H,5,FALSE)</f>
        <v>Finance</v>
      </c>
      <c r="N835">
        <f t="shared" ref="N835:N898" si="26">F835-E835</f>
        <v>6</v>
      </c>
      <c r="O835">
        <f t="shared" ref="O835:O898" si="27">F835-E835</f>
        <v>6</v>
      </c>
    </row>
    <row r="836" spans="1:15" x14ac:dyDescent="0.3">
      <c r="A836" t="s">
        <v>835</v>
      </c>
      <c r="B836" t="s">
        <v>1160</v>
      </c>
      <c r="C836" t="s">
        <v>1193</v>
      </c>
      <c r="D836" s="1">
        <v>43725</v>
      </c>
      <c r="E836" s="1">
        <v>43738</v>
      </c>
      <c r="F836" s="1">
        <v>43750</v>
      </c>
      <c r="G836">
        <v>4159</v>
      </c>
      <c r="H836">
        <v>5.3</v>
      </c>
      <c r="I836">
        <v>806.5</v>
      </c>
      <c r="J836" s="2" t="s">
        <v>1219</v>
      </c>
      <c r="K836">
        <v>425</v>
      </c>
      <c r="L836" s="15" t="s">
        <v>1576</v>
      </c>
      <c r="M836" t="str">
        <f>VLOOKUP(K836,employees!A:H,5,FALSE)</f>
        <v>Consulting</v>
      </c>
      <c r="N836">
        <f t="shared" si="26"/>
        <v>12</v>
      </c>
      <c r="O836">
        <f t="shared" si="27"/>
        <v>12</v>
      </c>
    </row>
    <row r="837" spans="1:15" x14ac:dyDescent="0.3">
      <c r="A837" t="s">
        <v>836</v>
      </c>
      <c r="B837" t="s">
        <v>1190</v>
      </c>
      <c r="C837" t="s">
        <v>1163</v>
      </c>
      <c r="D837" s="1">
        <v>43012</v>
      </c>
      <c r="E837" s="1">
        <v>43024</v>
      </c>
      <c r="F837" s="1">
        <v>43038</v>
      </c>
      <c r="G837">
        <v>3608</v>
      </c>
      <c r="H837">
        <v>4.8</v>
      </c>
      <c r="I837">
        <v>800.97</v>
      </c>
      <c r="J837" s="2" t="s">
        <v>1218</v>
      </c>
      <c r="K837">
        <v>463</v>
      </c>
      <c r="L837" s="15" t="s">
        <v>1576</v>
      </c>
      <c r="M837" t="str">
        <f>VLOOKUP(K837,employees!A:H,5,FALSE)</f>
        <v>Finance</v>
      </c>
      <c r="N837">
        <f t="shared" si="26"/>
        <v>14</v>
      </c>
      <c r="O837">
        <f t="shared" si="27"/>
        <v>14</v>
      </c>
    </row>
    <row r="838" spans="1:15" x14ac:dyDescent="0.3">
      <c r="A838" t="s">
        <v>837</v>
      </c>
      <c r="B838" t="s">
        <v>1167</v>
      </c>
      <c r="C838" t="s">
        <v>1194</v>
      </c>
      <c r="D838" s="1">
        <v>43731</v>
      </c>
      <c r="E838" s="1">
        <v>43740</v>
      </c>
      <c r="F838" s="1">
        <v>43744</v>
      </c>
      <c r="G838">
        <v>630</v>
      </c>
      <c r="H838">
        <v>8.8000000000000007</v>
      </c>
      <c r="I838">
        <v>799.22</v>
      </c>
      <c r="J838" s="2" t="s">
        <v>1219</v>
      </c>
      <c r="K838">
        <v>417</v>
      </c>
      <c r="L838" s="15" t="s">
        <v>1576</v>
      </c>
      <c r="M838" t="str">
        <f>VLOOKUP(K838,employees!A:H,5,FALSE)</f>
        <v>Consulting</v>
      </c>
      <c r="N838">
        <f t="shared" si="26"/>
        <v>4</v>
      </c>
      <c r="O838">
        <f t="shared" si="27"/>
        <v>4</v>
      </c>
    </row>
    <row r="839" spans="1:15" x14ac:dyDescent="0.3">
      <c r="A839" t="s">
        <v>838</v>
      </c>
      <c r="B839" t="s">
        <v>1160</v>
      </c>
      <c r="C839" t="s">
        <v>1164</v>
      </c>
      <c r="D839" s="1">
        <v>43635</v>
      </c>
      <c r="E839" s="1">
        <v>43660</v>
      </c>
      <c r="F839" s="1">
        <v>43674</v>
      </c>
      <c r="G839">
        <v>3921</v>
      </c>
      <c r="H839">
        <v>5.0999999999999996</v>
      </c>
      <c r="I839">
        <v>787.13</v>
      </c>
      <c r="J839" s="2" t="s">
        <v>1219</v>
      </c>
      <c r="K839">
        <v>436</v>
      </c>
      <c r="L839" s="15" t="s">
        <v>1576</v>
      </c>
      <c r="M839" t="str">
        <f>VLOOKUP(K839,employees!A:H,5,FALSE)</f>
        <v>Consulting</v>
      </c>
      <c r="N839">
        <f t="shared" si="26"/>
        <v>14</v>
      </c>
      <c r="O839">
        <f t="shared" si="27"/>
        <v>14</v>
      </c>
    </row>
    <row r="840" spans="1:15" x14ac:dyDescent="0.3">
      <c r="A840" t="s">
        <v>839</v>
      </c>
      <c r="B840" t="s">
        <v>1190</v>
      </c>
      <c r="C840" t="s">
        <v>1172</v>
      </c>
      <c r="D840" s="1">
        <v>43347</v>
      </c>
      <c r="E840" s="1">
        <v>43394</v>
      </c>
      <c r="F840" s="1">
        <v>43398</v>
      </c>
      <c r="G840">
        <v>3883</v>
      </c>
      <c r="H840">
        <v>5.0999999999999996</v>
      </c>
      <c r="I840">
        <v>786.51</v>
      </c>
      <c r="J840" s="2" t="s">
        <v>1219</v>
      </c>
      <c r="K840">
        <v>158</v>
      </c>
      <c r="L840" s="15" t="s">
        <v>1576</v>
      </c>
      <c r="M840" t="str">
        <f>VLOOKUP(K840,employees!A:H,5,FALSE)</f>
        <v>Consulting</v>
      </c>
      <c r="N840">
        <f t="shared" si="26"/>
        <v>4</v>
      </c>
      <c r="O840">
        <f t="shared" si="27"/>
        <v>4</v>
      </c>
    </row>
    <row r="841" spans="1:15" x14ac:dyDescent="0.3">
      <c r="A841" t="s">
        <v>840</v>
      </c>
      <c r="B841" t="s">
        <v>1160</v>
      </c>
      <c r="C841" t="s">
        <v>1184</v>
      </c>
      <c r="D841" s="1">
        <v>43780</v>
      </c>
      <c r="E841" s="1">
        <v>43809</v>
      </c>
      <c r="F841" s="1">
        <v>43822</v>
      </c>
      <c r="G841">
        <v>6033</v>
      </c>
      <c r="H841">
        <v>7.2</v>
      </c>
      <c r="I841">
        <v>785.47</v>
      </c>
      <c r="J841" s="2" t="s">
        <v>1219</v>
      </c>
      <c r="K841">
        <v>655</v>
      </c>
      <c r="L841" s="15" t="s">
        <v>1576</v>
      </c>
      <c r="M841" t="str">
        <f>VLOOKUP(K841,employees!A:H,5,FALSE)</f>
        <v>Consulting</v>
      </c>
      <c r="N841">
        <f t="shared" si="26"/>
        <v>13</v>
      </c>
      <c r="O841">
        <f t="shared" si="27"/>
        <v>13</v>
      </c>
    </row>
    <row r="842" spans="1:15" x14ac:dyDescent="0.3">
      <c r="A842" t="s">
        <v>841</v>
      </c>
      <c r="B842" t="s">
        <v>1160</v>
      </c>
      <c r="C842" t="s">
        <v>1184</v>
      </c>
      <c r="D842" s="1">
        <v>43603</v>
      </c>
      <c r="E842" s="1">
        <v>43637</v>
      </c>
      <c r="F842" s="1">
        <v>43644</v>
      </c>
      <c r="G842">
        <v>6033</v>
      </c>
      <c r="H842">
        <v>7.2</v>
      </c>
      <c r="I842">
        <v>785.08</v>
      </c>
      <c r="J842" s="2" t="s">
        <v>1219</v>
      </c>
      <c r="K842">
        <v>952</v>
      </c>
      <c r="L842" s="15" t="s">
        <v>1576</v>
      </c>
      <c r="M842" t="str">
        <f>VLOOKUP(K842,employees!A:H,5,FALSE)</f>
        <v>Consulting</v>
      </c>
      <c r="N842">
        <f t="shared" si="26"/>
        <v>7</v>
      </c>
      <c r="O842">
        <f t="shared" si="27"/>
        <v>7</v>
      </c>
    </row>
    <row r="843" spans="1:15" x14ac:dyDescent="0.3">
      <c r="A843" t="s">
        <v>842</v>
      </c>
      <c r="B843" t="s">
        <v>1160</v>
      </c>
      <c r="C843" t="s">
        <v>1184</v>
      </c>
      <c r="D843" s="1">
        <v>43560</v>
      </c>
      <c r="E843" s="1">
        <v>43743</v>
      </c>
      <c r="F843" s="1">
        <v>43757</v>
      </c>
      <c r="G843">
        <v>6033</v>
      </c>
      <c r="H843">
        <v>7.2</v>
      </c>
      <c r="I843">
        <v>785.13</v>
      </c>
      <c r="J843" s="2" t="s">
        <v>1219</v>
      </c>
      <c r="K843">
        <v>425</v>
      </c>
      <c r="L843" s="15" t="s">
        <v>1576</v>
      </c>
      <c r="M843" t="str">
        <f>VLOOKUP(K843,employees!A:H,5,FALSE)</f>
        <v>Consulting</v>
      </c>
      <c r="N843">
        <f t="shared" si="26"/>
        <v>14</v>
      </c>
      <c r="O843">
        <f t="shared" si="27"/>
        <v>14</v>
      </c>
    </row>
    <row r="844" spans="1:15" x14ac:dyDescent="0.3">
      <c r="A844" t="s">
        <v>843</v>
      </c>
      <c r="B844" t="s">
        <v>1190</v>
      </c>
      <c r="C844" t="s">
        <v>1162</v>
      </c>
      <c r="D844" s="1">
        <v>43073</v>
      </c>
      <c r="E844" s="1">
        <v>43147</v>
      </c>
      <c r="F844" s="1">
        <v>43157</v>
      </c>
      <c r="G844">
        <v>5536</v>
      </c>
      <c r="H844">
        <v>11.7</v>
      </c>
      <c r="I844">
        <v>785.13</v>
      </c>
      <c r="J844" s="2" t="s">
        <v>1219</v>
      </c>
      <c r="K844">
        <v>197</v>
      </c>
      <c r="L844" s="15" t="s">
        <v>1576</v>
      </c>
      <c r="M844" t="str">
        <f>VLOOKUP(K844,employees!A:H,5,FALSE)</f>
        <v>Consulting</v>
      </c>
      <c r="N844">
        <f t="shared" si="26"/>
        <v>10</v>
      </c>
      <c r="O844">
        <f t="shared" si="27"/>
        <v>10</v>
      </c>
    </row>
    <row r="845" spans="1:15" x14ac:dyDescent="0.3">
      <c r="A845" t="s">
        <v>844</v>
      </c>
      <c r="B845" t="s">
        <v>1162</v>
      </c>
      <c r="C845" t="s">
        <v>1197</v>
      </c>
      <c r="D845" s="1">
        <v>43240</v>
      </c>
      <c r="E845" s="1">
        <v>43249</v>
      </c>
      <c r="F845" s="1">
        <v>43255</v>
      </c>
      <c r="G845">
        <v>1147</v>
      </c>
      <c r="H845">
        <v>2.2999999999999998</v>
      </c>
      <c r="I845">
        <v>781.01</v>
      </c>
      <c r="J845" s="2" t="s">
        <v>1218</v>
      </c>
      <c r="K845">
        <v>467</v>
      </c>
      <c r="L845" s="15" t="s">
        <v>1576</v>
      </c>
      <c r="M845" t="str">
        <f>VLOOKUP(K845,employees!A:H,5,FALSE)</f>
        <v>Consulting</v>
      </c>
      <c r="N845">
        <f t="shared" si="26"/>
        <v>6</v>
      </c>
      <c r="O845">
        <f t="shared" si="27"/>
        <v>6</v>
      </c>
    </row>
    <row r="846" spans="1:15" x14ac:dyDescent="0.3">
      <c r="A846" t="s">
        <v>845</v>
      </c>
      <c r="B846" t="s">
        <v>1161</v>
      </c>
      <c r="C846" t="s">
        <v>1162</v>
      </c>
      <c r="D846" s="1">
        <v>43636</v>
      </c>
      <c r="E846" s="1">
        <v>43740</v>
      </c>
      <c r="F846" s="1">
        <v>43750</v>
      </c>
      <c r="G846">
        <v>5555</v>
      </c>
      <c r="H846">
        <v>7.1</v>
      </c>
      <c r="I846">
        <v>781.87</v>
      </c>
      <c r="J846" s="2" t="s">
        <v>1219</v>
      </c>
      <c r="K846">
        <v>343</v>
      </c>
      <c r="L846" s="15" t="s">
        <v>1576</v>
      </c>
      <c r="M846" t="str">
        <f>VLOOKUP(K846,employees!A:H,5,FALSE)</f>
        <v>HR</v>
      </c>
      <c r="N846">
        <f t="shared" si="26"/>
        <v>10</v>
      </c>
      <c r="O846">
        <f t="shared" si="27"/>
        <v>10</v>
      </c>
    </row>
    <row r="847" spans="1:15" x14ac:dyDescent="0.3">
      <c r="A847" t="s">
        <v>846</v>
      </c>
      <c r="B847" t="s">
        <v>1190</v>
      </c>
      <c r="C847" t="s">
        <v>1162</v>
      </c>
      <c r="D847" s="1">
        <v>43490</v>
      </c>
      <c r="E847" s="1">
        <v>43522</v>
      </c>
      <c r="F847" s="1">
        <v>43534</v>
      </c>
      <c r="G847">
        <v>5536</v>
      </c>
      <c r="H847">
        <v>11.7</v>
      </c>
      <c r="I847">
        <v>778.84</v>
      </c>
      <c r="J847" s="2" t="s">
        <v>1219</v>
      </c>
      <c r="K847">
        <v>663</v>
      </c>
      <c r="L847" s="15" t="s">
        <v>1576</v>
      </c>
      <c r="M847" t="str">
        <f>VLOOKUP(K847,employees!A:H,5,FALSE)</f>
        <v>Consulting</v>
      </c>
      <c r="N847">
        <f t="shared" si="26"/>
        <v>12</v>
      </c>
      <c r="O847">
        <f t="shared" si="27"/>
        <v>12</v>
      </c>
    </row>
    <row r="848" spans="1:15" x14ac:dyDescent="0.3">
      <c r="A848" t="s">
        <v>847</v>
      </c>
      <c r="B848" t="s">
        <v>1167</v>
      </c>
      <c r="C848" t="s">
        <v>1198</v>
      </c>
      <c r="D848" s="1">
        <v>43788</v>
      </c>
      <c r="E848" s="1">
        <v>43801</v>
      </c>
      <c r="F848" s="1">
        <v>43802</v>
      </c>
      <c r="G848">
        <v>7660</v>
      </c>
      <c r="H848">
        <v>15.8</v>
      </c>
      <c r="I848">
        <v>777.2</v>
      </c>
      <c r="J848" s="2" t="s">
        <v>1219</v>
      </c>
      <c r="K848">
        <v>135</v>
      </c>
      <c r="L848" s="15" t="s">
        <v>1576</v>
      </c>
      <c r="M848" t="str">
        <f>VLOOKUP(K848,employees!A:H,5,FALSE)</f>
        <v>Finance</v>
      </c>
      <c r="N848">
        <f t="shared" si="26"/>
        <v>1</v>
      </c>
      <c r="O848">
        <f t="shared" si="27"/>
        <v>1</v>
      </c>
    </row>
    <row r="849" spans="1:15" x14ac:dyDescent="0.3">
      <c r="A849" t="s">
        <v>848</v>
      </c>
      <c r="B849" t="s">
        <v>1162</v>
      </c>
      <c r="C849" t="s">
        <v>1185</v>
      </c>
      <c r="D849" s="1">
        <v>43190</v>
      </c>
      <c r="E849" s="1">
        <v>43288</v>
      </c>
      <c r="F849" s="1">
        <v>43300</v>
      </c>
      <c r="G849">
        <v>7762</v>
      </c>
      <c r="H849">
        <v>8.9</v>
      </c>
      <c r="I849">
        <v>777.67</v>
      </c>
      <c r="J849" s="2" t="s">
        <v>1219</v>
      </c>
      <c r="K849">
        <v>996</v>
      </c>
      <c r="L849" s="15" t="s">
        <v>1576</v>
      </c>
      <c r="M849" t="str">
        <f>VLOOKUP(K849,employees!A:H,5,FALSE)</f>
        <v>Consulting</v>
      </c>
      <c r="N849">
        <f t="shared" si="26"/>
        <v>12</v>
      </c>
      <c r="O849">
        <f t="shared" si="27"/>
        <v>12</v>
      </c>
    </row>
    <row r="850" spans="1:15" x14ac:dyDescent="0.3">
      <c r="A850" t="s">
        <v>849</v>
      </c>
      <c r="B850" t="s">
        <v>1190</v>
      </c>
      <c r="C850" t="s">
        <v>1172</v>
      </c>
      <c r="D850" s="1">
        <v>43383</v>
      </c>
      <c r="E850" s="1">
        <v>43414</v>
      </c>
      <c r="F850" s="1">
        <v>43425</v>
      </c>
      <c r="G850">
        <v>3883</v>
      </c>
      <c r="H850">
        <v>5.0999999999999996</v>
      </c>
      <c r="I850">
        <v>768.88</v>
      </c>
      <c r="J850" s="2" t="s">
        <v>1219</v>
      </c>
      <c r="K850">
        <v>144</v>
      </c>
      <c r="L850" s="15" t="s">
        <v>1576</v>
      </c>
      <c r="M850" t="str">
        <f>VLOOKUP(K850,employees!A:H,5,FALSE)</f>
        <v>Consulting</v>
      </c>
      <c r="N850">
        <f t="shared" si="26"/>
        <v>11</v>
      </c>
      <c r="O850">
        <f t="shared" si="27"/>
        <v>11</v>
      </c>
    </row>
    <row r="851" spans="1:15" x14ac:dyDescent="0.3">
      <c r="A851" t="s">
        <v>850</v>
      </c>
      <c r="B851" t="s">
        <v>1190</v>
      </c>
      <c r="C851" t="s">
        <v>1198</v>
      </c>
      <c r="D851" s="1">
        <v>43709</v>
      </c>
      <c r="E851" s="1">
        <v>43719</v>
      </c>
      <c r="F851" s="1">
        <v>43727</v>
      </c>
      <c r="G851">
        <v>2235</v>
      </c>
      <c r="H851">
        <v>3.2</v>
      </c>
      <c r="I851">
        <v>757.5</v>
      </c>
      <c r="J851" s="2" t="s">
        <v>1219</v>
      </c>
      <c r="K851">
        <v>109</v>
      </c>
      <c r="L851" s="15" t="s">
        <v>1576</v>
      </c>
      <c r="M851" t="str">
        <f>VLOOKUP(K851,employees!A:H,5,FALSE)</f>
        <v>IT</v>
      </c>
      <c r="N851">
        <f t="shared" si="26"/>
        <v>8</v>
      </c>
      <c r="O851">
        <f t="shared" si="27"/>
        <v>8</v>
      </c>
    </row>
    <row r="852" spans="1:15" x14ac:dyDescent="0.3">
      <c r="A852" t="s">
        <v>851</v>
      </c>
      <c r="B852" t="s">
        <v>1190</v>
      </c>
      <c r="C852" t="s">
        <v>1198</v>
      </c>
      <c r="D852" s="1">
        <v>43530</v>
      </c>
      <c r="E852" s="1">
        <v>43542</v>
      </c>
      <c r="F852" s="1">
        <v>43547</v>
      </c>
      <c r="G852">
        <v>2235</v>
      </c>
      <c r="H852">
        <v>3.2</v>
      </c>
      <c r="I852">
        <v>756.61</v>
      </c>
      <c r="J852" s="2" t="s">
        <v>1219</v>
      </c>
      <c r="K852">
        <v>496</v>
      </c>
      <c r="L852" s="15" t="s">
        <v>1576</v>
      </c>
      <c r="M852" t="str">
        <f>VLOOKUP(K852,employees!A:H,5,FALSE)</f>
        <v>Consulting</v>
      </c>
      <c r="N852">
        <f t="shared" si="26"/>
        <v>5</v>
      </c>
      <c r="O852">
        <f t="shared" si="27"/>
        <v>5</v>
      </c>
    </row>
    <row r="853" spans="1:15" x14ac:dyDescent="0.3">
      <c r="A853" t="s">
        <v>852</v>
      </c>
      <c r="B853" t="s">
        <v>1160</v>
      </c>
      <c r="C853" t="s">
        <v>1164</v>
      </c>
      <c r="D853" s="1">
        <v>43354</v>
      </c>
      <c r="E853" s="1">
        <v>43530</v>
      </c>
      <c r="F853" s="1">
        <v>43538</v>
      </c>
      <c r="G853">
        <v>3921</v>
      </c>
      <c r="H853">
        <v>5.0999999999999996</v>
      </c>
      <c r="I853">
        <v>755.85</v>
      </c>
      <c r="J853" s="2" t="s">
        <v>1219</v>
      </c>
      <c r="K853">
        <v>958</v>
      </c>
      <c r="L853" s="15" t="s">
        <v>1576</v>
      </c>
      <c r="M853" t="str">
        <f>VLOOKUP(K853,employees!A:H,5,FALSE)</f>
        <v>Consulting</v>
      </c>
      <c r="N853">
        <f t="shared" si="26"/>
        <v>8</v>
      </c>
      <c r="O853">
        <f t="shared" si="27"/>
        <v>8</v>
      </c>
    </row>
    <row r="854" spans="1:15" x14ac:dyDescent="0.3">
      <c r="A854" t="s">
        <v>853</v>
      </c>
      <c r="B854" t="s">
        <v>1190</v>
      </c>
      <c r="C854" t="s">
        <v>1209</v>
      </c>
      <c r="D854" s="1">
        <v>42830</v>
      </c>
      <c r="E854" s="1">
        <v>42853</v>
      </c>
      <c r="F854" s="1">
        <v>42864</v>
      </c>
      <c r="G854">
        <v>5830</v>
      </c>
      <c r="H854">
        <v>11.3</v>
      </c>
      <c r="I854">
        <v>749.52</v>
      </c>
      <c r="J854" s="2" t="s">
        <v>1219</v>
      </c>
      <c r="K854">
        <v>297</v>
      </c>
      <c r="L854" s="15" t="s">
        <v>1576</v>
      </c>
      <c r="M854" t="str">
        <f>VLOOKUP(K854,employees!A:H,5,FALSE)</f>
        <v>Consulting</v>
      </c>
      <c r="N854">
        <f t="shared" si="26"/>
        <v>11</v>
      </c>
      <c r="O854">
        <f t="shared" si="27"/>
        <v>11</v>
      </c>
    </row>
    <row r="855" spans="1:15" x14ac:dyDescent="0.3">
      <c r="A855" t="s">
        <v>854</v>
      </c>
      <c r="B855" t="s">
        <v>1167</v>
      </c>
      <c r="C855" t="s">
        <v>1197</v>
      </c>
      <c r="D855" s="1">
        <v>43183</v>
      </c>
      <c r="E855" s="1">
        <v>43292</v>
      </c>
      <c r="F855" s="1">
        <v>43296</v>
      </c>
      <c r="G855">
        <v>1109</v>
      </c>
      <c r="H855">
        <v>2.2999999999999998</v>
      </c>
      <c r="I855">
        <v>749.33</v>
      </c>
      <c r="J855" s="2" t="s">
        <v>1218</v>
      </c>
      <c r="K855">
        <v>710</v>
      </c>
      <c r="L855" s="15" t="s">
        <v>1576</v>
      </c>
      <c r="M855" t="str">
        <f>VLOOKUP(K855,employees!A:H,5,FALSE)</f>
        <v>Consulting</v>
      </c>
      <c r="N855">
        <f t="shared" si="26"/>
        <v>4</v>
      </c>
      <c r="O855">
        <f t="shared" si="27"/>
        <v>4</v>
      </c>
    </row>
    <row r="856" spans="1:15" x14ac:dyDescent="0.3">
      <c r="A856" t="s">
        <v>855</v>
      </c>
      <c r="B856" t="s">
        <v>1160</v>
      </c>
      <c r="C856" t="s">
        <v>1177</v>
      </c>
      <c r="D856" s="1">
        <v>43688</v>
      </c>
      <c r="E856" s="1">
        <v>43695</v>
      </c>
      <c r="F856" s="1">
        <v>43704</v>
      </c>
      <c r="G856">
        <v>6293</v>
      </c>
      <c r="H856">
        <v>7.4</v>
      </c>
      <c r="I856">
        <v>743.74</v>
      </c>
      <c r="J856" s="2" t="s">
        <v>1219</v>
      </c>
      <c r="K856">
        <v>425</v>
      </c>
      <c r="L856" s="15" t="s">
        <v>1576</v>
      </c>
      <c r="M856" t="str">
        <f>VLOOKUP(K856,employees!A:H,5,FALSE)</f>
        <v>Consulting</v>
      </c>
      <c r="N856">
        <f t="shared" si="26"/>
        <v>9</v>
      </c>
      <c r="O856">
        <f t="shared" si="27"/>
        <v>9</v>
      </c>
    </row>
    <row r="857" spans="1:15" x14ac:dyDescent="0.3">
      <c r="A857" t="s">
        <v>856</v>
      </c>
      <c r="B857" t="s">
        <v>1162</v>
      </c>
      <c r="C857" t="s">
        <v>1191</v>
      </c>
      <c r="D857" s="1">
        <v>43397</v>
      </c>
      <c r="E857" s="1">
        <v>43401</v>
      </c>
      <c r="F857" s="1">
        <v>43405</v>
      </c>
      <c r="G857">
        <v>1245</v>
      </c>
      <c r="H857">
        <v>2.4</v>
      </c>
      <c r="I857">
        <v>741.46</v>
      </c>
      <c r="J857" s="2" t="s">
        <v>1219</v>
      </c>
      <c r="K857">
        <v>11</v>
      </c>
      <c r="L857" s="15" t="s">
        <v>1576</v>
      </c>
      <c r="M857" t="str">
        <f>VLOOKUP(K857,employees!A:H,5,FALSE)</f>
        <v>Consulting</v>
      </c>
      <c r="N857">
        <f t="shared" si="26"/>
        <v>4</v>
      </c>
      <c r="O857">
        <f t="shared" si="27"/>
        <v>4</v>
      </c>
    </row>
    <row r="858" spans="1:15" x14ac:dyDescent="0.3">
      <c r="A858" t="s">
        <v>857</v>
      </c>
      <c r="B858" t="s">
        <v>1190</v>
      </c>
      <c r="C858" t="s">
        <v>1172</v>
      </c>
      <c r="D858" s="1">
        <v>42833</v>
      </c>
      <c r="E858" s="1">
        <v>42864</v>
      </c>
      <c r="F858" s="1">
        <v>42866</v>
      </c>
      <c r="G858">
        <v>3883</v>
      </c>
      <c r="H858">
        <v>5.0999999999999996</v>
      </c>
      <c r="I858">
        <v>737.66</v>
      </c>
      <c r="J858" s="2" t="s">
        <v>1219</v>
      </c>
      <c r="K858">
        <v>865</v>
      </c>
      <c r="L858" s="15" t="s">
        <v>1576</v>
      </c>
      <c r="M858" t="str">
        <f>VLOOKUP(K858,employees!A:H,5,FALSE)</f>
        <v>Finance</v>
      </c>
      <c r="N858">
        <f t="shared" si="26"/>
        <v>2</v>
      </c>
      <c r="O858">
        <f t="shared" si="27"/>
        <v>2</v>
      </c>
    </row>
    <row r="859" spans="1:15" x14ac:dyDescent="0.3">
      <c r="A859" t="s">
        <v>858</v>
      </c>
      <c r="B859" t="s">
        <v>1167</v>
      </c>
      <c r="C859" t="s">
        <v>1208</v>
      </c>
      <c r="D859" s="1">
        <v>43278</v>
      </c>
      <c r="E859" s="1">
        <v>43278</v>
      </c>
      <c r="F859" s="1">
        <v>43285</v>
      </c>
      <c r="G859">
        <v>2507</v>
      </c>
      <c r="H859">
        <v>8.6999999999999993</v>
      </c>
      <c r="I859">
        <v>728.51</v>
      </c>
      <c r="J859" s="2" t="s">
        <v>1219</v>
      </c>
      <c r="K859">
        <v>417</v>
      </c>
      <c r="L859" s="15" t="s">
        <v>1577</v>
      </c>
      <c r="M859" t="str">
        <f>VLOOKUP(K859,employees!A:H,5,FALSE)</f>
        <v>Consulting</v>
      </c>
      <c r="N859">
        <f t="shared" si="26"/>
        <v>7</v>
      </c>
      <c r="O859">
        <f t="shared" si="27"/>
        <v>7</v>
      </c>
    </row>
    <row r="860" spans="1:15" x14ac:dyDescent="0.3">
      <c r="A860" t="s">
        <v>859</v>
      </c>
      <c r="B860" t="s">
        <v>1190</v>
      </c>
      <c r="C860" t="s">
        <v>1172</v>
      </c>
      <c r="D860" s="1">
        <v>43661</v>
      </c>
      <c r="E860" s="1">
        <v>43691</v>
      </c>
      <c r="F860" s="1">
        <v>43708</v>
      </c>
      <c r="G860">
        <v>3883</v>
      </c>
      <c r="H860">
        <v>5.0999999999999996</v>
      </c>
      <c r="I860">
        <v>714.24</v>
      </c>
      <c r="J860" s="2" t="s">
        <v>1218</v>
      </c>
      <c r="K860">
        <v>739</v>
      </c>
      <c r="L860" s="15" t="s">
        <v>1576</v>
      </c>
      <c r="M860" t="str">
        <f>VLOOKUP(K860,employees!A:H,5,FALSE)</f>
        <v>Consulting</v>
      </c>
      <c r="N860">
        <f t="shared" si="26"/>
        <v>17</v>
      </c>
      <c r="O860">
        <f t="shared" si="27"/>
        <v>17</v>
      </c>
    </row>
    <row r="861" spans="1:15" x14ac:dyDescent="0.3">
      <c r="A861" t="s">
        <v>860</v>
      </c>
      <c r="B861" t="s">
        <v>1161</v>
      </c>
      <c r="C861" t="s">
        <v>1162</v>
      </c>
      <c r="D861" s="1">
        <v>43434</v>
      </c>
      <c r="E861" s="1">
        <v>43511</v>
      </c>
      <c r="F861" s="1">
        <v>43521</v>
      </c>
      <c r="G861">
        <v>5555</v>
      </c>
      <c r="H861">
        <v>7.1</v>
      </c>
      <c r="I861">
        <v>713.19</v>
      </c>
      <c r="J861" s="2" t="s">
        <v>1219</v>
      </c>
      <c r="K861">
        <v>343</v>
      </c>
      <c r="L861" s="15" t="s">
        <v>1576</v>
      </c>
      <c r="M861" t="str">
        <f>VLOOKUP(K861,employees!A:H,5,FALSE)</f>
        <v>HR</v>
      </c>
      <c r="N861">
        <f t="shared" si="26"/>
        <v>10</v>
      </c>
      <c r="O861">
        <f t="shared" si="27"/>
        <v>10</v>
      </c>
    </row>
    <row r="862" spans="1:15" x14ac:dyDescent="0.3">
      <c r="A862" t="s">
        <v>861</v>
      </c>
      <c r="B862" t="s">
        <v>1161</v>
      </c>
      <c r="C862" t="s">
        <v>1162</v>
      </c>
      <c r="D862" s="1">
        <v>43298</v>
      </c>
      <c r="E862" s="1">
        <v>43417</v>
      </c>
      <c r="F862" s="1">
        <v>43427</v>
      </c>
      <c r="G862">
        <v>5555</v>
      </c>
      <c r="H862">
        <v>7.1</v>
      </c>
      <c r="I862">
        <v>713.19</v>
      </c>
      <c r="J862" s="2" t="s">
        <v>1219</v>
      </c>
      <c r="K862">
        <v>7</v>
      </c>
      <c r="L862" s="15" t="s">
        <v>1577</v>
      </c>
      <c r="M862" t="str">
        <f>VLOOKUP(K862,employees!A:H,5,FALSE)</f>
        <v>HR</v>
      </c>
      <c r="N862">
        <f t="shared" si="26"/>
        <v>10</v>
      </c>
      <c r="O862">
        <f t="shared" si="27"/>
        <v>10</v>
      </c>
    </row>
    <row r="863" spans="1:15" x14ac:dyDescent="0.3">
      <c r="A863" t="s">
        <v>862</v>
      </c>
      <c r="B863" t="s">
        <v>1167</v>
      </c>
      <c r="C863" t="s">
        <v>1191</v>
      </c>
      <c r="D863" s="1">
        <v>43608</v>
      </c>
      <c r="E863" s="1">
        <v>43653</v>
      </c>
      <c r="F863" s="1">
        <v>43657</v>
      </c>
      <c r="G863">
        <v>1215</v>
      </c>
      <c r="H863">
        <v>2.4</v>
      </c>
      <c r="I863">
        <v>711.37</v>
      </c>
      <c r="J863" s="2" t="s">
        <v>1218</v>
      </c>
      <c r="K863">
        <v>198</v>
      </c>
      <c r="L863" s="15" t="s">
        <v>1576</v>
      </c>
      <c r="M863" t="str">
        <f>VLOOKUP(K863,employees!A:H,5,FALSE)</f>
        <v>Consulting</v>
      </c>
      <c r="N863">
        <f t="shared" si="26"/>
        <v>4</v>
      </c>
      <c r="O863">
        <f t="shared" si="27"/>
        <v>4</v>
      </c>
    </row>
    <row r="864" spans="1:15" x14ac:dyDescent="0.3">
      <c r="A864" t="s">
        <v>863</v>
      </c>
      <c r="B864" t="s">
        <v>1162</v>
      </c>
      <c r="C864" t="s">
        <v>1210</v>
      </c>
      <c r="D864" s="1">
        <v>43646</v>
      </c>
      <c r="E864" s="1">
        <v>43652</v>
      </c>
      <c r="F864" s="1">
        <v>43655</v>
      </c>
      <c r="G864">
        <v>370</v>
      </c>
      <c r="H864">
        <v>1.5</v>
      </c>
      <c r="I864">
        <v>710.46</v>
      </c>
      <c r="J864" s="2" t="s">
        <v>1219</v>
      </c>
      <c r="K864">
        <v>705</v>
      </c>
      <c r="L864" s="15" t="s">
        <v>1576</v>
      </c>
      <c r="M864" t="str">
        <f>VLOOKUP(K864,employees!A:H,5,FALSE)</f>
        <v>Consulting</v>
      </c>
      <c r="N864">
        <f t="shared" si="26"/>
        <v>3</v>
      </c>
      <c r="O864">
        <f t="shared" si="27"/>
        <v>3</v>
      </c>
    </row>
    <row r="865" spans="1:15" x14ac:dyDescent="0.3">
      <c r="A865" t="s">
        <v>864</v>
      </c>
      <c r="B865" t="s">
        <v>1190</v>
      </c>
      <c r="C865" t="s">
        <v>1162</v>
      </c>
      <c r="D865" s="1">
        <v>43069</v>
      </c>
      <c r="E865" s="1">
        <v>43171</v>
      </c>
      <c r="F865" s="1">
        <v>43182</v>
      </c>
      <c r="G865">
        <v>5536</v>
      </c>
      <c r="H865">
        <v>11.7</v>
      </c>
      <c r="I865">
        <v>707.59</v>
      </c>
      <c r="J865" s="2" t="s">
        <v>1219</v>
      </c>
      <c r="K865">
        <v>109</v>
      </c>
      <c r="L865" s="15" t="s">
        <v>1576</v>
      </c>
      <c r="M865" t="str">
        <f>VLOOKUP(K865,employees!A:H,5,FALSE)</f>
        <v>IT</v>
      </c>
      <c r="N865">
        <f t="shared" si="26"/>
        <v>11</v>
      </c>
      <c r="O865">
        <f t="shared" si="27"/>
        <v>11</v>
      </c>
    </row>
    <row r="866" spans="1:15" x14ac:dyDescent="0.3">
      <c r="A866" t="s">
        <v>865</v>
      </c>
      <c r="B866" t="s">
        <v>1167</v>
      </c>
      <c r="C866" t="s">
        <v>1178</v>
      </c>
      <c r="D866" s="1">
        <v>42738</v>
      </c>
      <c r="E866" s="1">
        <v>42753</v>
      </c>
      <c r="F866" s="1">
        <v>42760</v>
      </c>
      <c r="G866">
        <v>6377</v>
      </c>
      <c r="H866">
        <v>10.5</v>
      </c>
      <c r="I866">
        <v>705.68</v>
      </c>
      <c r="J866" s="2" t="s">
        <v>1219</v>
      </c>
      <c r="K866">
        <v>601</v>
      </c>
      <c r="L866" s="15" t="s">
        <v>1576</v>
      </c>
      <c r="M866" t="str">
        <f>VLOOKUP(K866,employees!A:H,5,FALSE)</f>
        <v>Consulting</v>
      </c>
      <c r="N866">
        <f t="shared" si="26"/>
        <v>7</v>
      </c>
      <c r="O866">
        <f t="shared" si="27"/>
        <v>7</v>
      </c>
    </row>
    <row r="867" spans="1:15" x14ac:dyDescent="0.3">
      <c r="A867" t="s">
        <v>866</v>
      </c>
      <c r="B867" t="s">
        <v>1167</v>
      </c>
      <c r="C867" t="s">
        <v>1209</v>
      </c>
      <c r="D867" s="1">
        <v>42597</v>
      </c>
      <c r="E867" s="1">
        <v>42781</v>
      </c>
      <c r="F867" s="1">
        <v>42785</v>
      </c>
      <c r="G867">
        <v>307</v>
      </c>
      <c r="H867">
        <v>1.5</v>
      </c>
      <c r="I867">
        <v>702.02</v>
      </c>
      <c r="J867" s="2" t="s">
        <v>1219</v>
      </c>
      <c r="K867">
        <v>705</v>
      </c>
      <c r="L867" s="15" t="s">
        <v>1576</v>
      </c>
      <c r="M867" t="str">
        <f>VLOOKUP(K867,employees!A:H,5,FALSE)</f>
        <v>Consulting</v>
      </c>
      <c r="N867">
        <f t="shared" si="26"/>
        <v>4</v>
      </c>
      <c r="O867">
        <f t="shared" si="27"/>
        <v>4</v>
      </c>
    </row>
    <row r="868" spans="1:15" x14ac:dyDescent="0.3">
      <c r="A868" t="s">
        <v>867</v>
      </c>
      <c r="B868" t="s">
        <v>1167</v>
      </c>
      <c r="C868" t="s">
        <v>1191</v>
      </c>
      <c r="D868" s="1">
        <v>42829</v>
      </c>
      <c r="E868" s="1">
        <v>42830</v>
      </c>
      <c r="F868" s="1">
        <v>42837</v>
      </c>
      <c r="G868">
        <v>1215</v>
      </c>
      <c r="H868">
        <v>2.4</v>
      </c>
      <c r="I868">
        <v>700.93</v>
      </c>
      <c r="J868" s="2" t="s">
        <v>1219</v>
      </c>
      <c r="K868">
        <v>549</v>
      </c>
      <c r="L868" s="15" t="s">
        <v>1576</v>
      </c>
      <c r="M868" t="str">
        <f>VLOOKUP(K868,employees!A:H,5,FALSE)</f>
        <v>Consulting</v>
      </c>
      <c r="N868">
        <f t="shared" si="26"/>
        <v>7</v>
      </c>
      <c r="O868">
        <f t="shared" si="27"/>
        <v>7</v>
      </c>
    </row>
    <row r="869" spans="1:15" x14ac:dyDescent="0.3">
      <c r="A869" t="s">
        <v>868</v>
      </c>
      <c r="B869" t="s">
        <v>1162</v>
      </c>
      <c r="C869" t="s">
        <v>1210</v>
      </c>
      <c r="D869" s="1">
        <v>43414</v>
      </c>
      <c r="E869" s="1">
        <v>43422</v>
      </c>
      <c r="F869" s="1">
        <v>43426</v>
      </c>
      <c r="G869">
        <v>370</v>
      </c>
      <c r="H869">
        <v>1.5</v>
      </c>
      <c r="I869">
        <v>699.82</v>
      </c>
      <c r="J869" s="2" t="s">
        <v>1218</v>
      </c>
      <c r="K869">
        <v>422</v>
      </c>
      <c r="L869" s="15" t="s">
        <v>1576</v>
      </c>
      <c r="M869" t="str">
        <f>VLOOKUP(K869,employees!A:H,5,FALSE)</f>
        <v>Consulting</v>
      </c>
      <c r="N869">
        <f t="shared" si="26"/>
        <v>4</v>
      </c>
      <c r="O869">
        <f t="shared" si="27"/>
        <v>4</v>
      </c>
    </row>
    <row r="870" spans="1:15" x14ac:dyDescent="0.3">
      <c r="A870" t="s">
        <v>869</v>
      </c>
      <c r="B870" t="s">
        <v>1190</v>
      </c>
      <c r="C870" t="s">
        <v>1172</v>
      </c>
      <c r="D870" s="1">
        <v>43433</v>
      </c>
      <c r="E870" s="1">
        <v>43505</v>
      </c>
      <c r="F870" s="1">
        <v>43506</v>
      </c>
      <c r="G870">
        <v>3883</v>
      </c>
      <c r="H870">
        <v>5.0999999999999996</v>
      </c>
      <c r="I870">
        <v>698.84</v>
      </c>
      <c r="J870" s="2" t="s">
        <v>1219</v>
      </c>
      <c r="K870">
        <v>962</v>
      </c>
      <c r="L870" s="15" t="s">
        <v>1576</v>
      </c>
      <c r="M870" t="str">
        <f>VLOOKUP(K870,employees!A:H,5,FALSE)</f>
        <v>Consulting</v>
      </c>
      <c r="N870">
        <f t="shared" si="26"/>
        <v>1</v>
      </c>
      <c r="O870">
        <f t="shared" si="27"/>
        <v>1</v>
      </c>
    </row>
    <row r="871" spans="1:15" x14ac:dyDescent="0.3">
      <c r="A871" t="s">
        <v>870</v>
      </c>
      <c r="B871" t="s">
        <v>1162</v>
      </c>
      <c r="C871" t="s">
        <v>1179</v>
      </c>
      <c r="D871" s="1">
        <v>43187</v>
      </c>
      <c r="E871" s="1">
        <v>43196</v>
      </c>
      <c r="F871" s="1">
        <v>43199</v>
      </c>
      <c r="G871">
        <v>1443</v>
      </c>
      <c r="H871">
        <v>2.6</v>
      </c>
      <c r="I871">
        <v>691.42</v>
      </c>
      <c r="J871" s="2" t="s">
        <v>1219</v>
      </c>
      <c r="K871">
        <v>171</v>
      </c>
      <c r="L871" s="15" t="s">
        <v>1576</v>
      </c>
      <c r="M871" t="str">
        <f>VLOOKUP(K871,employees!A:H,5,FALSE)</f>
        <v>Consulting</v>
      </c>
      <c r="N871">
        <f t="shared" si="26"/>
        <v>3</v>
      </c>
      <c r="O871">
        <f t="shared" si="27"/>
        <v>3</v>
      </c>
    </row>
    <row r="872" spans="1:15" x14ac:dyDescent="0.3">
      <c r="A872" t="s">
        <v>871</v>
      </c>
      <c r="B872" t="s">
        <v>1190</v>
      </c>
      <c r="C872" t="s">
        <v>1162</v>
      </c>
      <c r="D872" s="1">
        <v>42746</v>
      </c>
      <c r="E872" s="1">
        <v>42776</v>
      </c>
      <c r="F872" s="1">
        <v>42786</v>
      </c>
      <c r="G872">
        <v>5536</v>
      </c>
      <c r="H872">
        <v>11.7</v>
      </c>
      <c r="I872">
        <v>683.24</v>
      </c>
      <c r="J872" s="2" t="s">
        <v>1219</v>
      </c>
      <c r="K872">
        <v>650</v>
      </c>
      <c r="L872" s="15" t="s">
        <v>1576</v>
      </c>
      <c r="M872" t="str">
        <f>VLOOKUP(K872,employees!A:H,5,FALSE)</f>
        <v>Consulting</v>
      </c>
      <c r="N872">
        <f t="shared" si="26"/>
        <v>10</v>
      </c>
      <c r="O872">
        <f t="shared" si="27"/>
        <v>10</v>
      </c>
    </row>
    <row r="873" spans="1:15" x14ac:dyDescent="0.3">
      <c r="A873" t="s">
        <v>872</v>
      </c>
      <c r="B873" t="s">
        <v>1162</v>
      </c>
      <c r="C873" t="s">
        <v>1198</v>
      </c>
      <c r="D873" s="1">
        <v>43368</v>
      </c>
      <c r="E873" s="1">
        <v>43386</v>
      </c>
      <c r="F873" s="1">
        <v>43392</v>
      </c>
      <c r="G873">
        <v>7627</v>
      </c>
      <c r="H873">
        <v>8.8000000000000007</v>
      </c>
      <c r="I873">
        <v>678.64</v>
      </c>
      <c r="J873" s="2" t="s">
        <v>1219</v>
      </c>
      <c r="K873">
        <v>31</v>
      </c>
      <c r="L873" s="15" t="s">
        <v>1576</v>
      </c>
      <c r="M873" t="str">
        <f>VLOOKUP(K873,employees!A:H,5,FALSE)</f>
        <v>IT</v>
      </c>
      <c r="N873">
        <f t="shared" si="26"/>
        <v>6</v>
      </c>
      <c r="O873">
        <f t="shared" si="27"/>
        <v>6</v>
      </c>
    </row>
    <row r="874" spans="1:15" x14ac:dyDescent="0.3">
      <c r="A874" t="s">
        <v>873</v>
      </c>
      <c r="B874" t="s">
        <v>1190</v>
      </c>
      <c r="C874" t="s">
        <v>1162</v>
      </c>
      <c r="D874" s="1">
        <v>43583</v>
      </c>
      <c r="E874" s="1">
        <v>43688</v>
      </c>
      <c r="F874" s="1">
        <v>43697</v>
      </c>
      <c r="G874">
        <v>5536</v>
      </c>
      <c r="H874">
        <v>11.7</v>
      </c>
      <c r="I874">
        <v>678.43</v>
      </c>
      <c r="J874" s="2" t="s">
        <v>1219</v>
      </c>
      <c r="K874">
        <v>13</v>
      </c>
      <c r="L874" s="15" t="s">
        <v>1576</v>
      </c>
      <c r="M874" t="str">
        <f>VLOOKUP(K874,employees!A:H,5,FALSE)</f>
        <v>Consulting</v>
      </c>
      <c r="N874">
        <f t="shared" si="26"/>
        <v>9</v>
      </c>
      <c r="O874">
        <f t="shared" si="27"/>
        <v>9</v>
      </c>
    </row>
    <row r="875" spans="1:15" x14ac:dyDescent="0.3">
      <c r="A875" t="s">
        <v>874</v>
      </c>
      <c r="B875" t="s">
        <v>1162</v>
      </c>
      <c r="C875" t="s">
        <v>1182</v>
      </c>
      <c r="D875" s="1">
        <v>43388</v>
      </c>
      <c r="E875" s="1">
        <v>43398</v>
      </c>
      <c r="F875" s="1">
        <v>43402</v>
      </c>
      <c r="G875">
        <v>2488</v>
      </c>
      <c r="H875">
        <v>3.6</v>
      </c>
      <c r="I875">
        <v>675.52</v>
      </c>
      <c r="J875" s="2" t="s">
        <v>1219</v>
      </c>
      <c r="K875">
        <v>561</v>
      </c>
      <c r="L875" s="15" t="s">
        <v>1576</v>
      </c>
      <c r="M875" t="str">
        <f>VLOOKUP(K875,employees!A:H,5,FALSE)</f>
        <v>Consulting</v>
      </c>
      <c r="N875">
        <f t="shared" si="26"/>
        <v>4</v>
      </c>
      <c r="O875">
        <f t="shared" si="27"/>
        <v>4</v>
      </c>
    </row>
    <row r="876" spans="1:15" x14ac:dyDescent="0.3">
      <c r="A876" t="s">
        <v>875</v>
      </c>
      <c r="B876" t="s">
        <v>1190</v>
      </c>
      <c r="C876" t="s">
        <v>1172</v>
      </c>
      <c r="D876" s="1">
        <v>42814</v>
      </c>
      <c r="E876" s="1">
        <v>42829</v>
      </c>
      <c r="F876" s="1">
        <v>42834</v>
      </c>
      <c r="G876">
        <v>3883</v>
      </c>
      <c r="H876">
        <v>5.0999999999999996</v>
      </c>
      <c r="I876">
        <v>668.18</v>
      </c>
      <c r="J876" s="2" t="s">
        <v>1219</v>
      </c>
      <c r="K876">
        <v>204</v>
      </c>
      <c r="L876" s="15" t="s">
        <v>1576</v>
      </c>
      <c r="M876" t="str">
        <f>VLOOKUP(K876,employees!A:H,5,FALSE)</f>
        <v>Consulting</v>
      </c>
      <c r="N876">
        <f t="shared" si="26"/>
        <v>5</v>
      </c>
      <c r="O876">
        <f t="shared" si="27"/>
        <v>5</v>
      </c>
    </row>
    <row r="877" spans="1:15" x14ac:dyDescent="0.3">
      <c r="A877" t="s">
        <v>876</v>
      </c>
      <c r="B877" t="s">
        <v>1167</v>
      </c>
      <c r="C877" t="s">
        <v>1207</v>
      </c>
      <c r="D877" s="1">
        <v>43176</v>
      </c>
      <c r="E877" s="1">
        <v>43310</v>
      </c>
      <c r="F877" s="1">
        <v>43314</v>
      </c>
      <c r="G877">
        <v>913</v>
      </c>
      <c r="H877">
        <v>2.1</v>
      </c>
      <c r="I877">
        <v>667.25</v>
      </c>
      <c r="J877" s="2" t="s">
        <v>1219</v>
      </c>
      <c r="K877">
        <v>494</v>
      </c>
      <c r="L877" s="15" t="s">
        <v>1576</v>
      </c>
      <c r="M877" t="str">
        <f>VLOOKUP(K877,employees!A:H,5,FALSE)</f>
        <v>Consulting</v>
      </c>
      <c r="N877">
        <f t="shared" si="26"/>
        <v>4</v>
      </c>
      <c r="O877">
        <f t="shared" si="27"/>
        <v>4</v>
      </c>
    </row>
    <row r="878" spans="1:15" x14ac:dyDescent="0.3">
      <c r="A878" t="s">
        <v>877</v>
      </c>
      <c r="B878" t="s">
        <v>1162</v>
      </c>
      <c r="C878" t="s">
        <v>1203</v>
      </c>
      <c r="D878" s="1">
        <v>43795</v>
      </c>
      <c r="E878" s="1">
        <v>43817</v>
      </c>
      <c r="F878" s="1">
        <v>43829</v>
      </c>
      <c r="G878">
        <v>8615</v>
      </c>
      <c r="H878">
        <v>9.8000000000000007</v>
      </c>
      <c r="I878">
        <v>667.89</v>
      </c>
      <c r="J878" s="2" t="s">
        <v>1219</v>
      </c>
      <c r="K878">
        <v>171</v>
      </c>
      <c r="L878" s="15" t="s">
        <v>1576</v>
      </c>
      <c r="M878" t="str">
        <f>VLOOKUP(K878,employees!A:H,5,FALSE)</f>
        <v>Consulting</v>
      </c>
      <c r="N878">
        <f t="shared" si="26"/>
        <v>12</v>
      </c>
      <c r="O878">
        <f t="shared" si="27"/>
        <v>12</v>
      </c>
    </row>
    <row r="879" spans="1:15" x14ac:dyDescent="0.3">
      <c r="A879" t="s">
        <v>878</v>
      </c>
      <c r="B879" t="s">
        <v>1160</v>
      </c>
      <c r="C879" t="s">
        <v>1184</v>
      </c>
      <c r="D879" s="1">
        <v>43624</v>
      </c>
      <c r="E879" s="1">
        <v>43630</v>
      </c>
      <c r="F879" s="1">
        <v>43639</v>
      </c>
      <c r="G879">
        <v>6033</v>
      </c>
      <c r="H879">
        <v>7.2</v>
      </c>
      <c r="I879">
        <v>666.66</v>
      </c>
      <c r="J879" s="2" t="s">
        <v>1219</v>
      </c>
      <c r="K879">
        <v>919</v>
      </c>
      <c r="L879" s="15" t="s">
        <v>1576</v>
      </c>
      <c r="M879" t="str">
        <f>VLOOKUP(K879,employees!A:H,5,FALSE)</f>
        <v>Consulting</v>
      </c>
      <c r="N879">
        <f t="shared" si="26"/>
        <v>9</v>
      </c>
      <c r="O879">
        <f t="shared" si="27"/>
        <v>9</v>
      </c>
    </row>
    <row r="880" spans="1:15" x14ac:dyDescent="0.3">
      <c r="A880" t="s">
        <v>879</v>
      </c>
      <c r="B880" t="s">
        <v>1167</v>
      </c>
      <c r="C880" t="s">
        <v>1182</v>
      </c>
      <c r="D880" s="1">
        <v>43672</v>
      </c>
      <c r="E880" s="1">
        <v>43694</v>
      </c>
      <c r="F880" s="1">
        <v>43697</v>
      </c>
      <c r="G880">
        <v>2461</v>
      </c>
      <c r="H880">
        <v>3.6</v>
      </c>
      <c r="I880">
        <v>665.61</v>
      </c>
      <c r="J880" s="2" t="s">
        <v>1219</v>
      </c>
      <c r="K880">
        <v>89</v>
      </c>
      <c r="L880" s="15" t="s">
        <v>1576</v>
      </c>
      <c r="M880" t="str">
        <f>VLOOKUP(K880,employees!A:H,5,FALSE)</f>
        <v>Consulting</v>
      </c>
      <c r="N880">
        <f t="shared" si="26"/>
        <v>3</v>
      </c>
      <c r="O880">
        <f t="shared" si="27"/>
        <v>3</v>
      </c>
    </row>
    <row r="881" spans="1:15" x14ac:dyDescent="0.3">
      <c r="A881" t="s">
        <v>880</v>
      </c>
      <c r="B881" t="s">
        <v>1160</v>
      </c>
      <c r="C881" t="s">
        <v>1184</v>
      </c>
      <c r="D881" s="1">
        <v>43502</v>
      </c>
      <c r="E881" s="1">
        <v>43530</v>
      </c>
      <c r="F881" s="1">
        <v>43542</v>
      </c>
      <c r="G881">
        <v>6033</v>
      </c>
      <c r="H881">
        <v>7.2</v>
      </c>
      <c r="I881">
        <v>664.05</v>
      </c>
      <c r="J881" s="2" t="s">
        <v>1219</v>
      </c>
      <c r="K881">
        <v>436</v>
      </c>
      <c r="L881" s="15" t="s">
        <v>1576</v>
      </c>
      <c r="M881" t="str">
        <f>VLOOKUP(K881,employees!A:H,5,FALSE)</f>
        <v>Consulting</v>
      </c>
      <c r="N881">
        <f t="shared" si="26"/>
        <v>12</v>
      </c>
      <c r="O881">
        <f t="shared" si="27"/>
        <v>12</v>
      </c>
    </row>
    <row r="882" spans="1:15" x14ac:dyDescent="0.3">
      <c r="A882" t="s">
        <v>881</v>
      </c>
      <c r="B882" t="s">
        <v>1190</v>
      </c>
      <c r="C882" t="s">
        <v>1196</v>
      </c>
      <c r="D882" s="1">
        <v>43234</v>
      </c>
      <c r="E882" s="1">
        <v>43393</v>
      </c>
      <c r="F882" s="1">
        <v>43394</v>
      </c>
      <c r="G882">
        <v>3974</v>
      </c>
      <c r="H882">
        <v>5.2</v>
      </c>
      <c r="I882">
        <v>660.46</v>
      </c>
      <c r="J882" s="2" t="s">
        <v>1219</v>
      </c>
      <c r="K882">
        <v>895</v>
      </c>
      <c r="L882" s="15" t="s">
        <v>1576</v>
      </c>
      <c r="M882" t="str">
        <f>VLOOKUP(K882,employees!A:H,5,FALSE)</f>
        <v>Consulting</v>
      </c>
      <c r="N882">
        <f t="shared" si="26"/>
        <v>1</v>
      </c>
      <c r="O882">
        <f t="shared" si="27"/>
        <v>1</v>
      </c>
    </row>
    <row r="883" spans="1:15" x14ac:dyDescent="0.3">
      <c r="A883" t="s">
        <v>882</v>
      </c>
      <c r="B883" t="s">
        <v>1190</v>
      </c>
      <c r="C883" t="s">
        <v>1210</v>
      </c>
      <c r="D883" s="1">
        <v>43134</v>
      </c>
      <c r="E883" s="1">
        <v>43151</v>
      </c>
      <c r="F883" s="1">
        <v>43161</v>
      </c>
      <c r="G883">
        <v>5843</v>
      </c>
      <c r="H883">
        <v>8.4</v>
      </c>
      <c r="I883">
        <v>655.29</v>
      </c>
      <c r="J883" s="2" t="s">
        <v>1219</v>
      </c>
      <c r="K883">
        <v>871</v>
      </c>
      <c r="L883" s="15" t="s">
        <v>1576</v>
      </c>
      <c r="M883" t="str">
        <f>VLOOKUP(K883,employees!A:H,5,FALSE)</f>
        <v>Consulting</v>
      </c>
      <c r="N883">
        <f t="shared" si="26"/>
        <v>10</v>
      </c>
      <c r="O883">
        <f t="shared" si="27"/>
        <v>10</v>
      </c>
    </row>
    <row r="884" spans="1:15" x14ac:dyDescent="0.3">
      <c r="A884" t="s">
        <v>883</v>
      </c>
      <c r="B884" t="s">
        <v>1160</v>
      </c>
      <c r="C884" t="s">
        <v>1202</v>
      </c>
      <c r="D884" s="1">
        <v>43601</v>
      </c>
      <c r="E884" s="1">
        <v>43614</v>
      </c>
      <c r="F884" s="1">
        <v>43621</v>
      </c>
      <c r="G884">
        <v>2648</v>
      </c>
      <c r="H884">
        <v>3.8</v>
      </c>
      <c r="I884">
        <v>653.65</v>
      </c>
      <c r="J884" s="2" t="s">
        <v>1218</v>
      </c>
      <c r="K884">
        <v>655</v>
      </c>
      <c r="L884" s="15" t="s">
        <v>1576</v>
      </c>
      <c r="M884" t="str">
        <f>VLOOKUP(K884,employees!A:H,5,FALSE)</f>
        <v>Consulting</v>
      </c>
      <c r="N884">
        <f t="shared" si="26"/>
        <v>7</v>
      </c>
      <c r="O884">
        <f t="shared" si="27"/>
        <v>7</v>
      </c>
    </row>
    <row r="885" spans="1:15" x14ac:dyDescent="0.3">
      <c r="A885" t="s">
        <v>884</v>
      </c>
      <c r="B885" t="s">
        <v>1190</v>
      </c>
      <c r="C885" t="s">
        <v>1203</v>
      </c>
      <c r="D885" s="1">
        <v>43112</v>
      </c>
      <c r="E885" s="1">
        <v>43140</v>
      </c>
      <c r="F885" s="1">
        <v>43142</v>
      </c>
      <c r="G885">
        <v>4151</v>
      </c>
      <c r="H885">
        <v>4.5</v>
      </c>
      <c r="I885">
        <v>651.54999999999995</v>
      </c>
      <c r="J885" s="2" t="s">
        <v>1219</v>
      </c>
      <c r="K885">
        <v>641</v>
      </c>
      <c r="L885" s="15" t="s">
        <v>1576</v>
      </c>
      <c r="M885" t="str">
        <f>VLOOKUP(K885,employees!A:H,5,FALSE)</f>
        <v>Consulting</v>
      </c>
      <c r="N885">
        <f t="shared" si="26"/>
        <v>2</v>
      </c>
      <c r="O885">
        <f t="shared" si="27"/>
        <v>2</v>
      </c>
    </row>
    <row r="886" spans="1:15" x14ac:dyDescent="0.3">
      <c r="A886" t="s">
        <v>885</v>
      </c>
      <c r="B886" t="s">
        <v>1167</v>
      </c>
      <c r="C886" t="s">
        <v>1207</v>
      </c>
      <c r="D886" s="1">
        <v>43185</v>
      </c>
      <c r="E886" s="1">
        <v>43195</v>
      </c>
      <c r="F886" s="1">
        <v>43199</v>
      </c>
      <c r="G886">
        <v>913</v>
      </c>
      <c r="H886">
        <v>2.1</v>
      </c>
      <c r="I886">
        <v>647.22</v>
      </c>
      <c r="J886" s="2" t="s">
        <v>1219</v>
      </c>
      <c r="K886">
        <v>810</v>
      </c>
      <c r="L886" s="15" t="s">
        <v>1576</v>
      </c>
      <c r="M886" t="str">
        <f>VLOOKUP(K886,employees!A:H,5,FALSE)</f>
        <v>Consulting</v>
      </c>
      <c r="N886">
        <f t="shared" si="26"/>
        <v>4</v>
      </c>
      <c r="O886">
        <f t="shared" si="27"/>
        <v>4</v>
      </c>
    </row>
    <row r="887" spans="1:15" x14ac:dyDescent="0.3">
      <c r="A887" t="s">
        <v>886</v>
      </c>
      <c r="B887" t="s">
        <v>1190</v>
      </c>
      <c r="C887" t="s">
        <v>1163</v>
      </c>
      <c r="D887" s="1">
        <v>43407</v>
      </c>
      <c r="E887" s="1">
        <v>43434</v>
      </c>
      <c r="F887" s="1">
        <v>43435</v>
      </c>
      <c r="G887">
        <v>3608</v>
      </c>
      <c r="H887">
        <v>4.8</v>
      </c>
      <c r="I887">
        <v>644.44000000000005</v>
      </c>
      <c r="J887" s="2" t="s">
        <v>1219</v>
      </c>
      <c r="K887">
        <v>197</v>
      </c>
      <c r="L887" s="15" t="s">
        <v>1576</v>
      </c>
      <c r="M887" t="str">
        <f>VLOOKUP(K887,employees!A:H,5,FALSE)</f>
        <v>Consulting</v>
      </c>
      <c r="N887">
        <f t="shared" si="26"/>
        <v>1</v>
      </c>
      <c r="O887">
        <f t="shared" si="27"/>
        <v>1</v>
      </c>
    </row>
    <row r="888" spans="1:15" x14ac:dyDescent="0.3">
      <c r="A888" t="s">
        <v>887</v>
      </c>
      <c r="B888" t="s">
        <v>1190</v>
      </c>
      <c r="C888" t="s">
        <v>1203</v>
      </c>
      <c r="D888" s="1">
        <v>42715</v>
      </c>
      <c r="E888" s="1">
        <v>42785</v>
      </c>
      <c r="F888" s="1">
        <v>42789</v>
      </c>
      <c r="G888">
        <v>4151</v>
      </c>
      <c r="H888">
        <v>4.5</v>
      </c>
      <c r="I888">
        <v>640.70000000000005</v>
      </c>
      <c r="J888" s="2" t="s">
        <v>1219</v>
      </c>
      <c r="K888">
        <v>860</v>
      </c>
      <c r="L888" s="15" t="s">
        <v>1576</v>
      </c>
      <c r="M888" t="str">
        <f>VLOOKUP(K888,employees!A:H,5,FALSE)</f>
        <v>Consulting</v>
      </c>
      <c r="N888">
        <f t="shared" si="26"/>
        <v>4</v>
      </c>
      <c r="O888">
        <f t="shared" si="27"/>
        <v>4</v>
      </c>
    </row>
    <row r="889" spans="1:15" x14ac:dyDescent="0.3">
      <c r="A889" t="s">
        <v>888</v>
      </c>
      <c r="B889" t="s">
        <v>1190</v>
      </c>
      <c r="C889" t="s">
        <v>1198</v>
      </c>
      <c r="D889" s="1">
        <v>42877</v>
      </c>
      <c r="E889" s="1">
        <v>42886</v>
      </c>
      <c r="F889" s="1">
        <v>42888</v>
      </c>
      <c r="G889">
        <v>2235</v>
      </c>
      <c r="H889">
        <v>3.2</v>
      </c>
      <c r="I889">
        <v>637.11</v>
      </c>
      <c r="J889" s="2" t="s">
        <v>1219</v>
      </c>
      <c r="K889">
        <v>200</v>
      </c>
      <c r="L889" s="15" t="s">
        <v>1576</v>
      </c>
      <c r="M889" t="str">
        <f>VLOOKUP(K889,employees!A:H,5,FALSE)</f>
        <v>Consulting</v>
      </c>
      <c r="N889">
        <f t="shared" si="26"/>
        <v>2</v>
      </c>
      <c r="O889">
        <f t="shared" si="27"/>
        <v>2</v>
      </c>
    </row>
    <row r="890" spans="1:15" x14ac:dyDescent="0.3">
      <c r="A890" t="s">
        <v>889</v>
      </c>
      <c r="B890" t="s">
        <v>1161</v>
      </c>
      <c r="C890" t="s">
        <v>1162</v>
      </c>
      <c r="D890" s="1">
        <v>43219</v>
      </c>
      <c r="E890" s="1">
        <v>43249</v>
      </c>
      <c r="F890" s="1">
        <v>43259</v>
      </c>
      <c r="G890">
        <v>5555</v>
      </c>
      <c r="H890">
        <v>7.1</v>
      </c>
      <c r="I890">
        <v>634.76</v>
      </c>
      <c r="J890" s="2" t="s">
        <v>1219</v>
      </c>
      <c r="K890">
        <v>7</v>
      </c>
      <c r="L890" s="15" t="s">
        <v>1577</v>
      </c>
      <c r="M890" t="str">
        <f>VLOOKUP(K890,employees!A:H,5,FALSE)</f>
        <v>HR</v>
      </c>
      <c r="N890">
        <f t="shared" si="26"/>
        <v>10</v>
      </c>
      <c r="O890">
        <f t="shared" si="27"/>
        <v>10</v>
      </c>
    </row>
    <row r="891" spans="1:15" x14ac:dyDescent="0.3">
      <c r="A891" t="s">
        <v>890</v>
      </c>
      <c r="B891" t="s">
        <v>1162</v>
      </c>
      <c r="C891" t="s">
        <v>1198</v>
      </c>
      <c r="D891" s="1">
        <v>42733</v>
      </c>
      <c r="E891" s="1">
        <v>42773</v>
      </c>
      <c r="F891" s="1">
        <v>42775</v>
      </c>
      <c r="G891">
        <v>7627</v>
      </c>
      <c r="H891">
        <v>8.8000000000000007</v>
      </c>
      <c r="I891">
        <v>633.6</v>
      </c>
      <c r="J891" s="2" t="s">
        <v>1219</v>
      </c>
      <c r="K891">
        <v>235</v>
      </c>
      <c r="L891" s="15" t="s">
        <v>1576</v>
      </c>
      <c r="M891" t="str">
        <f>VLOOKUP(K891,employees!A:H,5,FALSE)</f>
        <v>Finance</v>
      </c>
      <c r="N891">
        <f t="shared" si="26"/>
        <v>2</v>
      </c>
      <c r="O891">
        <f t="shared" si="27"/>
        <v>2</v>
      </c>
    </row>
    <row r="892" spans="1:15" x14ac:dyDescent="0.3">
      <c r="A892" t="s">
        <v>891</v>
      </c>
      <c r="B892" t="s">
        <v>1167</v>
      </c>
      <c r="C892" t="s">
        <v>1179</v>
      </c>
      <c r="D892" s="1">
        <v>43154</v>
      </c>
      <c r="E892" s="1">
        <v>43165</v>
      </c>
      <c r="F892" s="1">
        <v>43168</v>
      </c>
      <c r="G892">
        <v>1405</v>
      </c>
      <c r="H892">
        <v>2.6</v>
      </c>
      <c r="I892">
        <v>631.73</v>
      </c>
      <c r="J892" s="2" t="s">
        <v>1219</v>
      </c>
      <c r="K892">
        <v>11</v>
      </c>
      <c r="L892" s="15" t="s">
        <v>1576</v>
      </c>
      <c r="M892" t="str">
        <f>VLOOKUP(K892,employees!A:H,5,FALSE)</f>
        <v>Consulting</v>
      </c>
      <c r="N892">
        <f t="shared" si="26"/>
        <v>3</v>
      </c>
      <c r="O892">
        <f t="shared" si="27"/>
        <v>3</v>
      </c>
    </row>
    <row r="893" spans="1:15" x14ac:dyDescent="0.3">
      <c r="A893" t="s">
        <v>892</v>
      </c>
      <c r="B893" t="s">
        <v>1162</v>
      </c>
      <c r="C893" t="s">
        <v>1179</v>
      </c>
      <c r="D893" s="1">
        <v>43631</v>
      </c>
      <c r="E893" s="1">
        <v>43658</v>
      </c>
      <c r="F893" s="1">
        <v>43662</v>
      </c>
      <c r="G893">
        <v>1443</v>
      </c>
      <c r="H893">
        <v>2.6</v>
      </c>
      <c r="I893">
        <v>626.49</v>
      </c>
      <c r="J893" s="2" t="s">
        <v>1218</v>
      </c>
      <c r="K893">
        <v>217</v>
      </c>
      <c r="L893" s="15" t="s">
        <v>1576</v>
      </c>
      <c r="M893" t="str">
        <f>VLOOKUP(K893,employees!A:H,5,FALSE)</f>
        <v>Consulting</v>
      </c>
      <c r="N893">
        <f t="shared" si="26"/>
        <v>4</v>
      </c>
      <c r="O893">
        <f t="shared" si="27"/>
        <v>4</v>
      </c>
    </row>
    <row r="894" spans="1:15" x14ac:dyDescent="0.3">
      <c r="A894" t="s">
        <v>893</v>
      </c>
      <c r="B894" t="s">
        <v>1160</v>
      </c>
      <c r="C894" t="s">
        <v>1184</v>
      </c>
      <c r="D894" s="1">
        <v>43353</v>
      </c>
      <c r="E894" s="1">
        <v>43362</v>
      </c>
      <c r="F894" s="1">
        <v>43372</v>
      </c>
      <c r="G894">
        <v>6033</v>
      </c>
      <c r="H894">
        <v>7.2</v>
      </c>
      <c r="I894">
        <v>623.54999999999995</v>
      </c>
      <c r="J894" s="2" t="s">
        <v>1219</v>
      </c>
      <c r="K894">
        <v>919</v>
      </c>
      <c r="L894" s="15" t="s">
        <v>1576</v>
      </c>
      <c r="M894" t="str">
        <f>VLOOKUP(K894,employees!A:H,5,FALSE)</f>
        <v>Consulting</v>
      </c>
      <c r="N894">
        <f t="shared" si="26"/>
        <v>10</v>
      </c>
      <c r="O894">
        <f t="shared" si="27"/>
        <v>10</v>
      </c>
    </row>
    <row r="895" spans="1:15" x14ac:dyDescent="0.3">
      <c r="A895" t="s">
        <v>894</v>
      </c>
      <c r="B895" t="s">
        <v>1160</v>
      </c>
      <c r="C895" t="s">
        <v>1168</v>
      </c>
      <c r="D895" s="1">
        <v>43502</v>
      </c>
      <c r="E895" s="1">
        <v>43690</v>
      </c>
      <c r="F895" s="1">
        <v>43703</v>
      </c>
      <c r="G895">
        <v>5299</v>
      </c>
      <c r="H895">
        <v>6.4</v>
      </c>
      <c r="I895">
        <v>622.29</v>
      </c>
      <c r="J895" s="2" t="s">
        <v>1219</v>
      </c>
      <c r="K895">
        <v>874</v>
      </c>
      <c r="L895" s="15" t="s">
        <v>1576</v>
      </c>
      <c r="M895" t="str">
        <f>VLOOKUP(K895,employees!A:H,5,FALSE)</f>
        <v>Consulting</v>
      </c>
      <c r="N895">
        <f t="shared" si="26"/>
        <v>13</v>
      </c>
      <c r="O895">
        <f t="shared" si="27"/>
        <v>13</v>
      </c>
    </row>
    <row r="896" spans="1:15" x14ac:dyDescent="0.3">
      <c r="A896" t="s">
        <v>895</v>
      </c>
      <c r="B896" t="s">
        <v>1161</v>
      </c>
      <c r="C896" t="s">
        <v>1204</v>
      </c>
      <c r="D896" s="1">
        <v>43552</v>
      </c>
      <c r="E896" s="1">
        <v>43596</v>
      </c>
      <c r="F896" s="1">
        <v>43603</v>
      </c>
      <c r="G896">
        <v>4359</v>
      </c>
      <c r="H896">
        <v>4.5</v>
      </c>
      <c r="I896">
        <v>621.65</v>
      </c>
      <c r="J896" s="2" t="s">
        <v>1219</v>
      </c>
      <c r="K896">
        <v>885</v>
      </c>
      <c r="L896" s="15" t="s">
        <v>1576</v>
      </c>
      <c r="M896" t="str">
        <f>VLOOKUP(K896,employees!A:H,5,FALSE)</f>
        <v>IT</v>
      </c>
      <c r="N896">
        <f t="shared" si="26"/>
        <v>7</v>
      </c>
      <c r="O896">
        <f t="shared" si="27"/>
        <v>7</v>
      </c>
    </row>
    <row r="897" spans="1:15" x14ac:dyDescent="0.3">
      <c r="A897" t="s">
        <v>896</v>
      </c>
      <c r="B897" t="s">
        <v>1167</v>
      </c>
      <c r="C897" t="s">
        <v>1191</v>
      </c>
      <c r="D897" s="1">
        <v>43101</v>
      </c>
      <c r="E897" s="1">
        <v>43225</v>
      </c>
      <c r="F897" s="1">
        <v>43229</v>
      </c>
      <c r="G897">
        <v>1215</v>
      </c>
      <c r="H897">
        <v>2.4</v>
      </c>
      <c r="I897">
        <v>620.47</v>
      </c>
      <c r="J897" s="2" t="s">
        <v>1219</v>
      </c>
      <c r="K897">
        <v>810</v>
      </c>
      <c r="L897" s="15" t="s">
        <v>1576</v>
      </c>
      <c r="M897" t="str">
        <f>VLOOKUP(K897,employees!A:H,5,FALSE)</f>
        <v>Consulting</v>
      </c>
      <c r="N897">
        <f t="shared" si="26"/>
        <v>4</v>
      </c>
      <c r="O897">
        <f t="shared" si="27"/>
        <v>4</v>
      </c>
    </row>
    <row r="898" spans="1:15" x14ac:dyDescent="0.3">
      <c r="A898" t="s">
        <v>897</v>
      </c>
      <c r="B898" t="s">
        <v>1161</v>
      </c>
      <c r="C898" t="s">
        <v>1162</v>
      </c>
      <c r="D898" s="1">
        <v>43546</v>
      </c>
      <c r="E898" s="1">
        <v>43615</v>
      </c>
      <c r="F898" s="1">
        <v>43616</v>
      </c>
      <c r="G898">
        <v>5555</v>
      </c>
      <c r="H898">
        <v>7.1</v>
      </c>
      <c r="I898">
        <v>619.99</v>
      </c>
      <c r="J898" s="2" t="s">
        <v>1219</v>
      </c>
      <c r="K898">
        <v>343</v>
      </c>
      <c r="L898" s="15" t="s">
        <v>1576</v>
      </c>
      <c r="M898" t="str">
        <f>VLOOKUP(K898,employees!A:H,5,FALSE)</f>
        <v>HR</v>
      </c>
      <c r="N898">
        <f t="shared" si="26"/>
        <v>1</v>
      </c>
      <c r="O898">
        <f t="shared" si="27"/>
        <v>1</v>
      </c>
    </row>
    <row r="899" spans="1:15" x14ac:dyDescent="0.3">
      <c r="A899" t="s">
        <v>898</v>
      </c>
      <c r="B899" t="s">
        <v>1167</v>
      </c>
      <c r="C899" t="s">
        <v>1209</v>
      </c>
      <c r="D899" s="1">
        <v>42872</v>
      </c>
      <c r="E899" s="1">
        <v>42882</v>
      </c>
      <c r="F899" s="1">
        <v>42886</v>
      </c>
      <c r="G899">
        <v>307</v>
      </c>
      <c r="H899">
        <v>1.5</v>
      </c>
      <c r="I899">
        <v>616.64</v>
      </c>
      <c r="J899" s="2" t="s">
        <v>1219</v>
      </c>
      <c r="K899">
        <v>845</v>
      </c>
      <c r="L899" s="15" t="s">
        <v>1576</v>
      </c>
      <c r="M899" t="str">
        <f>VLOOKUP(K899,employees!A:H,5,FALSE)</f>
        <v>Consulting</v>
      </c>
      <c r="N899">
        <f t="shared" ref="N899:N962" si="28">F899-E899</f>
        <v>4</v>
      </c>
      <c r="O899">
        <f t="shared" ref="O899:O962" si="29">F899-E899</f>
        <v>4</v>
      </c>
    </row>
    <row r="900" spans="1:15" x14ac:dyDescent="0.3">
      <c r="A900" t="s">
        <v>899</v>
      </c>
      <c r="B900" t="s">
        <v>1167</v>
      </c>
      <c r="C900" t="s">
        <v>1182</v>
      </c>
      <c r="D900" s="1">
        <v>43438</v>
      </c>
      <c r="E900" s="1">
        <v>43447</v>
      </c>
      <c r="F900" s="1">
        <v>43451</v>
      </c>
      <c r="G900">
        <v>2461</v>
      </c>
      <c r="H900">
        <v>3.6</v>
      </c>
      <c r="I900">
        <v>614.16999999999996</v>
      </c>
      <c r="J900" s="2" t="s">
        <v>1219</v>
      </c>
      <c r="K900">
        <v>139</v>
      </c>
      <c r="L900" s="15" t="s">
        <v>1576</v>
      </c>
      <c r="M900" t="str">
        <f>VLOOKUP(K900,employees!A:H,5,FALSE)</f>
        <v>Consulting</v>
      </c>
      <c r="N900">
        <f t="shared" si="28"/>
        <v>4</v>
      </c>
      <c r="O900">
        <f t="shared" si="29"/>
        <v>4</v>
      </c>
    </row>
    <row r="901" spans="1:15" x14ac:dyDescent="0.3">
      <c r="A901" t="s">
        <v>900</v>
      </c>
      <c r="B901" t="s">
        <v>1190</v>
      </c>
      <c r="C901" t="s">
        <v>1196</v>
      </c>
      <c r="D901" s="1">
        <v>42845</v>
      </c>
      <c r="E901" s="1">
        <v>42914</v>
      </c>
      <c r="F901" s="1">
        <v>42916</v>
      </c>
      <c r="G901">
        <v>3974</v>
      </c>
      <c r="H901">
        <v>5.2</v>
      </c>
      <c r="I901">
        <v>611.75</v>
      </c>
      <c r="J901" s="2" t="s">
        <v>1219</v>
      </c>
      <c r="K901">
        <v>871</v>
      </c>
      <c r="L901" s="15" t="s">
        <v>1576</v>
      </c>
      <c r="M901" t="str">
        <f>VLOOKUP(K901,employees!A:H,5,FALSE)</f>
        <v>Consulting</v>
      </c>
      <c r="N901">
        <f t="shared" si="28"/>
        <v>2</v>
      </c>
      <c r="O901">
        <f t="shared" si="29"/>
        <v>2</v>
      </c>
    </row>
    <row r="902" spans="1:15" x14ac:dyDescent="0.3">
      <c r="A902" t="s">
        <v>901</v>
      </c>
      <c r="B902" t="s">
        <v>1190</v>
      </c>
      <c r="C902" t="s">
        <v>1163</v>
      </c>
      <c r="D902" s="1">
        <v>42993</v>
      </c>
      <c r="E902" s="1">
        <v>43292</v>
      </c>
      <c r="F902" s="1">
        <v>43295</v>
      </c>
      <c r="G902">
        <v>3608</v>
      </c>
      <c r="H902">
        <v>4.8</v>
      </c>
      <c r="I902">
        <v>606.49</v>
      </c>
      <c r="J902" s="2" t="s">
        <v>1219</v>
      </c>
      <c r="K902">
        <v>297</v>
      </c>
      <c r="L902" s="15" t="s">
        <v>1576</v>
      </c>
      <c r="M902" t="str">
        <f>VLOOKUP(K902,employees!A:H,5,FALSE)</f>
        <v>Consulting</v>
      </c>
      <c r="N902">
        <f t="shared" si="28"/>
        <v>3</v>
      </c>
      <c r="O902">
        <f t="shared" si="29"/>
        <v>3</v>
      </c>
    </row>
    <row r="903" spans="1:15" x14ac:dyDescent="0.3">
      <c r="A903" t="s">
        <v>902</v>
      </c>
      <c r="B903" t="s">
        <v>1190</v>
      </c>
      <c r="C903" t="s">
        <v>1195</v>
      </c>
      <c r="D903" s="1">
        <v>43805</v>
      </c>
      <c r="E903" s="1">
        <v>43814</v>
      </c>
      <c r="F903" s="1">
        <v>43816</v>
      </c>
      <c r="G903">
        <v>2606</v>
      </c>
      <c r="H903">
        <v>3.6</v>
      </c>
      <c r="I903">
        <v>603.24</v>
      </c>
      <c r="J903" s="2" t="s">
        <v>1219</v>
      </c>
      <c r="K903">
        <v>596</v>
      </c>
      <c r="L903" s="15" t="s">
        <v>1576</v>
      </c>
      <c r="M903" t="str">
        <f>VLOOKUP(K903,employees!A:H,5,FALSE)</f>
        <v>Consulting</v>
      </c>
      <c r="N903">
        <f t="shared" si="28"/>
        <v>2</v>
      </c>
      <c r="O903">
        <f t="shared" si="29"/>
        <v>2</v>
      </c>
    </row>
    <row r="904" spans="1:15" x14ac:dyDescent="0.3">
      <c r="A904" t="s">
        <v>903</v>
      </c>
      <c r="B904" t="s">
        <v>1162</v>
      </c>
      <c r="C904" t="s">
        <v>1182</v>
      </c>
      <c r="D904" s="1">
        <v>43169</v>
      </c>
      <c r="E904" s="1">
        <v>43277</v>
      </c>
      <c r="F904" s="1">
        <v>43280</v>
      </c>
      <c r="G904">
        <v>2488</v>
      </c>
      <c r="H904">
        <v>3.6</v>
      </c>
      <c r="I904">
        <v>603.46</v>
      </c>
      <c r="J904" s="2" t="s">
        <v>1219</v>
      </c>
      <c r="K904">
        <v>393</v>
      </c>
      <c r="L904" s="15" t="s">
        <v>1576</v>
      </c>
      <c r="M904" t="str">
        <f>VLOOKUP(K904,employees!A:H,5,FALSE)</f>
        <v>Consulting</v>
      </c>
      <c r="N904">
        <f t="shared" si="28"/>
        <v>3</v>
      </c>
      <c r="O904">
        <f t="shared" si="29"/>
        <v>3</v>
      </c>
    </row>
    <row r="905" spans="1:15" x14ac:dyDescent="0.3">
      <c r="A905" t="s">
        <v>904</v>
      </c>
      <c r="B905" t="s">
        <v>1167</v>
      </c>
      <c r="C905" t="s">
        <v>1203</v>
      </c>
      <c r="D905" s="1">
        <v>42924</v>
      </c>
      <c r="E905" s="1">
        <v>42943</v>
      </c>
      <c r="F905" s="1">
        <v>42944</v>
      </c>
      <c r="G905">
        <v>8677</v>
      </c>
      <c r="H905">
        <v>10.7</v>
      </c>
      <c r="I905">
        <v>594.69000000000005</v>
      </c>
      <c r="J905" s="2" t="s">
        <v>1219</v>
      </c>
      <c r="K905">
        <v>494</v>
      </c>
      <c r="L905" s="15" t="s">
        <v>1576</v>
      </c>
      <c r="M905" t="str">
        <f>VLOOKUP(K905,employees!A:H,5,FALSE)</f>
        <v>Consulting</v>
      </c>
      <c r="N905">
        <f t="shared" si="28"/>
        <v>1</v>
      </c>
      <c r="O905">
        <f t="shared" si="29"/>
        <v>1</v>
      </c>
    </row>
    <row r="906" spans="1:15" x14ac:dyDescent="0.3">
      <c r="A906" t="s">
        <v>905</v>
      </c>
      <c r="B906" t="s">
        <v>1190</v>
      </c>
      <c r="C906" t="s">
        <v>1196</v>
      </c>
      <c r="D906" s="1">
        <v>42900</v>
      </c>
      <c r="E906" s="1">
        <v>42923</v>
      </c>
      <c r="F906" s="1">
        <v>42927</v>
      </c>
      <c r="G906">
        <v>3974</v>
      </c>
      <c r="H906">
        <v>5.2</v>
      </c>
      <c r="I906">
        <v>588.66999999999996</v>
      </c>
      <c r="J906" s="2" t="s">
        <v>1219</v>
      </c>
      <c r="K906">
        <v>13</v>
      </c>
      <c r="L906" s="15" t="s">
        <v>1576</v>
      </c>
      <c r="M906" t="str">
        <f>VLOOKUP(K906,employees!A:H,5,FALSE)</f>
        <v>Consulting</v>
      </c>
      <c r="N906">
        <f t="shared" si="28"/>
        <v>4</v>
      </c>
      <c r="O906">
        <f t="shared" si="29"/>
        <v>4</v>
      </c>
    </row>
    <row r="907" spans="1:15" x14ac:dyDescent="0.3">
      <c r="A907" t="s">
        <v>906</v>
      </c>
      <c r="B907" t="s">
        <v>1160</v>
      </c>
      <c r="C907" t="s">
        <v>1171</v>
      </c>
      <c r="D907" s="1">
        <v>43542</v>
      </c>
      <c r="E907" s="1">
        <v>43666</v>
      </c>
      <c r="F907" s="1">
        <v>43672</v>
      </c>
      <c r="G907">
        <v>4490</v>
      </c>
      <c r="H907">
        <v>5.6</v>
      </c>
      <c r="I907">
        <v>586.29999999999995</v>
      </c>
      <c r="J907" s="2" t="s">
        <v>1218</v>
      </c>
      <c r="K907">
        <v>874</v>
      </c>
      <c r="L907" s="15" t="s">
        <v>1576</v>
      </c>
      <c r="M907" t="str">
        <f>VLOOKUP(K907,employees!A:H,5,FALSE)</f>
        <v>Consulting</v>
      </c>
      <c r="N907">
        <f t="shared" si="28"/>
        <v>6</v>
      </c>
      <c r="O907">
        <f t="shared" si="29"/>
        <v>6</v>
      </c>
    </row>
    <row r="908" spans="1:15" x14ac:dyDescent="0.3">
      <c r="A908" t="s">
        <v>907</v>
      </c>
      <c r="B908" t="s">
        <v>1167</v>
      </c>
      <c r="C908" t="s">
        <v>1207</v>
      </c>
      <c r="D908" s="1">
        <v>43388</v>
      </c>
      <c r="E908" s="1">
        <v>43406</v>
      </c>
      <c r="F908" s="1">
        <v>43409</v>
      </c>
      <c r="G908">
        <v>913</v>
      </c>
      <c r="H908">
        <v>2.1</v>
      </c>
      <c r="I908">
        <v>585.85</v>
      </c>
      <c r="J908" s="2" t="s">
        <v>1219</v>
      </c>
      <c r="K908">
        <v>561</v>
      </c>
      <c r="L908" s="15" t="s">
        <v>1576</v>
      </c>
      <c r="M908" t="str">
        <f>VLOOKUP(K908,employees!A:H,5,FALSE)</f>
        <v>Consulting</v>
      </c>
      <c r="N908">
        <f t="shared" si="28"/>
        <v>3</v>
      </c>
      <c r="O908">
        <f t="shared" si="29"/>
        <v>3</v>
      </c>
    </row>
    <row r="909" spans="1:15" x14ac:dyDescent="0.3">
      <c r="A909" t="s">
        <v>908</v>
      </c>
      <c r="B909" t="s">
        <v>1162</v>
      </c>
      <c r="C909" t="s">
        <v>1207</v>
      </c>
      <c r="D909" s="1">
        <v>43090</v>
      </c>
      <c r="E909" s="1">
        <v>43108</v>
      </c>
      <c r="F909" s="1">
        <v>43112</v>
      </c>
      <c r="G909">
        <v>941</v>
      </c>
      <c r="H909">
        <v>2.1</v>
      </c>
      <c r="I909">
        <v>583.78</v>
      </c>
      <c r="J909" s="2" t="s">
        <v>1218</v>
      </c>
      <c r="K909">
        <v>549</v>
      </c>
      <c r="L909" s="15" t="s">
        <v>1576</v>
      </c>
      <c r="M909" t="str">
        <f>VLOOKUP(K909,employees!A:H,5,FALSE)</f>
        <v>Consulting</v>
      </c>
      <c r="N909">
        <f t="shared" si="28"/>
        <v>4</v>
      </c>
      <c r="O909">
        <f t="shared" si="29"/>
        <v>4</v>
      </c>
    </row>
    <row r="910" spans="1:15" x14ac:dyDescent="0.3">
      <c r="A910" t="s">
        <v>909</v>
      </c>
      <c r="B910" t="s">
        <v>1167</v>
      </c>
      <c r="C910" t="s">
        <v>1179</v>
      </c>
      <c r="D910" s="1">
        <v>43752</v>
      </c>
      <c r="E910" s="1">
        <v>43764</v>
      </c>
      <c r="F910" s="1">
        <v>43767</v>
      </c>
      <c r="G910">
        <v>1405</v>
      </c>
      <c r="H910">
        <v>2.6</v>
      </c>
      <c r="I910">
        <v>577.08000000000004</v>
      </c>
      <c r="J910" s="2" t="s">
        <v>1219</v>
      </c>
      <c r="K910">
        <v>636</v>
      </c>
      <c r="L910" s="15" t="s">
        <v>1576</v>
      </c>
      <c r="M910" t="str">
        <f>VLOOKUP(K910,employees!A:H,5,FALSE)</f>
        <v>IT</v>
      </c>
      <c r="N910">
        <f t="shared" si="28"/>
        <v>3</v>
      </c>
      <c r="O910">
        <f t="shared" si="29"/>
        <v>3</v>
      </c>
    </row>
    <row r="911" spans="1:15" x14ac:dyDescent="0.3">
      <c r="A911" t="s">
        <v>910</v>
      </c>
      <c r="B911" t="s">
        <v>1190</v>
      </c>
      <c r="C911" t="s">
        <v>1172</v>
      </c>
      <c r="D911" s="1">
        <v>42776</v>
      </c>
      <c r="E911" s="1">
        <v>42794</v>
      </c>
      <c r="F911" s="1">
        <v>42799</v>
      </c>
      <c r="G911">
        <v>3883</v>
      </c>
      <c r="H911">
        <v>5.0999999999999996</v>
      </c>
      <c r="I911">
        <v>575.86</v>
      </c>
      <c r="J911" s="2" t="s">
        <v>1219</v>
      </c>
      <c r="K911">
        <v>792</v>
      </c>
      <c r="L911" s="15" t="s">
        <v>1576</v>
      </c>
      <c r="M911" t="str">
        <f>VLOOKUP(K911,employees!A:H,5,FALSE)</f>
        <v>Finance</v>
      </c>
      <c r="N911">
        <f t="shared" si="28"/>
        <v>5</v>
      </c>
      <c r="O911">
        <f t="shared" si="29"/>
        <v>5</v>
      </c>
    </row>
    <row r="912" spans="1:15" x14ac:dyDescent="0.3">
      <c r="A912" t="s">
        <v>911</v>
      </c>
      <c r="B912" t="s">
        <v>1190</v>
      </c>
      <c r="C912" t="s">
        <v>1204</v>
      </c>
      <c r="D912" s="1">
        <v>43016</v>
      </c>
      <c r="E912" s="1">
        <v>43061</v>
      </c>
      <c r="F912" s="1">
        <v>43065</v>
      </c>
      <c r="G912">
        <v>3368</v>
      </c>
      <c r="H912">
        <v>11.5</v>
      </c>
      <c r="I912">
        <v>573.24</v>
      </c>
      <c r="J912" s="2" t="s">
        <v>1219</v>
      </c>
      <c r="K912">
        <v>563</v>
      </c>
      <c r="L912" s="15" t="s">
        <v>1576</v>
      </c>
      <c r="M912" t="str">
        <f>VLOOKUP(K912,employees!A:H,5,FALSE)</f>
        <v>Finance</v>
      </c>
      <c r="N912">
        <f t="shared" si="28"/>
        <v>4</v>
      </c>
      <c r="O912">
        <f t="shared" si="29"/>
        <v>4</v>
      </c>
    </row>
    <row r="913" spans="1:15" x14ac:dyDescent="0.3">
      <c r="A913" t="s">
        <v>912</v>
      </c>
      <c r="B913" t="s">
        <v>1162</v>
      </c>
      <c r="C913" t="s">
        <v>1182</v>
      </c>
      <c r="D913" s="1">
        <v>43585</v>
      </c>
      <c r="E913" s="1">
        <v>43623</v>
      </c>
      <c r="F913" s="1">
        <v>43626</v>
      </c>
      <c r="G913">
        <v>2488</v>
      </c>
      <c r="H913">
        <v>3.6</v>
      </c>
      <c r="I913">
        <v>573.57000000000005</v>
      </c>
      <c r="J913" s="2" t="s">
        <v>1219</v>
      </c>
      <c r="K913">
        <v>707</v>
      </c>
      <c r="L913" s="15" t="s">
        <v>1576</v>
      </c>
      <c r="M913" t="str">
        <f>VLOOKUP(K913,employees!A:H,5,FALSE)</f>
        <v>Finance</v>
      </c>
      <c r="N913">
        <f t="shared" si="28"/>
        <v>3</v>
      </c>
      <c r="O913">
        <f t="shared" si="29"/>
        <v>3</v>
      </c>
    </row>
    <row r="914" spans="1:15" x14ac:dyDescent="0.3">
      <c r="A914" t="s">
        <v>913</v>
      </c>
      <c r="B914" t="s">
        <v>1162</v>
      </c>
      <c r="C914" t="s">
        <v>1179</v>
      </c>
      <c r="D914" s="1">
        <v>43590</v>
      </c>
      <c r="E914" s="1">
        <v>43614</v>
      </c>
      <c r="F914" s="1">
        <v>43618</v>
      </c>
      <c r="G914">
        <v>1443</v>
      </c>
      <c r="H914">
        <v>2.6</v>
      </c>
      <c r="I914">
        <v>571.13</v>
      </c>
      <c r="J914" s="2" t="s">
        <v>1219</v>
      </c>
      <c r="K914">
        <v>845</v>
      </c>
      <c r="L914" s="15" t="s">
        <v>1576</v>
      </c>
      <c r="M914" t="str">
        <f>VLOOKUP(K914,employees!A:H,5,FALSE)</f>
        <v>Consulting</v>
      </c>
      <c r="N914">
        <f t="shared" si="28"/>
        <v>4</v>
      </c>
      <c r="O914">
        <f t="shared" si="29"/>
        <v>4</v>
      </c>
    </row>
    <row r="915" spans="1:15" x14ac:dyDescent="0.3">
      <c r="A915" t="s">
        <v>914</v>
      </c>
      <c r="B915" t="s">
        <v>1161</v>
      </c>
      <c r="C915" t="s">
        <v>1191</v>
      </c>
      <c r="D915" s="1">
        <v>43500</v>
      </c>
      <c r="E915" s="1">
        <v>43515</v>
      </c>
      <c r="F915" s="1">
        <v>43526</v>
      </c>
      <c r="G915">
        <v>5775</v>
      </c>
      <c r="H915">
        <v>7.3</v>
      </c>
      <c r="I915">
        <v>568.36</v>
      </c>
      <c r="J915" s="2" t="s">
        <v>1219</v>
      </c>
      <c r="K915">
        <v>25</v>
      </c>
      <c r="L915" s="15" t="s">
        <v>1576</v>
      </c>
      <c r="M915" t="str">
        <f>VLOOKUP(K915,employees!A:H,5,FALSE)</f>
        <v>Consulting</v>
      </c>
      <c r="N915">
        <f t="shared" si="28"/>
        <v>11</v>
      </c>
      <c r="O915">
        <f t="shared" si="29"/>
        <v>11</v>
      </c>
    </row>
    <row r="916" spans="1:15" x14ac:dyDescent="0.3">
      <c r="A916" t="s">
        <v>915</v>
      </c>
      <c r="B916" t="s">
        <v>1190</v>
      </c>
      <c r="C916" t="s">
        <v>1198</v>
      </c>
      <c r="D916" s="1">
        <v>43128</v>
      </c>
      <c r="E916" s="1">
        <v>43180</v>
      </c>
      <c r="F916" s="1">
        <v>43185</v>
      </c>
      <c r="G916">
        <v>2235</v>
      </c>
      <c r="H916">
        <v>3.2</v>
      </c>
      <c r="I916">
        <v>558.89</v>
      </c>
      <c r="J916" s="2" t="s">
        <v>1219</v>
      </c>
      <c r="K916">
        <v>638</v>
      </c>
      <c r="L916" s="15" t="s">
        <v>1576</v>
      </c>
      <c r="M916" t="str">
        <f>VLOOKUP(K916,employees!A:H,5,FALSE)</f>
        <v>Consulting</v>
      </c>
      <c r="N916">
        <f t="shared" si="28"/>
        <v>5</v>
      </c>
      <c r="O916">
        <f t="shared" si="29"/>
        <v>5</v>
      </c>
    </row>
    <row r="917" spans="1:15" x14ac:dyDescent="0.3">
      <c r="A917" t="s">
        <v>916</v>
      </c>
      <c r="B917" t="s">
        <v>1190</v>
      </c>
      <c r="C917" t="s">
        <v>1165</v>
      </c>
      <c r="D917" s="1">
        <v>42817</v>
      </c>
      <c r="E917" s="1">
        <v>42828</v>
      </c>
      <c r="F917" s="1">
        <v>42844</v>
      </c>
      <c r="G917">
        <v>1765</v>
      </c>
      <c r="H917">
        <v>2.6</v>
      </c>
      <c r="I917">
        <v>558.74</v>
      </c>
      <c r="J917" s="2" t="s">
        <v>1219</v>
      </c>
      <c r="K917">
        <v>202</v>
      </c>
      <c r="L917" s="15" t="s">
        <v>1576</v>
      </c>
      <c r="M917" t="str">
        <f>VLOOKUP(K917,employees!A:H,5,FALSE)</f>
        <v>Consulting</v>
      </c>
      <c r="N917">
        <f t="shared" si="28"/>
        <v>16</v>
      </c>
      <c r="O917">
        <f t="shared" si="29"/>
        <v>16</v>
      </c>
    </row>
    <row r="918" spans="1:15" x14ac:dyDescent="0.3">
      <c r="A918" t="s">
        <v>917</v>
      </c>
      <c r="B918" t="s">
        <v>1167</v>
      </c>
      <c r="C918" t="s">
        <v>1207</v>
      </c>
      <c r="D918" s="1">
        <v>42905</v>
      </c>
      <c r="E918" s="1">
        <v>42916</v>
      </c>
      <c r="F918" s="1">
        <v>42923</v>
      </c>
      <c r="G918">
        <v>913</v>
      </c>
      <c r="H918">
        <v>2.1</v>
      </c>
      <c r="I918">
        <v>553.97</v>
      </c>
      <c r="J918" s="2" t="s">
        <v>1218</v>
      </c>
      <c r="K918">
        <v>105</v>
      </c>
      <c r="L918" s="15" t="s">
        <v>1576</v>
      </c>
      <c r="M918" t="str">
        <f>VLOOKUP(K918,employees!A:H,5,FALSE)</f>
        <v>IT</v>
      </c>
      <c r="N918">
        <f t="shared" si="28"/>
        <v>7</v>
      </c>
      <c r="O918">
        <f t="shared" si="29"/>
        <v>7</v>
      </c>
    </row>
    <row r="919" spans="1:15" x14ac:dyDescent="0.3">
      <c r="A919" t="s">
        <v>918</v>
      </c>
      <c r="B919" t="s">
        <v>1167</v>
      </c>
      <c r="C919" t="s">
        <v>1197</v>
      </c>
      <c r="D919" s="1">
        <v>42863</v>
      </c>
      <c r="E919" s="1">
        <v>42874</v>
      </c>
      <c r="F919" s="1">
        <v>42878</v>
      </c>
      <c r="G919">
        <v>1109</v>
      </c>
      <c r="H919">
        <v>2.2999999999999998</v>
      </c>
      <c r="I919">
        <v>552.97</v>
      </c>
      <c r="J919" s="2" t="s">
        <v>1219</v>
      </c>
      <c r="K919">
        <v>105</v>
      </c>
      <c r="L919" s="15" t="s">
        <v>1576</v>
      </c>
      <c r="M919" t="str">
        <f>VLOOKUP(K919,employees!A:H,5,FALSE)</f>
        <v>IT</v>
      </c>
      <c r="N919">
        <f t="shared" si="28"/>
        <v>4</v>
      </c>
      <c r="O919">
        <f t="shared" si="29"/>
        <v>4</v>
      </c>
    </row>
    <row r="920" spans="1:15" x14ac:dyDescent="0.3">
      <c r="A920" t="s">
        <v>919</v>
      </c>
      <c r="B920" t="s">
        <v>1190</v>
      </c>
      <c r="C920" t="s">
        <v>1172</v>
      </c>
      <c r="D920" s="1">
        <v>43582</v>
      </c>
      <c r="E920" s="1">
        <v>43596</v>
      </c>
      <c r="F920" s="1">
        <v>43601</v>
      </c>
      <c r="G920">
        <v>3883</v>
      </c>
      <c r="H920">
        <v>5.0999999999999996</v>
      </c>
      <c r="I920">
        <v>545.52</v>
      </c>
      <c r="J920" s="2" t="s">
        <v>1218</v>
      </c>
      <c r="K920">
        <v>201</v>
      </c>
      <c r="L920" s="15" t="s">
        <v>1576</v>
      </c>
      <c r="M920" t="str">
        <f>VLOOKUP(K920,employees!A:H,5,FALSE)</f>
        <v>IT</v>
      </c>
      <c r="N920">
        <f t="shared" si="28"/>
        <v>5</v>
      </c>
      <c r="O920">
        <f t="shared" si="29"/>
        <v>5</v>
      </c>
    </row>
    <row r="921" spans="1:15" x14ac:dyDescent="0.3">
      <c r="A921" t="s">
        <v>920</v>
      </c>
      <c r="B921" t="s">
        <v>1190</v>
      </c>
      <c r="C921" t="s">
        <v>1172</v>
      </c>
      <c r="D921" s="1">
        <v>43099</v>
      </c>
      <c r="E921" s="1">
        <v>43123</v>
      </c>
      <c r="F921" s="1">
        <v>43124</v>
      </c>
      <c r="G921">
        <v>3883</v>
      </c>
      <c r="H921">
        <v>5.0999999999999996</v>
      </c>
      <c r="I921">
        <v>542.46</v>
      </c>
      <c r="J921" s="2" t="s">
        <v>1218</v>
      </c>
      <c r="K921">
        <v>352</v>
      </c>
      <c r="L921" s="15" t="s">
        <v>1576</v>
      </c>
      <c r="M921" t="str">
        <f>VLOOKUP(K921,employees!A:H,5,FALSE)</f>
        <v>Consulting</v>
      </c>
      <c r="N921">
        <f t="shared" si="28"/>
        <v>1</v>
      </c>
      <c r="O921">
        <f t="shared" si="29"/>
        <v>1</v>
      </c>
    </row>
    <row r="922" spans="1:15" x14ac:dyDescent="0.3">
      <c r="A922" t="s">
        <v>921</v>
      </c>
      <c r="B922" t="s">
        <v>1162</v>
      </c>
      <c r="C922" t="s">
        <v>1194</v>
      </c>
      <c r="D922" s="1">
        <v>43129</v>
      </c>
      <c r="E922" s="1">
        <v>43156</v>
      </c>
      <c r="F922" s="1">
        <v>43161</v>
      </c>
      <c r="G922">
        <v>654</v>
      </c>
      <c r="H922">
        <v>1.8</v>
      </c>
      <c r="I922">
        <v>541.97</v>
      </c>
      <c r="J922" s="2" t="s">
        <v>1219</v>
      </c>
      <c r="K922">
        <v>810</v>
      </c>
      <c r="L922" s="15" t="s">
        <v>1576</v>
      </c>
      <c r="M922" t="str">
        <f>VLOOKUP(K922,employees!A:H,5,FALSE)</f>
        <v>Consulting</v>
      </c>
      <c r="N922">
        <f t="shared" si="28"/>
        <v>5</v>
      </c>
      <c r="O922">
        <f t="shared" si="29"/>
        <v>5</v>
      </c>
    </row>
    <row r="923" spans="1:15" x14ac:dyDescent="0.3">
      <c r="A923" t="s">
        <v>922</v>
      </c>
      <c r="B923" t="s">
        <v>1190</v>
      </c>
      <c r="C923" t="s">
        <v>1163</v>
      </c>
      <c r="D923" s="1">
        <v>43381</v>
      </c>
      <c r="E923" s="1">
        <v>43610</v>
      </c>
      <c r="F923" s="1">
        <v>43615</v>
      </c>
      <c r="G923">
        <v>3608</v>
      </c>
      <c r="H923">
        <v>4.8</v>
      </c>
      <c r="I923">
        <v>541.33000000000004</v>
      </c>
      <c r="J923" s="2" t="s">
        <v>1219</v>
      </c>
      <c r="K923">
        <v>204</v>
      </c>
      <c r="L923" s="15" t="s">
        <v>1576</v>
      </c>
      <c r="M923" t="str">
        <f>VLOOKUP(K923,employees!A:H,5,FALSE)</f>
        <v>Consulting</v>
      </c>
      <c r="N923">
        <f t="shared" si="28"/>
        <v>5</v>
      </c>
      <c r="O923">
        <f t="shared" si="29"/>
        <v>5</v>
      </c>
    </row>
    <row r="924" spans="1:15" x14ac:dyDescent="0.3">
      <c r="A924" t="s">
        <v>923</v>
      </c>
      <c r="B924" t="s">
        <v>1167</v>
      </c>
      <c r="C924" t="s">
        <v>1194</v>
      </c>
      <c r="D924" s="1">
        <v>43628</v>
      </c>
      <c r="E924" s="1">
        <v>43685</v>
      </c>
      <c r="F924" s="1">
        <v>43828</v>
      </c>
      <c r="G924">
        <v>630</v>
      </c>
      <c r="H924">
        <v>8.8000000000000007</v>
      </c>
      <c r="I924">
        <v>539.72</v>
      </c>
      <c r="J924" s="2" t="s">
        <v>1219</v>
      </c>
      <c r="K924">
        <v>636</v>
      </c>
      <c r="L924" s="15" t="s">
        <v>1576</v>
      </c>
      <c r="M924" t="str">
        <f>VLOOKUP(K924,employees!A:H,5,FALSE)</f>
        <v>IT</v>
      </c>
      <c r="N924">
        <f t="shared" si="28"/>
        <v>143</v>
      </c>
      <c r="O924">
        <f t="shared" si="29"/>
        <v>143</v>
      </c>
    </row>
    <row r="925" spans="1:15" x14ac:dyDescent="0.3">
      <c r="A925" t="s">
        <v>924</v>
      </c>
      <c r="B925" t="s">
        <v>1161</v>
      </c>
      <c r="C925" t="s">
        <v>1194</v>
      </c>
      <c r="D925" s="1">
        <v>43429</v>
      </c>
      <c r="E925" s="1">
        <v>43430</v>
      </c>
      <c r="F925" s="1">
        <v>43439</v>
      </c>
      <c r="G925">
        <v>6205</v>
      </c>
      <c r="H925">
        <v>7.8</v>
      </c>
      <c r="I925">
        <v>535.62</v>
      </c>
      <c r="J925" s="2" t="s">
        <v>1219</v>
      </c>
      <c r="K925">
        <v>840</v>
      </c>
      <c r="L925" s="15" t="s">
        <v>1576</v>
      </c>
      <c r="M925" t="str">
        <f>VLOOKUP(K925,employees!A:H,5,FALSE)</f>
        <v>Consulting</v>
      </c>
      <c r="N925">
        <f t="shared" si="28"/>
        <v>9</v>
      </c>
      <c r="O925">
        <f t="shared" si="29"/>
        <v>9</v>
      </c>
    </row>
    <row r="926" spans="1:15" x14ac:dyDescent="0.3">
      <c r="A926" t="s">
        <v>925</v>
      </c>
      <c r="B926" t="s">
        <v>1167</v>
      </c>
      <c r="C926" t="s">
        <v>1194</v>
      </c>
      <c r="D926" s="1">
        <v>43362</v>
      </c>
      <c r="E926" s="1">
        <v>43397</v>
      </c>
      <c r="F926" s="1">
        <v>43404</v>
      </c>
      <c r="G926">
        <v>630</v>
      </c>
      <c r="H926">
        <v>8.8000000000000007</v>
      </c>
      <c r="I926">
        <v>535.53</v>
      </c>
      <c r="J926" s="2" t="s">
        <v>1219</v>
      </c>
      <c r="K926">
        <v>689</v>
      </c>
      <c r="L926" s="15" t="s">
        <v>1576</v>
      </c>
      <c r="M926" t="str">
        <f>VLOOKUP(K926,employees!A:H,5,FALSE)</f>
        <v>Finance</v>
      </c>
      <c r="N926">
        <f t="shared" si="28"/>
        <v>7</v>
      </c>
      <c r="O926">
        <f t="shared" si="29"/>
        <v>7</v>
      </c>
    </row>
    <row r="927" spans="1:15" x14ac:dyDescent="0.3">
      <c r="A927" t="s">
        <v>926</v>
      </c>
      <c r="B927" t="s">
        <v>1167</v>
      </c>
      <c r="C927" t="s">
        <v>1191</v>
      </c>
      <c r="D927" s="1">
        <v>43512</v>
      </c>
      <c r="E927" s="1">
        <v>43522</v>
      </c>
      <c r="F927" s="1">
        <v>43525</v>
      </c>
      <c r="G927">
        <v>1215</v>
      </c>
      <c r="H927">
        <v>2.4</v>
      </c>
      <c r="I927">
        <v>531.69000000000005</v>
      </c>
      <c r="J927" s="2" t="s">
        <v>1219</v>
      </c>
      <c r="K927">
        <v>725</v>
      </c>
      <c r="L927" s="15" t="s">
        <v>1576</v>
      </c>
      <c r="M927" t="str">
        <f>VLOOKUP(K927,employees!A:H,5,FALSE)</f>
        <v>Consulting</v>
      </c>
      <c r="N927">
        <f t="shared" si="28"/>
        <v>3</v>
      </c>
      <c r="O927">
        <f t="shared" si="29"/>
        <v>3</v>
      </c>
    </row>
    <row r="928" spans="1:15" x14ac:dyDescent="0.3">
      <c r="A928" t="s">
        <v>927</v>
      </c>
      <c r="B928" t="s">
        <v>1190</v>
      </c>
      <c r="C928" t="s">
        <v>1203</v>
      </c>
      <c r="D928" s="1">
        <v>43322</v>
      </c>
      <c r="E928" s="1">
        <v>43331</v>
      </c>
      <c r="F928" s="1">
        <v>43339</v>
      </c>
      <c r="G928">
        <v>4151</v>
      </c>
      <c r="H928">
        <v>4.5</v>
      </c>
      <c r="I928">
        <v>528.66999999999996</v>
      </c>
      <c r="J928" s="2" t="s">
        <v>1219</v>
      </c>
      <c r="K928">
        <v>663</v>
      </c>
      <c r="L928" s="15" t="s">
        <v>1576</v>
      </c>
      <c r="M928" t="str">
        <f>VLOOKUP(K928,employees!A:H,5,FALSE)</f>
        <v>Consulting</v>
      </c>
      <c r="N928">
        <f t="shared" si="28"/>
        <v>8</v>
      </c>
      <c r="O928">
        <f t="shared" si="29"/>
        <v>8</v>
      </c>
    </row>
    <row r="929" spans="1:15" x14ac:dyDescent="0.3">
      <c r="A929" t="s">
        <v>928</v>
      </c>
      <c r="B929" t="s">
        <v>1162</v>
      </c>
      <c r="C929" t="s">
        <v>1194</v>
      </c>
      <c r="D929" s="1">
        <v>43317</v>
      </c>
      <c r="E929" s="1">
        <v>43327</v>
      </c>
      <c r="F929" s="1">
        <v>43331</v>
      </c>
      <c r="G929">
        <v>654</v>
      </c>
      <c r="H929">
        <v>1.8</v>
      </c>
      <c r="I929">
        <v>524.13</v>
      </c>
      <c r="J929" s="2" t="s">
        <v>1219</v>
      </c>
      <c r="K929">
        <v>11</v>
      </c>
      <c r="L929" s="15" t="s">
        <v>1576</v>
      </c>
      <c r="M929" t="str">
        <f>VLOOKUP(K929,employees!A:H,5,FALSE)</f>
        <v>Consulting</v>
      </c>
      <c r="N929">
        <f t="shared" si="28"/>
        <v>4</v>
      </c>
      <c r="O929">
        <f t="shared" si="29"/>
        <v>4</v>
      </c>
    </row>
    <row r="930" spans="1:15" x14ac:dyDescent="0.3">
      <c r="A930" t="s">
        <v>929</v>
      </c>
      <c r="B930" t="s">
        <v>1167</v>
      </c>
      <c r="C930" t="s">
        <v>1207</v>
      </c>
      <c r="D930" s="1">
        <v>43077</v>
      </c>
      <c r="E930" s="1">
        <v>43156</v>
      </c>
      <c r="F930" s="1">
        <v>43469</v>
      </c>
      <c r="G930">
        <v>913</v>
      </c>
      <c r="H930">
        <v>2.1</v>
      </c>
      <c r="I930">
        <v>521.72</v>
      </c>
      <c r="J930" s="2" t="s">
        <v>1219</v>
      </c>
      <c r="K930">
        <v>586</v>
      </c>
      <c r="L930" s="15" t="s">
        <v>1576</v>
      </c>
      <c r="M930" t="str">
        <f>VLOOKUP(K930,employees!A:H,5,FALSE)</f>
        <v>Consulting</v>
      </c>
      <c r="N930">
        <f t="shared" si="28"/>
        <v>313</v>
      </c>
      <c r="O930">
        <f t="shared" si="29"/>
        <v>313</v>
      </c>
    </row>
    <row r="931" spans="1:15" x14ac:dyDescent="0.3">
      <c r="A931" t="s">
        <v>930</v>
      </c>
      <c r="B931" t="s">
        <v>1167</v>
      </c>
      <c r="C931" t="s">
        <v>1197</v>
      </c>
      <c r="D931" s="1">
        <v>43317</v>
      </c>
      <c r="E931" s="1">
        <v>43335</v>
      </c>
      <c r="F931" s="1">
        <v>43338</v>
      </c>
      <c r="G931">
        <v>1109</v>
      </c>
      <c r="H931">
        <v>2.2999999999999998</v>
      </c>
      <c r="I931">
        <v>512.33000000000004</v>
      </c>
      <c r="J931" s="2" t="s">
        <v>1219</v>
      </c>
      <c r="K931">
        <v>31</v>
      </c>
      <c r="L931" s="15" t="s">
        <v>1576</v>
      </c>
      <c r="M931" t="str">
        <f>VLOOKUP(K931,employees!A:H,5,FALSE)</f>
        <v>IT</v>
      </c>
      <c r="N931">
        <f t="shared" si="28"/>
        <v>3</v>
      </c>
      <c r="O931">
        <f t="shared" si="29"/>
        <v>3</v>
      </c>
    </row>
    <row r="932" spans="1:15" x14ac:dyDescent="0.3">
      <c r="A932" t="s">
        <v>931</v>
      </c>
      <c r="B932" t="s">
        <v>1190</v>
      </c>
      <c r="C932" t="s">
        <v>1203</v>
      </c>
      <c r="D932" s="1">
        <v>43411</v>
      </c>
      <c r="E932" s="1">
        <v>43433</v>
      </c>
      <c r="F932" s="1">
        <v>43441</v>
      </c>
      <c r="G932">
        <v>4151</v>
      </c>
      <c r="H932">
        <v>4.5</v>
      </c>
      <c r="I932">
        <v>507.02</v>
      </c>
      <c r="J932" s="2" t="s">
        <v>1219</v>
      </c>
      <c r="K932">
        <v>479</v>
      </c>
      <c r="L932" s="15" t="s">
        <v>1576</v>
      </c>
      <c r="M932" t="str">
        <f>VLOOKUP(K932,employees!A:H,5,FALSE)</f>
        <v>Consulting</v>
      </c>
      <c r="N932">
        <f t="shared" si="28"/>
        <v>8</v>
      </c>
      <c r="O932">
        <f t="shared" si="29"/>
        <v>8</v>
      </c>
    </row>
    <row r="933" spans="1:15" x14ac:dyDescent="0.3">
      <c r="A933" t="s">
        <v>932</v>
      </c>
      <c r="B933" t="s">
        <v>1190</v>
      </c>
      <c r="C933" t="s">
        <v>1172</v>
      </c>
      <c r="D933" s="1">
        <v>43306</v>
      </c>
      <c r="E933" s="1">
        <v>43314</v>
      </c>
      <c r="F933" s="1">
        <v>43319</v>
      </c>
      <c r="G933">
        <v>3883</v>
      </c>
      <c r="H933">
        <v>5.0999999999999996</v>
      </c>
      <c r="I933">
        <v>507.02</v>
      </c>
      <c r="J933" s="2" t="s">
        <v>1219</v>
      </c>
      <c r="K933">
        <v>760</v>
      </c>
      <c r="L933" s="15" t="s">
        <v>1576</v>
      </c>
      <c r="M933" t="str">
        <f>VLOOKUP(K933,employees!A:H,5,FALSE)</f>
        <v>Consulting</v>
      </c>
      <c r="N933">
        <f t="shared" si="28"/>
        <v>5</v>
      </c>
      <c r="O933">
        <f t="shared" si="29"/>
        <v>5</v>
      </c>
    </row>
    <row r="934" spans="1:15" x14ac:dyDescent="0.3">
      <c r="A934" t="s">
        <v>933</v>
      </c>
      <c r="B934" t="s">
        <v>1190</v>
      </c>
      <c r="C934" t="s">
        <v>1178</v>
      </c>
      <c r="D934" s="1">
        <v>42823</v>
      </c>
      <c r="E934" s="1">
        <v>42824</v>
      </c>
      <c r="F934" s="1">
        <v>42829</v>
      </c>
      <c r="G934">
        <v>1180</v>
      </c>
      <c r="H934">
        <v>2</v>
      </c>
      <c r="I934">
        <v>506.65</v>
      </c>
      <c r="J934" s="2" t="s">
        <v>1219</v>
      </c>
      <c r="K934">
        <v>266</v>
      </c>
      <c r="L934" s="15" t="s">
        <v>1576</v>
      </c>
      <c r="M934" t="str">
        <f>VLOOKUP(K934,employees!A:H,5,FALSE)</f>
        <v>Consulting</v>
      </c>
      <c r="N934">
        <f t="shared" si="28"/>
        <v>5</v>
      </c>
      <c r="O934">
        <f t="shared" si="29"/>
        <v>5</v>
      </c>
    </row>
    <row r="935" spans="1:15" x14ac:dyDescent="0.3">
      <c r="A935" t="s">
        <v>934</v>
      </c>
      <c r="B935" t="s">
        <v>1167</v>
      </c>
      <c r="C935" t="s">
        <v>1208</v>
      </c>
      <c r="D935" s="1">
        <v>43010</v>
      </c>
      <c r="E935" s="1">
        <v>43015</v>
      </c>
      <c r="F935" s="1">
        <v>43020</v>
      </c>
      <c r="G935">
        <v>2507</v>
      </c>
      <c r="H935">
        <v>8.6999999999999993</v>
      </c>
      <c r="I935">
        <v>506.33</v>
      </c>
      <c r="J935" s="2" t="s">
        <v>1219</v>
      </c>
      <c r="K935">
        <v>494</v>
      </c>
      <c r="L935" s="15" t="s">
        <v>1576</v>
      </c>
      <c r="M935" t="str">
        <f>VLOOKUP(K935,employees!A:H,5,FALSE)</f>
        <v>Consulting</v>
      </c>
      <c r="N935">
        <f t="shared" si="28"/>
        <v>5</v>
      </c>
      <c r="O935">
        <f t="shared" si="29"/>
        <v>5</v>
      </c>
    </row>
    <row r="936" spans="1:15" x14ac:dyDescent="0.3">
      <c r="A936" t="s">
        <v>935</v>
      </c>
      <c r="B936" t="s">
        <v>1162</v>
      </c>
      <c r="C936" t="s">
        <v>1194</v>
      </c>
      <c r="D936" s="1">
        <v>43075</v>
      </c>
      <c r="E936" s="1">
        <v>43210</v>
      </c>
      <c r="F936" s="1">
        <v>43215</v>
      </c>
      <c r="G936">
        <v>654</v>
      </c>
      <c r="H936">
        <v>1.8</v>
      </c>
      <c r="I936">
        <v>506</v>
      </c>
      <c r="J936" s="2" t="s">
        <v>1218</v>
      </c>
      <c r="K936">
        <v>601</v>
      </c>
      <c r="L936" s="15" t="s">
        <v>1576</v>
      </c>
      <c r="M936" t="str">
        <f>VLOOKUP(K936,employees!A:H,5,FALSE)</f>
        <v>Consulting</v>
      </c>
      <c r="N936">
        <f t="shared" si="28"/>
        <v>5</v>
      </c>
      <c r="O936">
        <f t="shared" si="29"/>
        <v>5</v>
      </c>
    </row>
    <row r="937" spans="1:15" x14ac:dyDescent="0.3">
      <c r="A937" t="s">
        <v>936</v>
      </c>
      <c r="B937" t="s">
        <v>1162</v>
      </c>
      <c r="C937" t="s">
        <v>1208</v>
      </c>
      <c r="D937" s="1">
        <v>43004</v>
      </c>
      <c r="E937" s="1">
        <v>43211</v>
      </c>
      <c r="F937" s="1">
        <v>43218</v>
      </c>
      <c r="G937">
        <v>2508</v>
      </c>
      <c r="H937">
        <v>3.7</v>
      </c>
      <c r="I937">
        <v>502.21</v>
      </c>
      <c r="J937" s="2" t="s">
        <v>1219</v>
      </c>
      <c r="K937">
        <v>388</v>
      </c>
      <c r="L937" s="15" t="s">
        <v>1576</v>
      </c>
      <c r="M937" t="str">
        <f>VLOOKUP(K937,employees!A:H,5,FALSE)</f>
        <v>Consulting</v>
      </c>
      <c r="N937">
        <f t="shared" si="28"/>
        <v>7</v>
      </c>
      <c r="O937">
        <f t="shared" si="29"/>
        <v>7</v>
      </c>
    </row>
    <row r="938" spans="1:15" x14ac:dyDescent="0.3">
      <c r="A938" t="s">
        <v>937</v>
      </c>
      <c r="B938" t="s">
        <v>1167</v>
      </c>
      <c r="C938" t="s">
        <v>1208</v>
      </c>
      <c r="D938" s="1">
        <v>43353</v>
      </c>
      <c r="E938" s="1">
        <v>43381</v>
      </c>
      <c r="F938" s="1">
        <v>43389</v>
      </c>
      <c r="G938">
        <v>2507</v>
      </c>
      <c r="H938">
        <v>8.6999999999999993</v>
      </c>
      <c r="I938">
        <v>502.56</v>
      </c>
      <c r="J938" s="2" t="s">
        <v>1219</v>
      </c>
      <c r="K938">
        <v>422</v>
      </c>
      <c r="L938" s="15" t="s">
        <v>1576</v>
      </c>
      <c r="M938" t="str">
        <f>VLOOKUP(K938,employees!A:H,5,FALSE)</f>
        <v>Consulting</v>
      </c>
      <c r="N938">
        <f t="shared" si="28"/>
        <v>8</v>
      </c>
      <c r="O938">
        <f t="shared" si="29"/>
        <v>8</v>
      </c>
    </row>
    <row r="939" spans="1:15" x14ac:dyDescent="0.3">
      <c r="A939" t="s">
        <v>938</v>
      </c>
      <c r="B939" t="s">
        <v>1190</v>
      </c>
      <c r="C939" t="s">
        <v>1163</v>
      </c>
      <c r="D939" s="1">
        <v>43136</v>
      </c>
      <c r="E939" s="1">
        <v>43163</v>
      </c>
      <c r="F939" s="1">
        <v>43168</v>
      </c>
      <c r="G939">
        <v>3608</v>
      </c>
      <c r="H939">
        <v>4.8</v>
      </c>
      <c r="I939">
        <v>501.96</v>
      </c>
      <c r="J939" s="2" t="s">
        <v>1218</v>
      </c>
      <c r="K939">
        <v>732</v>
      </c>
      <c r="L939" s="15" t="s">
        <v>1576</v>
      </c>
      <c r="M939" t="str">
        <f>VLOOKUP(K939,employees!A:H,5,FALSE)</f>
        <v>Consulting</v>
      </c>
      <c r="N939">
        <f t="shared" si="28"/>
        <v>5</v>
      </c>
      <c r="O939">
        <f t="shared" si="29"/>
        <v>5</v>
      </c>
    </row>
    <row r="940" spans="1:15" x14ac:dyDescent="0.3">
      <c r="A940" t="s">
        <v>939</v>
      </c>
      <c r="B940" t="s">
        <v>1167</v>
      </c>
      <c r="C940" t="s">
        <v>1209</v>
      </c>
      <c r="D940" s="1">
        <v>43229</v>
      </c>
      <c r="E940" s="1">
        <v>43277</v>
      </c>
      <c r="F940" s="1">
        <v>43283</v>
      </c>
      <c r="G940">
        <v>307</v>
      </c>
      <c r="H940">
        <v>1.5</v>
      </c>
      <c r="I940">
        <v>498.69</v>
      </c>
      <c r="J940" s="2" t="s">
        <v>1219</v>
      </c>
      <c r="K940">
        <v>435</v>
      </c>
      <c r="L940" s="15" t="s">
        <v>1576</v>
      </c>
      <c r="M940" t="str">
        <f>VLOOKUP(K940,employees!A:H,5,FALSE)</f>
        <v>Consulting</v>
      </c>
      <c r="N940">
        <f t="shared" si="28"/>
        <v>6</v>
      </c>
      <c r="O940">
        <f t="shared" si="29"/>
        <v>6</v>
      </c>
    </row>
    <row r="941" spans="1:15" x14ac:dyDescent="0.3">
      <c r="A941" t="s">
        <v>940</v>
      </c>
      <c r="B941" t="s">
        <v>1160</v>
      </c>
      <c r="C941" t="s">
        <v>1186</v>
      </c>
      <c r="D941" s="1">
        <v>43562</v>
      </c>
      <c r="E941" s="1">
        <v>43574</v>
      </c>
      <c r="F941" s="1">
        <v>43579</v>
      </c>
      <c r="G941">
        <v>2594</v>
      </c>
      <c r="H941">
        <v>3.7</v>
      </c>
      <c r="I941">
        <v>492.9</v>
      </c>
      <c r="J941" s="2" t="s">
        <v>1219</v>
      </c>
      <c r="K941">
        <v>958</v>
      </c>
      <c r="L941" s="15" t="s">
        <v>1576</v>
      </c>
      <c r="M941" t="str">
        <f>VLOOKUP(K941,employees!A:H,5,FALSE)</f>
        <v>Consulting</v>
      </c>
      <c r="N941">
        <f t="shared" si="28"/>
        <v>5</v>
      </c>
      <c r="O941">
        <f t="shared" si="29"/>
        <v>5</v>
      </c>
    </row>
    <row r="942" spans="1:15" x14ac:dyDescent="0.3">
      <c r="A942" t="s">
        <v>941</v>
      </c>
      <c r="B942" t="s">
        <v>1167</v>
      </c>
      <c r="C942" t="s">
        <v>1194</v>
      </c>
      <c r="D942" s="1">
        <v>42969</v>
      </c>
      <c r="E942" s="1">
        <v>42980</v>
      </c>
      <c r="F942" s="1">
        <v>42984</v>
      </c>
      <c r="G942">
        <v>630</v>
      </c>
      <c r="H942">
        <v>8.8000000000000007</v>
      </c>
      <c r="I942">
        <v>492.36</v>
      </c>
      <c r="J942" s="2" t="s">
        <v>1219</v>
      </c>
      <c r="K942">
        <v>950</v>
      </c>
      <c r="L942" s="15" t="s">
        <v>1576</v>
      </c>
      <c r="M942" t="str">
        <f>VLOOKUP(K942,employees!A:H,5,FALSE)</f>
        <v>Consulting</v>
      </c>
      <c r="N942">
        <f t="shared" si="28"/>
        <v>4</v>
      </c>
      <c r="O942">
        <f t="shared" si="29"/>
        <v>4</v>
      </c>
    </row>
    <row r="943" spans="1:15" x14ac:dyDescent="0.3">
      <c r="A943" t="s">
        <v>942</v>
      </c>
      <c r="B943" t="s">
        <v>1190</v>
      </c>
      <c r="C943" t="s">
        <v>1178</v>
      </c>
      <c r="D943" s="1">
        <v>42809</v>
      </c>
      <c r="E943" s="1">
        <v>42814</v>
      </c>
      <c r="F943" s="1">
        <v>42817</v>
      </c>
      <c r="G943">
        <v>1180</v>
      </c>
      <c r="H943">
        <v>2</v>
      </c>
      <c r="I943">
        <v>486.97</v>
      </c>
      <c r="J943" s="2" t="s">
        <v>1219</v>
      </c>
      <c r="K943">
        <v>708</v>
      </c>
      <c r="L943" s="15" t="s">
        <v>1576</v>
      </c>
      <c r="M943" t="str">
        <f>VLOOKUP(K943,employees!A:H,5,FALSE)</f>
        <v>Consulting</v>
      </c>
      <c r="N943">
        <f t="shared" si="28"/>
        <v>3</v>
      </c>
      <c r="O943">
        <f t="shared" si="29"/>
        <v>3</v>
      </c>
    </row>
    <row r="944" spans="1:15" x14ac:dyDescent="0.3">
      <c r="A944" t="s">
        <v>943</v>
      </c>
      <c r="B944" t="s">
        <v>1190</v>
      </c>
      <c r="C944" t="s">
        <v>1198</v>
      </c>
      <c r="D944" s="1">
        <v>43477</v>
      </c>
      <c r="E944" s="1">
        <v>43488</v>
      </c>
      <c r="F944" s="1">
        <v>43491</v>
      </c>
      <c r="G944">
        <v>2235</v>
      </c>
      <c r="H944">
        <v>3.2</v>
      </c>
      <c r="I944">
        <v>484.7</v>
      </c>
      <c r="J944" s="2" t="s">
        <v>1219</v>
      </c>
      <c r="K944">
        <v>711</v>
      </c>
      <c r="L944" s="15" t="s">
        <v>1576</v>
      </c>
      <c r="M944" t="str">
        <f>VLOOKUP(K944,employees!A:H,5,FALSE)</f>
        <v>Consulting</v>
      </c>
      <c r="N944">
        <f t="shared" si="28"/>
        <v>3</v>
      </c>
      <c r="O944">
        <f t="shared" si="29"/>
        <v>3</v>
      </c>
    </row>
    <row r="945" spans="1:15" x14ac:dyDescent="0.3">
      <c r="A945" t="s">
        <v>944</v>
      </c>
      <c r="B945" t="s">
        <v>1160</v>
      </c>
      <c r="C945" t="s">
        <v>1201</v>
      </c>
      <c r="D945" s="1">
        <v>43528</v>
      </c>
      <c r="E945" s="1">
        <v>43541</v>
      </c>
      <c r="F945" s="1">
        <v>43547</v>
      </c>
      <c r="G945">
        <v>2565</v>
      </c>
      <c r="H945">
        <v>3.7</v>
      </c>
      <c r="I945">
        <v>482.25</v>
      </c>
      <c r="J945" s="2" t="s">
        <v>1218</v>
      </c>
      <c r="K945">
        <v>436</v>
      </c>
      <c r="L945" s="15" t="s">
        <v>1576</v>
      </c>
      <c r="M945" t="str">
        <f>VLOOKUP(K945,employees!A:H,5,FALSE)</f>
        <v>Consulting</v>
      </c>
      <c r="N945">
        <f t="shared" si="28"/>
        <v>6</v>
      </c>
      <c r="O945">
        <f t="shared" si="29"/>
        <v>6</v>
      </c>
    </row>
    <row r="946" spans="1:15" x14ac:dyDescent="0.3">
      <c r="A946" t="s">
        <v>945</v>
      </c>
      <c r="B946" t="s">
        <v>1162</v>
      </c>
      <c r="C946" t="s">
        <v>1207</v>
      </c>
      <c r="D946" s="1">
        <v>43258</v>
      </c>
      <c r="E946" s="1">
        <v>43397</v>
      </c>
      <c r="F946" s="1">
        <v>43401</v>
      </c>
      <c r="G946">
        <v>941</v>
      </c>
      <c r="H946">
        <v>2.1</v>
      </c>
      <c r="I946">
        <v>480.46</v>
      </c>
      <c r="J946" s="2" t="s">
        <v>1219</v>
      </c>
      <c r="K946">
        <v>561</v>
      </c>
      <c r="L946" s="15" t="s">
        <v>1576</v>
      </c>
      <c r="M946" t="str">
        <f>VLOOKUP(K946,employees!A:H,5,FALSE)</f>
        <v>Consulting</v>
      </c>
      <c r="N946">
        <f t="shared" si="28"/>
        <v>4</v>
      </c>
      <c r="O946">
        <f t="shared" si="29"/>
        <v>4</v>
      </c>
    </row>
    <row r="947" spans="1:15" x14ac:dyDescent="0.3">
      <c r="A947" t="s">
        <v>946</v>
      </c>
      <c r="B947" t="s">
        <v>1160</v>
      </c>
      <c r="C947" t="s">
        <v>1177</v>
      </c>
      <c r="D947" s="1">
        <v>43483</v>
      </c>
      <c r="E947" s="1">
        <v>43498</v>
      </c>
      <c r="F947" s="1">
        <v>43509</v>
      </c>
      <c r="G947">
        <v>6293</v>
      </c>
      <c r="H947">
        <v>7.4</v>
      </c>
      <c r="I947">
        <v>478.84</v>
      </c>
      <c r="J947" s="2" t="s">
        <v>1219</v>
      </c>
      <c r="K947">
        <v>912</v>
      </c>
      <c r="L947" s="15" t="s">
        <v>1576</v>
      </c>
      <c r="M947" t="str">
        <f>VLOOKUP(K947,employees!A:H,5,FALSE)</f>
        <v>Consulting</v>
      </c>
      <c r="N947">
        <f t="shared" si="28"/>
        <v>11</v>
      </c>
      <c r="O947">
        <f t="shared" si="29"/>
        <v>11</v>
      </c>
    </row>
    <row r="948" spans="1:15" x14ac:dyDescent="0.3">
      <c r="A948" t="s">
        <v>947</v>
      </c>
      <c r="B948" t="s">
        <v>1160</v>
      </c>
      <c r="C948" t="s">
        <v>1186</v>
      </c>
      <c r="D948" s="1">
        <v>43777</v>
      </c>
      <c r="E948" s="1">
        <v>43783</v>
      </c>
      <c r="F948" s="1">
        <v>43788</v>
      </c>
      <c r="G948">
        <v>2594</v>
      </c>
      <c r="H948">
        <v>3.7</v>
      </c>
      <c r="I948">
        <v>471.55</v>
      </c>
      <c r="J948" s="2" t="s">
        <v>1219</v>
      </c>
      <c r="K948">
        <v>912</v>
      </c>
      <c r="L948" s="15" t="s">
        <v>1576</v>
      </c>
      <c r="M948" t="str">
        <f>VLOOKUP(K948,employees!A:H,5,FALSE)</f>
        <v>Consulting</v>
      </c>
      <c r="N948">
        <f t="shared" si="28"/>
        <v>5</v>
      </c>
      <c r="O948">
        <f t="shared" si="29"/>
        <v>5</v>
      </c>
    </row>
    <row r="949" spans="1:15" x14ac:dyDescent="0.3">
      <c r="A949" t="s">
        <v>948</v>
      </c>
      <c r="B949" t="s">
        <v>1190</v>
      </c>
      <c r="C949" t="s">
        <v>1195</v>
      </c>
      <c r="D949" s="1">
        <v>43178</v>
      </c>
      <c r="E949" s="1">
        <v>43208</v>
      </c>
      <c r="F949" s="1">
        <v>43217</v>
      </c>
      <c r="G949">
        <v>2606</v>
      </c>
      <c r="H949">
        <v>3.6</v>
      </c>
      <c r="I949">
        <v>469.27</v>
      </c>
      <c r="J949" s="2" t="s">
        <v>1219</v>
      </c>
      <c r="K949">
        <v>711</v>
      </c>
      <c r="L949" s="15" t="s">
        <v>1576</v>
      </c>
      <c r="M949" t="str">
        <f>VLOOKUP(K949,employees!A:H,5,FALSE)</f>
        <v>Consulting</v>
      </c>
      <c r="N949">
        <f t="shared" si="28"/>
        <v>9</v>
      </c>
      <c r="O949">
        <f t="shared" si="29"/>
        <v>9</v>
      </c>
    </row>
    <row r="950" spans="1:15" x14ac:dyDescent="0.3">
      <c r="A950" t="s">
        <v>949</v>
      </c>
      <c r="B950" t="s">
        <v>1161</v>
      </c>
      <c r="C950" t="s">
        <v>1207</v>
      </c>
      <c r="D950" s="1">
        <v>43354</v>
      </c>
      <c r="E950" s="1">
        <v>43362</v>
      </c>
      <c r="F950" s="1">
        <v>43371</v>
      </c>
      <c r="G950">
        <v>6498</v>
      </c>
      <c r="H950">
        <v>8.1</v>
      </c>
      <c r="I950">
        <v>463.47</v>
      </c>
      <c r="J950" s="2" t="s">
        <v>1218</v>
      </c>
      <c r="K950">
        <v>213</v>
      </c>
      <c r="L950" s="15" t="s">
        <v>1576</v>
      </c>
      <c r="M950" t="str">
        <f>VLOOKUP(K950,employees!A:H,5,FALSE)</f>
        <v>Consulting</v>
      </c>
      <c r="N950">
        <f t="shared" si="28"/>
        <v>9</v>
      </c>
      <c r="O950">
        <f t="shared" si="29"/>
        <v>9</v>
      </c>
    </row>
    <row r="951" spans="1:15" x14ac:dyDescent="0.3">
      <c r="A951" t="s">
        <v>950</v>
      </c>
      <c r="B951" t="s">
        <v>1167</v>
      </c>
      <c r="C951" t="s">
        <v>1197</v>
      </c>
      <c r="D951" s="1">
        <v>42808</v>
      </c>
      <c r="E951" s="1">
        <v>42825</v>
      </c>
      <c r="F951" s="1">
        <v>42829</v>
      </c>
      <c r="G951">
        <v>1109</v>
      </c>
      <c r="H951">
        <v>2.2999999999999998</v>
      </c>
      <c r="I951">
        <v>462.4</v>
      </c>
      <c r="J951" s="2" t="s">
        <v>1219</v>
      </c>
      <c r="K951">
        <v>705</v>
      </c>
      <c r="L951" s="15" t="s">
        <v>1576</v>
      </c>
      <c r="M951" t="str">
        <f>VLOOKUP(K951,employees!A:H,5,FALSE)</f>
        <v>Consulting</v>
      </c>
      <c r="N951">
        <f t="shared" si="28"/>
        <v>4</v>
      </c>
      <c r="O951">
        <f t="shared" si="29"/>
        <v>4</v>
      </c>
    </row>
    <row r="952" spans="1:15" x14ac:dyDescent="0.3">
      <c r="A952" t="s">
        <v>951</v>
      </c>
      <c r="B952" t="s">
        <v>1167</v>
      </c>
      <c r="C952" t="s">
        <v>1175</v>
      </c>
      <c r="D952" s="1">
        <v>43461</v>
      </c>
      <c r="E952" s="1">
        <v>43475</v>
      </c>
      <c r="F952" s="1">
        <v>43486</v>
      </c>
      <c r="G952">
        <v>5480</v>
      </c>
      <c r="H952">
        <v>7</v>
      </c>
      <c r="I952">
        <v>457.11</v>
      </c>
      <c r="J952" s="2" t="s">
        <v>1219</v>
      </c>
      <c r="K952">
        <v>689</v>
      </c>
      <c r="L952" s="15" t="s">
        <v>1576</v>
      </c>
      <c r="M952" t="str">
        <f>VLOOKUP(K952,employees!A:H,5,FALSE)</f>
        <v>Finance</v>
      </c>
      <c r="N952">
        <f t="shared" si="28"/>
        <v>11</v>
      </c>
      <c r="O952">
        <f t="shared" si="29"/>
        <v>11</v>
      </c>
    </row>
    <row r="953" spans="1:15" x14ac:dyDescent="0.3">
      <c r="A953" t="s">
        <v>952</v>
      </c>
      <c r="B953" t="s">
        <v>1160</v>
      </c>
      <c r="C953" t="s">
        <v>1192</v>
      </c>
      <c r="D953" s="1">
        <v>43619</v>
      </c>
      <c r="E953" s="1">
        <v>43625</v>
      </c>
      <c r="F953" s="1">
        <v>43630</v>
      </c>
      <c r="G953">
        <v>2643</v>
      </c>
      <c r="H953">
        <v>3.8</v>
      </c>
      <c r="I953">
        <v>454.45</v>
      </c>
      <c r="J953" s="2" t="s">
        <v>1218</v>
      </c>
      <c r="K953">
        <v>874</v>
      </c>
      <c r="L953" s="15" t="s">
        <v>1576</v>
      </c>
      <c r="M953" t="str">
        <f>VLOOKUP(K953,employees!A:H,5,FALSE)</f>
        <v>Consulting</v>
      </c>
      <c r="N953">
        <f t="shared" si="28"/>
        <v>5</v>
      </c>
      <c r="O953">
        <f t="shared" si="29"/>
        <v>5</v>
      </c>
    </row>
    <row r="954" spans="1:15" x14ac:dyDescent="0.3">
      <c r="A954" t="s">
        <v>953</v>
      </c>
      <c r="B954" t="s">
        <v>1160</v>
      </c>
      <c r="C954" t="s">
        <v>1193</v>
      </c>
      <c r="D954" s="1">
        <v>43506</v>
      </c>
      <c r="E954" s="1">
        <v>43522</v>
      </c>
      <c r="F954" s="1">
        <v>43534</v>
      </c>
      <c r="G954">
        <v>4159</v>
      </c>
      <c r="H954">
        <v>5.3</v>
      </c>
      <c r="I954">
        <v>449.88</v>
      </c>
      <c r="J954" s="2" t="s">
        <v>1218</v>
      </c>
      <c r="K954">
        <v>436</v>
      </c>
      <c r="L954" s="15" t="s">
        <v>1576</v>
      </c>
      <c r="M954" t="str">
        <f>VLOOKUP(K954,employees!A:H,5,FALSE)</f>
        <v>Consulting</v>
      </c>
      <c r="N954">
        <f t="shared" si="28"/>
        <v>12</v>
      </c>
      <c r="O954">
        <f t="shared" si="29"/>
        <v>12</v>
      </c>
    </row>
    <row r="955" spans="1:15" x14ac:dyDescent="0.3">
      <c r="A955" t="s">
        <v>954</v>
      </c>
      <c r="B955" t="s">
        <v>1190</v>
      </c>
      <c r="C955" t="s">
        <v>1178</v>
      </c>
      <c r="D955" s="1">
        <v>43083</v>
      </c>
      <c r="E955" s="1">
        <v>43090</v>
      </c>
      <c r="F955" s="1">
        <v>43092</v>
      </c>
      <c r="G955">
        <v>1180</v>
      </c>
      <c r="H955">
        <v>2</v>
      </c>
      <c r="I955">
        <v>447.6</v>
      </c>
      <c r="J955" s="2" t="s">
        <v>1219</v>
      </c>
      <c r="K955">
        <v>499</v>
      </c>
      <c r="L955" s="15" t="s">
        <v>1576</v>
      </c>
      <c r="M955" t="str">
        <f>VLOOKUP(K955,employees!A:H,5,FALSE)</f>
        <v>IT</v>
      </c>
      <c r="N955">
        <f t="shared" si="28"/>
        <v>2</v>
      </c>
      <c r="O955">
        <f t="shared" si="29"/>
        <v>2</v>
      </c>
    </row>
    <row r="956" spans="1:15" x14ac:dyDescent="0.3">
      <c r="A956" t="s">
        <v>955</v>
      </c>
      <c r="B956" t="s">
        <v>1160</v>
      </c>
      <c r="C956" t="s">
        <v>1192</v>
      </c>
      <c r="D956" s="1">
        <v>43687</v>
      </c>
      <c r="E956" s="1">
        <v>43696</v>
      </c>
      <c r="F956" s="1">
        <v>43701</v>
      </c>
      <c r="G956">
        <v>2643</v>
      </c>
      <c r="H956">
        <v>3.8</v>
      </c>
      <c r="I956">
        <v>443.86</v>
      </c>
      <c r="J956" s="2" t="s">
        <v>1219</v>
      </c>
      <c r="K956">
        <v>874</v>
      </c>
      <c r="L956" s="15" t="s">
        <v>1576</v>
      </c>
      <c r="M956" t="str">
        <f>VLOOKUP(K956,employees!A:H,5,FALSE)</f>
        <v>Consulting</v>
      </c>
      <c r="N956">
        <f t="shared" si="28"/>
        <v>5</v>
      </c>
      <c r="O956">
        <f t="shared" si="29"/>
        <v>5</v>
      </c>
    </row>
    <row r="957" spans="1:15" x14ac:dyDescent="0.3">
      <c r="A957" t="s">
        <v>956</v>
      </c>
      <c r="B957" t="s">
        <v>1160</v>
      </c>
      <c r="C957" t="s">
        <v>1186</v>
      </c>
      <c r="D957" s="1">
        <v>43572</v>
      </c>
      <c r="E957" s="1">
        <v>43633</v>
      </c>
      <c r="F957" s="1">
        <v>43641</v>
      </c>
      <c r="G957">
        <v>2594</v>
      </c>
      <c r="H957">
        <v>3.7</v>
      </c>
      <c r="I957">
        <v>441.06</v>
      </c>
      <c r="J957" s="2" t="s">
        <v>1219</v>
      </c>
      <c r="K957">
        <v>952</v>
      </c>
      <c r="L957" s="15" t="s">
        <v>1576</v>
      </c>
      <c r="M957" t="str">
        <f>VLOOKUP(K957,employees!A:H,5,FALSE)</f>
        <v>Consulting</v>
      </c>
      <c r="N957">
        <f t="shared" si="28"/>
        <v>8</v>
      </c>
      <c r="O957">
        <f t="shared" si="29"/>
        <v>8</v>
      </c>
    </row>
    <row r="958" spans="1:15" x14ac:dyDescent="0.3">
      <c r="A958" t="s">
        <v>957</v>
      </c>
      <c r="B958" t="s">
        <v>1167</v>
      </c>
      <c r="C958" t="s">
        <v>1207</v>
      </c>
      <c r="D958" s="1">
        <v>42851</v>
      </c>
      <c r="E958" s="1">
        <v>42883</v>
      </c>
      <c r="F958" s="1">
        <v>42888</v>
      </c>
      <c r="G958">
        <v>913</v>
      </c>
      <c r="H958">
        <v>2.1</v>
      </c>
      <c r="I958">
        <v>438.76</v>
      </c>
      <c r="J958" s="2" t="s">
        <v>1219</v>
      </c>
      <c r="K958">
        <v>171</v>
      </c>
      <c r="L958" s="15" t="s">
        <v>1576</v>
      </c>
      <c r="M958" t="str">
        <f>VLOOKUP(K958,employees!A:H,5,FALSE)</f>
        <v>Consulting</v>
      </c>
      <c r="N958">
        <f t="shared" si="28"/>
        <v>5</v>
      </c>
      <c r="O958">
        <f t="shared" si="29"/>
        <v>5</v>
      </c>
    </row>
    <row r="959" spans="1:15" x14ac:dyDescent="0.3">
      <c r="A959" t="s">
        <v>958</v>
      </c>
      <c r="B959" t="s">
        <v>1161</v>
      </c>
      <c r="C959" t="s">
        <v>1204</v>
      </c>
      <c r="D959" s="1">
        <v>43590</v>
      </c>
      <c r="E959" s="1">
        <v>43731</v>
      </c>
      <c r="F959" s="1">
        <v>43734</v>
      </c>
      <c r="G959">
        <v>4359</v>
      </c>
      <c r="H959">
        <v>4.5</v>
      </c>
      <c r="I959">
        <v>437.8</v>
      </c>
      <c r="J959" s="2" t="s">
        <v>1219</v>
      </c>
      <c r="K959">
        <v>860</v>
      </c>
      <c r="L959" s="15" t="s">
        <v>1576</v>
      </c>
      <c r="M959" t="str">
        <f>VLOOKUP(K959,employees!A:H,5,FALSE)</f>
        <v>Consulting</v>
      </c>
      <c r="N959">
        <f t="shared" si="28"/>
        <v>3</v>
      </c>
      <c r="O959">
        <f t="shared" si="29"/>
        <v>3</v>
      </c>
    </row>
    <row r="960" spans="1:15" x14ac:dyDescent="0.3">
      <c r="A960" t="s">
        <v>959</v>
      </c>
      <c r="B960" t="s">
        <v>1162</v>
      </c>
      <c r="C960" t="s">
        <v>1179</v>
      </c>
      <c r="D960" s="1">
        <v>42826</v>
      </c>
      <c r="E960" s="1">
        <v>42841</v>
      </c>
      <c r="F960" s="1">
        <v>42858</v>
      </c>
      <c r="G960">
        <v>1443</v>
      </c>
      <c r="H960">
        <v>2.6</v>
      </c>
      <c r="I960">
        <v>437.79</v>
      </c>
      <c r="J960" s="2" t="s">
        <v>1219</v>
      </c>
      <c r="K960">
        <v>267</v>
      </c>
      <c r="L960" s="15" t="s">
        <v>1576</v>
      </c>
      <c r="M960" t="str">
        <f>VLOOKUP(K960,employees!A:H,5,FALSE)</f>
        <v>Finance</v>
      </c>
      <c r="N960">
        <f t="shared" si="28"/>
        <v>17</v>
      </c>
      <c r="O960">
        <f t="shared" si="29"/>
        <v>17</v>
      </c>
    </row>
    <row r="961" spans="1:15" x14ac:dyDescent="0.3">
      <c r="A961" t="s">
        <v>960</v>
      </c>
      <c r="B961" t="s">
        <v>1162</v>
      </c>
      <c r="C961" t="s">
        <v>1210</v>
      </c>
      <c r="D961" s="1">
        <v>43625</v>
      </c>
      <c r="E961" s="1">
        <v>43650</v>
      </c>
      <c r="F961" s="1">
        <v>43654</v>
      </c>
      <c r="G961">
        <v>370</v>
      </c>
      <c r="H961">
        <v>1.5</v>
      </c>
      <c r="I961">
        <v>432.35</v>
      </c>
      <c r="J961" s="2" t="s">
        <v>1219</v>
      </c>
      <c r="K961">
        <v>636</v>
      </c>
      <c r="L961" s="15" t="s">
        <v>1576</v>
      </c>
      <c r="M961" t="str">
        <f>VLOOKUP(K961,employees!A:H,5,FALSE)</f>
        <v>IT</v>
      </c>
      <c r="N961">
        <f t="shared" si="28"/>
        <v>4</v>
      </c>
      <c r="O961">
        <f t="shared" si="29"/>
        <v>4</v>
      </c>
    </row>
    <row r="962" spans="1:15" x14ac:dyDescent="0.3">
      <c r="A962" t="s">
        <v>961</v>
      </c>
      <c r="B962" t="s">
        <v>1162</v>
      </c>
      <c r="C962" t="s">
        <v>1197</v>
      </c>
      <c r="D962" s="1">
        <v>43796</v>
      </c>
      <c r="E962" s="1">
        <v>43808</v>
      </c>
      <c r="F962" s="1">
        <v>43811</v>
      </c>
      <c r="G962">
        <v>1147</v>
      </c>
      <c r="H962">
        <v>2.2999999999999998</v>
      </c>
      <c r="I962">
        <v>422.25</v>
      </c>
      <c r="J962" s="2" t="s">
        <v>1219</v>
      </c>
      <c r="K962">
        <v>212</v>
      </c>
      <c r="L962" s="15" t="s">
        <v>1576</v>
      </c>
      <c r="M962" t="str">
        <f>VLOOKUP(K962,employees!A:H,5,FALSE)</f>
        <v>Consulting</v>
      </c>
      <c r="N962">
        <f t="shared" si="28"/>
        <v>3</v>
      </c>
      <c r="O962">
        <f t="shared" si="29"/>
        <v>3</v>
      </c>
    </row>
    <row r="963" spans="1:15" x14ac:dyDescent="0.3">
      <c r="A963" t="s">
        <v>962</v>
      </c>
      <c r="B963" t="s">
        <v>1162</v>
      </c>
      <c r="C963" t="s">
        <v>1197</v>
      </c>
      <c r="D963" s="1">
        <v>42747</v>
      </c>
      <c r="E963" s="1">
        <v>42773</v>
      </c>
      <c r="F963" s="1">
        <v>42777</v>
      </c>
      <c r="G963">
        <v>1147</v>
      </c>
      <c r="H963">
        <v>2.2999999999999998</v>
      </c>
      <c r="I963">
        <v>417.54</v>
      </c>
      <c r="J963" s="2" t="s">
        <v>1219</v>
      </c>
      <c r="K963">
        <v>435</v>
      </c>
      <c r="L963" s="15" t="s">
        <v>1576</v>
      </c>
      <c r="M963" t="str">
        <f>VLOOKUP(K963,employees!A:H,5,FALSE)</f>
        <v>Consulting</v>
      </c>
      <c r="N963">
        <f t="shared" ref="N963:N1026" si="30">F963-E963</f>
        <v>4</v>
      </c>
      <c r="O963">
        <f t="shared" ref="O963:O1026" si="31">F963-E963</f>
        <v>4</v>
      </c>
    </row>
    <row r="964" spans="1:15" x14ac:dyDescent="0.3">
      <c r="A964" t="s">
        <v>963</v>
      </c>
      <c r="B964" t="s">
        <v>1190</v>
      </c>
      <c r="C964" t="s">
        <v>1195</v>
      </c>
      <c r="D964" s="1">
        <v>43117</v>
      </c>
      <c r="E964" s="1">
        <v>43131</v>
      </c>
      <c r="F964" s="1">
        <v>43136</v>
      </c>
      <c r="G964">
        <v>2606</v>
      </c>
      <c r="H964">
        <v>3.6</v>
      </c>
      <c r="I964">
        <v>415.99</v>
      </c>
      <c r="J964" s="2" t="s">
        <v>1219</v>
      </c>
      <c r="K964">
        <v>39</v>
      </c>
      <c r="L964" s="15" t="s">
        <v>1576</v>
      </c>
      <c r="M964" t="str">
        <f>VLOOKUP(K964,employees!A:H,5,FALSE)</f>
        <v>Consulting</v>
      </c>
      <c r="N964">
        <f t="shared" si="30"/>
        <v>5</v>
      </c>
      <c r="O964">
        <f t="shared" si="31"/>
        <v>5</v>
      </c>
    </row>
    <row r="965" spans="1:15" x14ac:dyDescent="0.3">
      <c r="A965" t="s">
        <v>964</v>
      </c>
      <c r="B965" t="s">
        <v>1167</v>
      </c>
      <c r="C965" t="s">
        <v>1210</v>
      </c>
      <c r="D965" s="1">
        <v>43048</v>
      </c>
      <c r="E965" s="1">
        <v>43215</v>
      </c>
      <c r="F965" s="1">
        <v>43220</v>
      </c>
      <c r="G965">
        <v>364</v>
      </c>
      <c r="H965">
        <v>1.5</v>
      </c>
      <c r="I965">
        <v>412.8</v>
      </c>
      <c r="J965" s="2" t="s">
        <v>1219</v>
      </c>
      <c r="K965">
        <v>31</v>
      </c>
      <c r="L965" s="15" t="s">
        <v>1576</v>
      </c>
      <c r="M965" t="str">
        <f>VLOOKUP(K965,employees!A:H,5,FALSE)</f>
        <v>IT</v>
      </c>
      <c r="N965">
        <f t="shared" si="30"/>
        <v>5</v>
      </c>
      <c r="O965">
        <f t="shared" si="31"/>
        <v>5</v>
      </c>
    </row>
    <row r="966" spans="1:15" x14ac:dyDescent="0.3">
      <c r="A966" t="s">
        <v>965</v>
      </c>
      <c r="B966" t="s">
        <v>1160</v>
      </c>
      <c r="C966" t="s">
        <v>1164</v>
      </c>
      <c r="D966" s="1">
        <v>42975</v>
      </c>
      <c r="E966" s="1">
        <v>42981</v>
      </c>
      <c r="F966" s="1">
        <v>42991</v>
      </c>
      <c r="G966">
        <v>3921</v>
      </c>
      <c r="H966">
        <v>5.0999999999999996</v>
      </c>
      <c r="I966">
        <v>407.5</v>
      </c>
      <c r="J966" s="2" t="s">
        <v>1218</v>
      </c>
      <c r="K966">
        <v>436</v>
      </c>
      <c r="L966" s="15" t="s">
        <v>1576</v>
      </c>
      <c r="M966" t="str">
        <f>VLOOKUP(K966,employees!A:H,5,FALSE)</f>
        <v>Consulting</v>
      </c>
      <c r="N966">
        <f t="shared" si="30"/>
        <v>10</v>
      </c>
      <c r="O966">
        <f t="shared" si="31"/>
        <v>10</v>
      </c>
    </row>
    <row r="967" spans="1:15" x14ac:dyDescent="0.3">
      <c r="A967" t="s">
        <v>966</v>
      </c>
      <c r="B967" t="s">
        <v>1162</v>
      </c>
      <c r="C967" t="s">
        <v>1194</v>
      </c>
      <c r="D967" s="1">
        <v>42859</v>
      </c>
      <c r="E967" s="1">
        <v>42873</v>
      </c>
      <c r="F967" s="1">
        <v>42877</v>
      </c>
      <c r="G967">
        <v>654</v>
      </c>
      <c r="H967">
        <v>1.8</v>
      </c>
      <c r="I967">
        <v>405.16</v>
      </c>
      <c r="J967" s="2" t="s">
        <v>1218</v>
      </c>
      <c r="K967">
        <v>198</v>
      </c>
      <c r="L967" s="15" t="s">
        <v>1576</v>
      </c>
      <c r="M967" t="str">
        <f>VLOOKUP(K967,employees!A:H,5,FALSE)</f>
        <v>Consulting</v>
      </c>
      <c r="N967">
        <f t="shared" si="30"/>
        <v>4</v>
      </c>
      <c r="O967">
        <f t="shared" si="31"/>
        <v>4</v>
      </c>
    </row>
    <row r="968" spans="1:15" x14ac:dyDescent="0.3">
      <c r="A968" t="s">
        <v>967</v>
      </c>
      <c r="B968" t="s">
        <v>1160</v>
      </c>
      <c r="C968" t="s">
        <v>1201</v>
      </c>
      <c r="D968" s="1">
        <v>43807</v>
      </c>
      <c r="E968" s="1">
        <v>43817</v>
      </c>
      <c r="F968" s="1">
        <v>43822</v>
      </c>
      <c r="G968">
        <v>2565</v>
      </c>
      <c r="H968">
        <v>3.7</v>
      </c>
      <c r="I968">
        <v>404.69</v>
      </c>
      <c r="J968" s="2" t="s">
        <v>1218</v>
      </c>
      <c r="K968">
        <v>700</v>
      </c>
      <c r="L968" s="15" t="s">
        <v>1576</v>
      </c>
      <c r="M968" t="str">
        <f>VLOOKUP(K968,employees!A:H,5,FALSE)</f>
        <v>Consulting</v>
      </c>
      <c r="N968">
        <f t="shared" si="30"/>
        <v>5</v>
      </c>
      <c r="O968">
        <f t="shared" si="31"/>
        <v>5</v>
      </c>
    </row>
    <row r="969" spans="1:15" x14ac:dyDescent="0.3">
      <c r="A969" t="s">
        <v>968</v>
      </c>
      <c r="B969" t="s">
        <v>1190</v>
      </c>
      <c r="C969" t="s">
        <v>1188</v>
      </c>
      <c r="D969" s="1">
        <v>43214</v>
      </c>
      <c r="E969" s="1">
        <v>43216</v>
      </c>
      <c r="F969" s="1">
        <v>43220</v>
      </c>
      <c r="G969">
        <v>1529</v>
      </c>
      <c r="H969">
        <v>2.4</v>
      </c>
      <c r="I969">
        <v>403.01</v>
      </c>
      <c r="J969" s="2" t="s">
        <v>1219</v>
      </c>
      <c r="K969">
        <v>448</v>
      </c>
      <c r="L969" s="15" t="s">
        <v>1576</v>
      </c>
      <c r="M969" t="str">
        <f>VLOOKUP(K969,employees!A:H,5,FALSE)</f>
        <v>Finance</v>
      </c>
      <c r="N969">
        <f t="shared" si="30"/>
        <v>4</v>
      </c>
      <c r="O969">
        <f t="shared" si="31"/>
        <v>4</v>
      </c>
    </row>
    <row r="970" spans="1:15" x14ac:dyDescent="0.3">
      <c r="A970" t="s">
        <v>969</v>
      </c>
      <c r="B970" t="s">
        <v>1190</v>
      </c>
      <c r="C970" t="s">
        <v>1165</v>
      </c>
      <c r="D970" s="1">
        <v>43159</v>
      </c>
      <c r="E970" s="1">
        <v>43167</v>
      </c>
      <c r="F970" s="1">
        <v>43169</v>
      </c>
      <c r="G970">
        <v>1765</v>
      </c>
      <c r="H970">
        <v>2.6</v>
      </c>
      <c r="I970">
        <v>403.04</v>
      </c>
      <c r="J970" s="2" t="s">
        <v>1219</v>
      </c>
      <c r="K970">
        <v>760</v>
      </c>
      <c r="L970" s="15" t="s">
        <v>1576</v>
      </c>
      <c r="M970" t="str">
        <f>VLOOKUP(K970,employees!A:H,5,FALSE)</f>
        <v>Consulting</v>
      </c>
      <c r="N970">
        <f t="shared" si="30"/>
        <v>2</v>
      </c>
      <c r="O970">
        <f t="shared" si="31"/>
        <v>2</v>
      </c>
    </row>
    <row r="971" spans="1:15" x14ac:dyDescent="0.3">
      <c r="A971" t="s">
        <v>970</v>
      </c>
      <c r="B971" t="s">
        <v>1190</v>
      </c>
      <c r="C971" t="s">
        <v>1172</v>
      </c>
      <c r="D971" s="1">
        <v>43023</v>
      </c>
      <c r="E971" s="1">
        <v>43044</v>
      </c>
      <c r="F971" s="1">
        <v>43046</v>
      </c>
      <c r="G971">
        <v>3883</v>
      </c>
      <c r="H971">
        <v>5.0999999999999996</v>
      </c>
      <c r="I971">
        <v>402.62</v>
      </c>
      <c r="J971" s="2" t="s">
        <v>1219</v>
      </c>
      <c r="K971">
        <v>384</v>
      </c>
      <c r="L971" s="15" t="s">
        <v>1576</v>
      </c>
      <c r="M971" t="str">
        <f>VLOOKUP(K971,employees!A:H,5,FALSE)</f>
        <v>IT</v>
      </c>
      <c r="N971">
        <f t="shared" si="30"/>
        <v>2</v>
      </c>
      <c r="O971">
        <f t="shared" si="31"/>
        <v>2</v>
      </c>
    </row>
    <row r="972" spans="1:15" x14ac:dyDescent="0.3">
      <c r="A972" t="s">
        <v>971</v>
      </c>
      <c r="B972" t="s">
        <v>1162</v>
      </c>
      <c r="C972" t="s">
        <v>1210</v>
      </c>
      <c r="D972" s="1">
        <v>43349</v>
      </c>
      <c r="E972" s="1">
        <v>43365</v>
      </c>
      <c r="F972" s="1">
        <v>43369</v>
      </c>
      <c r="G972">
        <v>370</v>
      </c>
      <c r="H972">
        <v>1.5</v>
      </c>
      <c r="I972">
        <v>402.01</v>
      </c>
      <c r="J972" s="2" t="s">
        <v>1219</v>
      </c>
      <c r="K972">
        <v>11</v>
      </c>
      <c r="L972" s="15" t="s">
        <v>1576</v>
      </c>
      <c r="M972" t="str">
        <f>VLOOKUP(K972,employees!A:H,5,FALSE)</f>
        <v>Consulting</v>
      </c>
      <c r="N972">
        <f t="shared" si="30"/>
        <v>4</v>
      </c>
      <c r="O972">
        <f t="shared" si="31"/>
        <v>4</v>
      </c>
    </row>
    <row r="973" spans="1:15" x14ac:dyDescent="0.3">
      <c r="A973" t="s">
        <v>972</v>
      </c>
      <c r="B973" t="s">
        <v>1161</v>
      </c>
      <c r="C973" t="s">
        <v>1207</v>
      </c>
      <c r="D973" s="1">
        <v>43811</v>
      </c>
      <c r="E973" s="1">
        <v>43819</v>
      </c>
      <c r="F973" s="1">
        <v>43828</v>
      </c>
      <c r="G973">
        <v>6498</v>
      </c>
      <c r="H973">
        <v>8.1</v>
      </c>
      <c r="I973">
        <v>402.45</v>
      </c>
      <c r="J973" s="2" t="s">
        <v>1218</v>
      </c>
      <c r="K973">
        <v>62</v>
      </c>
      <c r="L973" s="15" t="s">
        <v>1576</v>
      </c>
      <c r="M973" t="str">
        <f>VLOOKUP(K973,employees!A:H,5,FALSE)</f>
        <v>Consulting</v>
      </c>
      <c r="N973">
        <f t="shared" si="30"/>
        <v>9</v>
      </c>
      <c r="O973">
        <f t="shared" si="31"/>
        <v>9</v>
      </c>
    </row>
    <row r="974" spans="1:15" x14ac:dyDescent="0.3">
      <c r="A974" t="s">
        <v>973</v>
      </c>
      <c r="B974" t="s">
        <v>1190</v>
      </c>
      <c r="C974" t="s">
        <v>1198</v>
      </c>
      <c r="D974" s="1">
        <v>42964</v>
      </c>
      <c r="E974" s="1">
        <v>43025</v>
      </c>
      <c r="F974" s="1">
        <v>43026</v>
      </c>
      <c r="G974">
        <v>2235</v>
      </c>
      <c r="H974">
        <v>3.2</v>
      </c>
      <c r="I974">
        <v>402.48</v>
      </c>
      <c r="J974" s="2" t="s">
        <v>1219</v>
      </c>
      <c r="K974">
        <v>638</v>
      </c>
      <c r="L974" s="15" t="s">
        <v>1576</v>
      </c>
      <c r="M974" t="str">
        <f>VLOOKUP(K974,employees!A:H,5,FALSE)</f>
        <v>Consulting</v>
      </c>
      <c r="N974">
        <f t="shared" si="30"/>
        <v>1</v>
      </c>
      <c r="O974">
        <f t="shared" si="31"/>
        <v>1</v>
      </c>
    </row>
    <row r="975" spans="1:15" x14ac:dyDescent="0.3">
      <c r="A975" t="s">
        <v>974</v>
      </c>
      <c r="B975" t="s">
        <v>1167</v>
      </c>
      <c r="C975" t="s">
        <v>1163</v>
      </c>
      <c r="D975" s="1">
        <v>42780</v>
      </c>
      <c r="E975" s="1">
        <v>42794</v>
      </c>
      <c r="F975" s="1">
        <v>42806</v>
      </c>
      <c r="G975">
        <v>8432</v>
      </c>
      <c r="H975">
        <v>9.6</v>
      </c>
      <c r="I975">
        <v>400.33</v>
      </c>
      <c r="J975" s="2" t="s">
        <v>1219</v>
      </c>
      <c r="K975">
        <v>431</v>
      </c>
      <c r="L975" s="15" t="s">
        <v>1576</v>
      </c>
      <c r="M975" t="str">
        <f>VLOOKUP(K975,employees!A:H,5,FALSE)</f>
        <v>Consulting</v>
      </c>
      <c r="N975">
        <f t="shared" si="30"/>
        <v>12</v>
      </c>
      <c r="O975">
        <f t="shared" si="31"/>
        <v>12</v>
      </c>
    </row>
    <row r="976" spans="1:15" x14ac:dyDescent="0.3">
      <c r="A976" t="s">
        <v>975</v>
      </c>
      <c r="B976" t="s">
        <v>1162</v>
      </c>
      <c r="C976" t="s">
        <v>1179</v>
      </c>
      <c r="D976" s="1">
        <v>43725</v>
      </c>
      <c r="E976" s="1">
        <v>43759</v>
      </c>
      <c r="F976" s="1">
        <v>43764</v>
      </c>
      <c r="G976">
        <v>1443</v>
      </c>
      <c r="H976">
        <v>2.6</v>
      </c>
      <c r="I976">
        <v>400.6</v>
      </c>
      <c r="J976" s="2" t="s">
        <v>1219</v>
      </c>
      <c r="K976">
        <v>435</v>
      </c>
      <c r="L976" s="15" t="s">
        <v>1576</v>
      </c>
      <c r="M976" t="str">
        <f>VLOOKUP(K976,employees!A:H,5,FALSE)</f>
        <v>Consulting</v>
      </c>
      <c r="N976">
        <f t="shared" si="30"/>
        <v>5</v>
      </c>
      <c r="O976">
        <f t="shared" si="31"/>
        <v>5</v>
      </c>
    </row>
    <row r="977" spans="1:15" x14ac:dyDescent="0.3">
      <c r="A977" t="s">
        <v>976</v>
      </c>
      <c r="B977" t="s">
        <v>1190</v>
      </c>
      <c r="C977" t="s">
        <v>1188</v>
      </c>
      <c r="D977" s="1">
        <v>43395</v>
      </c>
      <c r="E977" s="1">
        <v>43466</v>
      </c>
      <c r="F977" s="1">
        <v>43470</v>
      </c>
      <c r="G977">
        <v>1529</v>
      </c>
      <c r="H977">
        <v>2.4</v>
      </c>
      <c r="I977">
        <v>397.71</v>
      </c>
      <c r="J977" s="2" t="s">
        <v>1219</v>
      </c>
      <c r="K977">
        <v>201</v>
      </c>
      <c r="L977" s="15" t="s">
        <v>1576</v>
      </c>
      <c r="M977" t="str">
        <f>VLOOKUP(K977,employees!A:H,5,FALSE)</f>
        <v>IT</v>
      </c>
      <c r="N977">
        <f t="shared" si="30"/>
        <v>4</v>
      </c>
      <c r="O977">
        <f t="shared" si="31"/>
        <v>4</v>
      </c>
    </row>
    <row r="978" spans="1:15" x14ac:dyDescent="0.3">
      <c r="A978" t="s">
        <v>977</v>
      </c>
      <c r="B978" t="s">
        <v>1160</v>
      </c>
      <c r="C978" t="s">
        <v>1202</v>
      </c>
      <c r="D978" s="1">
        <v>43781</v>
      </c>
      <c r="E978" s="1">
        <v>43790</v>
      </c>
      <c r="F978" s="1">
        <v>43795</v>
      </c>
      <c r="G978">
        <v>2648</v>
      </c>
      <c r="H978">
        <v>3.8</v>
      </c>
      <c r="I978">
        <v>395.94</v>
      </c>
      <c r="J978" s="2" t="s">
        <v>1218</v>
      </c>
      <c r="K978">
        <v>425</v>
      </c>
      <c r="L978" s="15" t="s">
        <v>1576</v>
      </c>
      <c r="M978" t="str">
        <f>VLOOKUP(K978,employees!A:H,5,FALSE)</f>
        <v>Consulting</v>
      </c>
      <c r="N978">
        <f t="shared" si="30"/>
        <v>5</v>
      </c>
      <c r="O978">
        <f t="shared" si="31"/>
        <v>5</v>
      </c>
    </row>
    <row r="979" spans="1:15" x14ac:dyDescent="0.3">
      <c r="A979" t="s">
        <v>978</v>
      </c>
      <c r="B979" t="s">
        <v>1167</v>
      </c>
      <c r="C979" t="s">
        <v>1210</v>
      </c>
      <c r="D979" s="1">
        <v>43629</v>
      </c>
      <c r="E979" s="1">
        <v>43656</v>
      </c>
      <c r="F979" s="1">
        <v>43661</v>
      </c>
      <c r="G979">
        <v>364</v>
      </c>
      <c r="H979">
        <v>1.5</v>
      </c>
      <c r="I979">
        <v>395.17</v>
      </c>
      <c r="J979" s="2" t="s">
        <v>1219</v>
      </c>
      <c r="K979">
        <v>636</v>
      </c>
      <c r="L979" s="15" t="s">
        <v>1576</v>
      </c>
      <c r="M979" t="str">
        <f>VLOOKUP(K979,employees!A:H,5,FALSE)</f>
        <v>IT</v>
      </c>
      <c r="N979">
        <f t="shared" si="30"/>
        <v>5</v>
      </c>
      <c r="O979">
        <f t="shared" si="31"/>
        <v>5</v>
      </c>
    </row>
    <row r="980" spans="1:15" x14ac:dyDescent="0.3">
      <c r="A980" t="s">
        <v>979</v>
      </c>
      <c r="B980" t="s">
        <v>1190</v>
      </c>
      <c r="C980" t="s">
        <v>1195</v>
      </c>
      <c r="D980" s="1">
        <v>43616</v>
      </c>
      <c r="E980" s="1">
        <v>43659</v>
      </c>
      <c r="F980" s="1">
        <v>43661</v>
      </c>
      <c r="G980">
        <v>2606</v>
      </c>
      <c r="H980">
        <v>3.6</v>
      </c>
      <c r="I980">
        <v>390.59</v>
      </c>
      <c r="J980" s="2" t="s">
        <v>1219</v>
      </c>
      <c r="K980">
        <v>749</v>
      </c>
      <c r="L980" s="15" t="s">
        <v>1576</v>
      </c>
      <c r="M980" t="str">
        <f>VLOOKUP(K980,employees!A:H,5,FALSE)</f>
        <v>IT</v>
      </c>
      <c r="N980">
        <f t="shared" si="30"/>
        <v>2</v>
      </c>
      <c r="O980">
        <f t="shared" si="31"/>
        <v>2</v>
      </c>
    </row>
    <row r="981" spans="1:15" x14ac:dyDescent="0.3">
      <c r="A981" t="s">
        <v>980</v>
      </c>
      <c r="B981" t="s">
        <v>1160</v>
      </c>
      <c r="C981" t="s">
        <v>1184</v>
      </c>
      <c r="D981" s="1">
        <v>43598</v>
      </c>
      <c r="E981" s="1">
        <v>43611</v>
      </c>
      <c r="F981" s="1">
        <v>43621</v>
      </c>
      <c r="G981">
        <v>6033</v>
      </c>
      <c r="H981">
        <v>7.2</v>
      </c>
      <c r="I981">
        <v>385.24</v>
      </c>
      <c r="J981" s="2" t="s">
        <v>1219</v>
      </c>
      <c r="K981">
        <v>465</v>
      </c>
      <c r="L981" s="15" t="s">
        <v>1576</v>
      </c>
      <c r="M981" t="str">
        <f>VLOOKUP(K981,employees!A:H,5,FALSE)</f>
        <v>Consulting</v>
      </c>
      <c r="N981">
        <f t="shared" si="30"/>
        <v>10</v>
      </c>
      <c r="O981">
        <f t="shared" si="31"/>
        <v>10</v>
      </c>
    </row>
    <row r="982" spans="1:15" x14ac:dyDescent="0.3">
      <c r="A982" t="s">
        <v>981</v>
      </c>
      <c r="B982" t="s">
        <v>1160</v>
      </c>
      <c r="C982" t="s">
        <v>1201</v>
      </c>
      <c r="D982" s="1">
        <v>43586</v>
      </c>
      <c r="E982" s="1">
        <v>43598</v>
      </c>
      <c r="F982" s="1">
        <v>43603</v>
      </c>
      <c r="G982">
        <v>2565</v>
      </c>
      <c r="H982">
        <v>3.7</v>
      </c>
      <c r="I982">
        <v>383.65</v>
      </c>
      <c r="J982" s="2" t="s">
        <v>1219</v>
      </c>
      <c r="K982">
        <v>952</v>
      </c>
      <c r="L982" s="15" t="s">
        <v>1576</v>
      </c>
      <c r="M982" t="str">
        <f>VLOOKUP(K982,employees!A:H,5,FALSE)</f>
        <v>Consulting</v>
      </c>
      <c r="N982">
        <f t="shared" si="30"/>
        <v>5</v>
      </c>
      <c r="O982">
        <f t="shared" si="31"/>
        <v>5</v>
      </c>
    </row>
    <row r="983" spans="1:15" x14ac:dyDescent="0.3">
      <c r="A983" t="s">
        <v>982</v>
      </c>
      <c r="B983" t="s">
        <v>1190</v>
      </c>
      <c r="C983" t="s">
        <v>1198</v>
      </c>
      <c r="D983" s="1">
        <v>43485</v>
      </c>
      <c r="E983" s="1">
        <v>43510</v>
      </c>
      <c r="F983" s="1">
        <v>43513</v>
      </c>
      <c r="G983">
        <v>2235</v>
      </c>
      <c r="H983">
        <v>3.2</v>
      </c>
      <c r="I983">
        <v>382.91</v>
      </c>
      <c r="J983" s="2" t="s">
        <v>1219</v>
      </c>
      <c r="K983">
        <v>211</v>
      </c>
      <c r="L983" s="15" t="s">
        <v>1576</v>
      </c>
      <c r="M983" t="str">
        <f>VLOOKUP(K983,employees!A:H,5,FALSE)</f>
        <v>Finance</v>
      </c>
      <c r="N983">
        <f t="shared" si="30"/>
        <v>3</v>
      </c>
      <c r="O983">
        <f t="shared" si="31"/>
        <v>3</v>
      </c>
    </row>
    <row r="984" spans="1:15" x14ac:dyDescent="0.3">
      <c r="A984" t="s">
        <v>983</v>
      </c>
      <c r="B984" t="s">
        <v>1160</v>
      </c>
      <c r="C984" t="s">
        <v>1183</v>
      </c>
      <c r="D984" s="1">
        <v>43677</v>
      </c>
      <c r="E984" s="1">
        <v>43686</v>
      </c>
      <c r="F984" s="1">
        <v>43697</v>
      </c>
      <c r="G984">
        <v>3250</v>
      </c>
      <c r="H984">
        <v>4.4000000000000004</v>
      </c>
      <c r="I984">
        <v>381.11</v>
      </c>
      <c r="J984" s="2" t="s">
        <v>1219</v>
      </c>
      <c r="K984">
        <v>952</v>
      </c>
      <c r="L984" s="15" t="s">
        <v>1576</v>
      </c>
      <c r="M984" t="str">
        <f>VLOOKUP(K984,employees!A:H,5,FALSE)</f>
        <v>Consulting</v>
      </c>
      <c r="N984">
        <f t="shared" si="30"/>
        <v>11</v>
      </c>
      <c r="O984">
        <f t="shared" si="31"/>
        <v>11</v>
      </c>
    </row>
    <row r="985" spans="1:15" x14ac:dyDescent="0.3">
      <c r="A985" t="s">
        <v>984</v>
      </c>
      <c r="B985" t="s">
        <v>1190</v>
      </c>
      <c r="C985" t="s">
        <v>1198</v>
      </c>
      <c r="D985" s="1">
        <v>43053</v>
      </c>
      <c r="E985" s="1">
        <v>43200</v>
      </c>
      <c r="F985" s="1">
        <v>43203</v>
      </c>
      <c r="G985">
        <v>2235</v>
      </c>
      <c r="H985">
        <v>3.2</v>
      </c>
      <c r="I985">
        <v>379.69</v>
      </c>
      <c r="J985" s="2" t="s">
        <v>1219</v>
      </c>
      <c r="K985">
        <v>900</v>
      </c>
      <c r="L985" s="15" t="s">
        <v>1576</v>
      </c>
      <c r="M985" t="str">
        <f>VLOOKUP(K985,employees!A:H,5,FALSE)</f>
        <v>Finance</v>
      </c>
      <c r="N985">
        <f t="shared" si="30"/>
        <v>3</v>
      </c>
      <c r="O985">
        <f t="shared" si="31"/>
        <v>3</v>
      </c>
    </row>
    <row r="986" spans="1:15" x14ac:dyDescent="0.3">
      <c r="A986" t="s">
        <v>985</v>
      </c>
      <c r="B986" t="s">
        <v>1162</v>
      </c>
      <c r="C986" t="s">
        <v>1179</v>
      </c>
      <c r="D986" s="1">
        <v>43138</v>
      </c>
      <c r="E986" s="1">
        <v>43156</v>
      </c>
      <c r="F986" s="1">
        <v>43159</v>
      </c>
      <c r="G986">
        <v>1443</v>
      </c>
      <c r="H986">
        <v>2.6</v>
      </c>
      <c r="I986">
        <v>379.42</v>
      </c>
      <c r="J986" s="2" t="s">
        <v>1219</v>
      </c>
      <c r="K986">
        <v>31</v>
      </c>
      <c r="L986" s="15" t="s">
        <v>1576</v>
      </c>
      <c r="M986" t="str">
        <f>VLOOKUP(K986,employees!A:H,5,FALSE)</f>
        <v>IT</v>
      </c>
      <c r="N986">
        <f t="shared" si="30"/>
        <v>3</v>
      </c>
      <c r="O986">
        <f t="shared" si="31"/>
        <v>3</v>
      </c>
    </row>
    <row r="987" spans="1:15" x14ac:dyDescent="0.3">
      <c r="A987" t="s">
        <v>986</v>
      </c>
      <c r="B987" t="s">
        <v>1160</v>
      </c>
      <c r="C987" t="s">
        <v>1170</v>
      </c>
      <c r="D987" s="1">
        <v>43705</v>
      </c>
      <c r="E987" s="1">
        <v>43725</v>
      </c>
      <c r="F987" s="1">
        <v>43737</v>
      </c>
      <c r="G987">
        <v>3805</v>
      </c>
      <c r="H987">
        <v>5.5</v>
      </c>
      <c r="I987">
        <v>379.27</v>
      </c>
      <c r="J987" s="2" t="s">
        <v>1218</v>
      </c>
      <c r="K987">
        <v>403</v>
      </c>
      <c r="L987" s="15" t="s">
        <v>1576</v>
      </c>
      <c r="M987" t="str">
        <f>VLOOKUP(K987,employees!A:H,5,FALSE)</f>
        <v>Consulting</v>
      </c>
      <c r="N987">
        <f t="shared" si="30"/>
        <v>12</v>
      </c>
      <c r="O987">
        <f t="shared" si="31"/>
        <v>12</v>
      </c>
    </row>
    <row r="988" spans="1:15" x14ac:dyDescent="0.3">
      <c r="A988" t="s">
        <v>987</v>
      </c>
      <c r="B988" t="s">
        <v>1160</v>
      </c>
      <c r="C988" t="s">
        <v>1186</v>
      </c>
      <c r="D988" s="1">
        <v>43496</v>
      </c>
      <c r="E988" s="1">
        <v>43504</v>
      </c>
      <c r="F988" s="1">
        <v>43509</v>
      </c>
      <c r="G988">
        <v>2594</v>
      </c>
      <c r="H988">
        <v>3.7</v>
      </c>
      <c r="I988">
        <v>377.2</v>
      </c>
      <c r="J988" s="2" t="s">
        <v>1219</v>
      </c>
      <c r="K988">
        <v>77</v>
      </c>
      <c r="L988" s="15" t="s">
        <v>1576</v>
      </c>
      <c r="M988" t="str">
        <f>VLOOKUP(K988,employees!A:H,5,FALSE)</f>
        <v>Consulting</v>
      </c>
      <c r="N988">
        <f t="shared" si="30"/>
        <v>5</v>
      </c>
      <c r="O988">
        <f t="shared" si="31"/>
        <v>5</v>
      </c>
    </row>
    <row r="989" spans="1:15" x14ac:dyDescent="0.3">
      <c r="A989" t="s">
        <v>988</v>
      </c>
      <c r="B989" t="s">
        <v>1190</v>
      </c>
      <c r="C989" t="s">
        <v>1198</v>
      </c>
      <c r="D989" s="1">
        <v>42959</v>
      </c>
      <c r="E989" s="1">
        <v>42960</v>
      </c>
      <c r="F989" s="1">
        <v>42961</v>
      </c>
      <c r="G989">
        <v>2235</v>
      </c>
      <c r="H989">
        <v>3.2</v>
      </c>
      <c r="I989">
        <v>375.86</v>
      </c>
      <c r="J989" s="2" t="s">
        <v>1219</v>
      </c>
      <c r="K989">
        <v>792</v>
      </c>
      <c r="L989" s="15" t="s">
        <v>1576</v>
      </c>
      <c r="M989" t="str">
        <f>VLOOKUP(K989,employees!A:H,5,FALSE)</f>
        <v>Finance</v>
      </c>
      <c r="N989">
        <f t="shared" si="30"/>
        <v>1</v>
      </c>
      <c r="O989">
        <f t="shared" si="31"/>
        <v>1</v>
      </c>
    </row>
    <row r="990" spans="1:15" x14ac:dyDescent="0.3">
      <c r="A990" t="s">
        <v>989</v>
      </c>
      <c r="B990" t="s">
        <v>1167</v>
      </c>
      <c r="C990" t="s">
        <v>1209</v>
      </c>
      <c r="D990" s="1">
        <v>43657</v>
      </c>
      <c r="E990" s="1">
        <v>43677</v>
      </c>
      <c r="F990" s="1">
        <v>43681</v>
      </c>
      <c r="G990">
        <v>307</v>
      </c>
      <c r="H990">
        <v>1.5</v>
      </c>
      <c r="I990">
        <v>372.61</v>
      </c>
      <c r="J990" s="2" t="s">
        <v>1219</v>
      </c>
      <c r="K990">
        <v>393</v>
      </c>
      <c r="L990" s="15" t="s">
        <v>1576</v>
      </c>
      <c r="M990" t="str">
        <f>VLOOKUP(K990,employees!A:H,5,FALSE)</f>
        <v>Consulting</v>
      </c>
      <c r="N990">
        <f t="shared" si="30"/>
        <v>4</v>
      </c>
      <c r="O990">
        <f t="shared" si="31"/>
        <v>4</v>
      </c>
    </row>
    <row r="991" spans="1:15" x14ac:dyDescent="0.3">
      <c r="A991" t="s">
        <v>990</v>
      </c>
      <c r="B991" t="s">
        <v>1167</v>
      </c>
      <c r="C991" t="s">
        <v>1197</v>
      </c>
      <c r="D991" s="1">
        <v>43158</v>
      </c>
      <c r="E991" s="1">
        <v>43169</v>
      </c>
      <c r="F991" s="1">
        <v>43172</v>
      </c>
      <c r="G991">
        <v>1109</v>
      </c>
      <c r="H991">
        <v>2.2999999999999998</v>
      </c>
      <c r="I991">
        <v>371.82</v>
      </c>
      <c r="J991" s="2" t="s">
        <v>1219</v>
      </c>
      <c r="K991">
        <v>810</v>
      </c>
      <c r="L991" s="15" t="s">
        <v>1576</v>
      </c>
      <c r="M991" t="str">
        <f>VLOOKUP(K991,employees!A:H,5,FALSE)</f>
        <v>Consulting</v>
      </c>
      <c r="N991">
        <f t="shared" si="30"/>
        <v>3</v>
      </c>
      <c r="O991">
        <f t="shared" si="31"/>
        <v>3</v>
      </c>
    </row>
    <row r="992" spans="1:15" x14ac:dyDescent="0.3">
      <c r="A992" t="s">
        <v>991</v>
      </c>
      <c r="B992" t="s">
        <v>1167</v>
      </c>
      <c r="C992" t="s">
        <v>1182</v>
      </c>
      <c r="D992" s="1">
        <v>43320</v>
      </c>
      <c r="E992" s="1">
        <v>43438</v>
      </c>
      <c r="F992" s="1">
        <v>43442</v>
      </c>
      <c r="G992">
        <v>2461</v>
      </c>
      <c r="H992">
        <v>3.6</v>
      </c>
      <c r="I992">
        <v>369.07</v>
      </c>
      <c r="J992" s="2" t="s">
        <v>1219</v>
      </c>
      <c r="K992">
        <v>467</v>
      </c>
      <c r="L992" s="15" t="s">
        <v>1576</v>
      </c>
      <c r="M992" t="str">
        <f>VLOOKUP(K992,employees!A:H,5,FALSE)</f>
        <v>Consulting</v>
      </c>
      <c r="N992">
        <f t="shared" si="30"/>
        <v>4</v>
      </c>
      <c r="O992">
        <f t="shared" si="31"/>
        <v>4</v>
      </c>
    </row>
    <row r="993" spans="1:15" x14ac:dyDescent="0.3">
      <c r="A993" t="s">
        <v>992</v>
      </c>
      <c r="B993" t="s">
        <v>1162</v>
      </c>
      <c r="C993" t="s">
        <v>1209</v>
      </c>
      <c r="D993" s="1">
        <v>42938</v>
      </c>
      <c r="E993" s="1">
        <v>42992</v>
      </c>
      <c r="F993" s="1">
        <v>42997</v>
      </c>
      <c r="G993">
        <v>347</v>
      </c>
      <c r="H993">
        <v>1.5</v>
      </c>
      <c r="I993">
        <v>369.12</v>
      </c>
      <c r="J993" s="2" t="s">
        <v>1218</v>
      </c>
      <c r="K993">
        <v>549</v>
      </c>
      <c r="L993" s="15" t="s">
        <v>1576</v>
      </c>
      <c r="M993" t="str">
        <f>VLOOKUP(K993,employees!A:H,5,FALSE)</f>
        <v>Consulting</v>
      </c>
      <c r="N993">
        <f t="shared" si="30"/>
        <v>5</v>
      </c>
      <c r="O993">
        <f t="shared" si="31"/>
        <v>5</v>
      </c>
    </row>
    <row r="994" spans="1:15" x14ac:dyDescent="0.3">
      <c r="A994" t="s">
        <v>993</v>
      </c>
      <c r="B994" t="s">
        <v>1167</v>
      </c>
      <c r="C994" t="s">
        <v>1182</v>
      </c>
      <c r="D994" s="1">
        <v>43393</v>
      </c>
      <c r="E994" s="1">
        <v>43400</v>
      </c>
      <c r="F994" s="1">
        <v>43405</v>
      </c>
      <c r="G994">
        <v>2461</v>
      </c>
      <c r="H994">
        <v>3.6</v>
      </c>
      <c r="I994">
        <v>366.19</v>
      </c>
      <c r="J994" s="2" t="s">
        <v>1219</v>
      </c>
      <c r="K994">
        <v>705</v>
      </c>
      <c r="L994" s="15" t="s">
        <v>1576</v>
      </c>
      <c r="M994" t="str">
        <f>VLOOKUP(K994,employees!A:H,5,FALSE)</f>
        <v>Consulting</v>
      </c>
      <c r="N994">
        <f t="shared" si="30"/>
        <v>5</v>
      </c>
      <c r="O994">
        <f t="shared" si="31"/>
        <v>5</v>
      </c>
    </row>
    <row r="995" spans="1:15" x14ac:dyDescent="0.3">
      <c r="A995" t="s">
        <v>994</v>
      </c>
      <c r="B995" t="s">
        <v>1162</v>
      </c>
      <c r="C995" t="s">
        <v>1209</v>
      </c>
      <c r="D995" s="1">
        <v>42708</v>
      </c>
      <c r="E995" s="1">
        <v>42892</v>
      </c>
      <c r="F995" s="1">
        <v>42898</v>
      </c>
      <c r="G995">
        <v>347</v>
      </c>
      <c r="H995">
        <v>1.5</v>
      </c>
      <c r="I995">
        <v>364.29</v>
      </c>
      <c r="J995" s="2" t="s">
        <v>1219</v>
      </c>
      <c r="K995">
        <v>566</v>
      </c>
      <c r="L995" s="15" t="s">
        <v>1576</v>
      </c>
      <c r="M995" t="str">
        <f>VLOOKUP(K995,employees!A:H,5,FALSE)</f>
        <v>Consulting</v>
      </c>
      <c r="N995">
        <f t="shared" si="30"/>
        <v>6</v>
      </c>
      <c r="O995">
        <f t="shared" si="31"/>
        <v>6</v>
      </c>
    </row>
    <row r="996" spans="1:15" x14ac:dyDescent="0.3">
      <c r="A996" t="s">
        <v>995</v>
      </c>
      <c r="B996" t="s">
        <v>1167</v>
      </c>
      <c r="C996" t="s">
        <v>1182</v>
      </c>
      <c r="D996" s="1">
        <v>43795</v>
      </c>
      <c r="E996" s="1">
        <v>43803</v>
      </c>
      <c r="F996" s="1">
        <v>43808</v>
      </c>
      <c r="G996">
        <v>2461</v>
      </c>
      <c r="H996">
        <v>3.6</v>
      </c>
      <c r="I996">
        <v>364.41</v>
      </c>
      <c r="J996" s="2" t="s">
        <v>1218</v>
      </c>
      <c r="K996">
        <v>435</v>
      </c>
      <c r="L996" s="15" t="s">
        <v>1576</v>
      </c>
      <c r="M996" t="str">
        <f>VLOOKUP(K996,employees!A:H,5,FALSE)</f>
        <v>Consulting</v>
      </c>
      <c r="N996">
        <f t="shared" si="30"/>
        <v>5</v>
      </c>
      <c r="O996">
        <f t="shared" si="31"/>
        <v>5</v>
      </c>
    </row>
    <row r="997" spans="1:15" x14ac:dyDescent="0.3">
      <c r="A997" t="s">
        <v>996</v>
      </c>
      <c r="B997" t="s">
        <v>1190</v>
      </c>
      <c r="C997" t="s">
        <v>1198</v>
      </c>
      <c r="D997" s="1">
        <v>43695</v>
      </c>
      <c r="E997" s="1">
        <v>43716</v>
      </c>
      <c r="F997" s="1">
        <v>43719</v>
      </c>
      <c r="G997">
        <v>2235</v>
      </c>
      <c r="H997">
        <v>3.2</v>
      </c>
      <c r="I997">
        <v>364.29</v>
      </c>
      <c r="J997" s="2" t="s">
        <v>1219</v>
      </c>
      <c r="K997">
        <v>871</v>
      </c>
      <c r="L997" s="15" t="s">
        <v>1576</v>
      </c>
      <c r="M997" t="str">
        <f>VLOOKUP(K997,employees!A:H,5,FALSE)</f>
        <v>Consulting</v>
      </c>
      <c r="N997">
        <f t="shared" si="30"/>
        <v>3</v>
      </c>
      <c r="O997">
        <f t="shared" si="31"/>
        <v>3</v>
      </c>
    </row>
    <row r="998" spans="1:15" x14ac:dyDescent="0.3">
      <c r="A998" t="s">
        <v>997</v>
      </c>
      <c r="B998" t="s">
        <v>1190</v>
      </c>
      <c r="C998" t="s">
        <v>1204</v>
      </c>
      <c r="D998" s="1">
        <v>42907</v>
      </c>
      <c r="E998" s="1">
        <v>42915</v>
      </c>
      <c r="F998" s="1">
        <v>42925</v>
      </c>
      <c r="G998">
        <v>3368</v>
      </c>
      <c r="H998">
        <v>11.5</v>
      </c>
      <c r="I998">
        <v>363.5</v>
      </c>
      <c r="J998" s="2" t="s">
        <v>1219</v>
      </c>
      <c r="K998">
        <v>202</v>
      </c>
      <c r="L998" s="15" t="s">
        <v>1576</v>
      </c>
      <c r="M998" t="str">
        <f>VLOOKUP(K998,employees!A:H,5,FALSE)</f>
        <v>Consulting</v>
      </c>
      <c r="N998">
        <f t="shared" si="30"/>
        <v>10</v>
      </c>
      <c r="O998">
        <f t="shared" si="31"/>
        <v>10</v>
      </c>
    </row>
    <row r="999" spans="1:15" x14ac:dyDescent="0.3">
      <c r="A999" t="s">
        <v>998</v>
      </c>
      <c r="B999" t="s">
        <v>1190</v>
      </c>
      <c r="C999" t="s">
        <v>1198</v>
      </c>
      <c r="D999" s="1">
        <v>43270</v>
      </c>
      <c r="E999" s="1">
        <v>43288</v>
      </c>
      <c r="F999" s="1">
        <v>43289</v>
      </c>
      <c r="G999">
        <v>2235</v>
      </c>
      <c r="H999">
        <v>3.2</v>
      </c>
      <c r="I999">
        <v>362.57</v>
      </c>
      <c r="J999" s="2" t="s">
        <v>1219</v>
      </c>
      <c r="K999">
        <v>871</v>
      </c>
      <c r="L999" s="15" t="s">
        <v>1576</v>
      </c>
      <c r="M999" t="str">
        <f>VLOOKUP(K999,employees!A:H,5,FALSE)</f>
        <v>Consulting</v>
      </c>
      <c r="N999">
        <f t="shared" si="30"/>
        <v>1</v>
      </c>
      <c r="O999">
        <f t="shared" si="31"/>
        <v>1</v>
      </c>
    </row>
    <row r="1000" spans="1:15" x14ac:dyDescent="0.3">
      <c r="A1000" t="s">
        <v>999</v>
      </c>
      <c r="B1000" t="s">
        <v>1167</v>
      </c>
      <c r="C1000" t="s">
        <v>1182</v>
      </c>
      <c r="D1000" s="1">
        <v>43047</v>
      </c>
      <c r="E1000" s="1">
        <v>43060</v>
      </c>
      <c r="F1000" s="1">
        <v>43065</v>
      </c>
      <c r="G1000">
        <v>2461</v>
      </c>
      <c r="H1000">
        <v>3.6</v>
      </c>
      <c r="I1000">
        <v>359.08</v>
      </c>
      <c r="J1000" s="2" t="s">
        <v>1219</v>
      </c>
      <c r="K1000">
        <v>950</v>
      </c>
      <c r="L1000" s="15" t="s">
        <v>1576</v>
      </c>
      <c r="M1000" t="str">
        <f>VLOOKUP(K1000,employees!A:H,5,FALSE)</f>
        <v>Consulting</v>
      </c>
      <c r="N1000">
        <f t="shared" si="30"/>
        <v>5</v>
      </c>
      <c r="O1000">
        <f t="shared" si="31"/>
        <v>5</v>
      </c>
    </row>
    <row r="1001" spans="1:15" x14ac:dyDescent="0.3">
      <c r="A1001" t="s">
        <v>1000</v>
      </c>
      <c r="B1001" t="s">
        <v>1160</v>
      </c>
      <c r="C1001" t="s">
        <v>1206</v>
      </c>
      <c r="D1001" s="1">
        <v>43479</v>
      </c>
      <c r="E1001" s="1">
        <v>43486</v>
      </c>
      <c r="F1001" s="1">
        <v>43491</v>
      </c>
      <c r="G1001">
        <v>2374</v>
      </c>
      <c r="H1001">
        <v>3.5</v>
      </c>
      <c r="I1001">
        <v>357.09</v>
      </c>
      <c r="J1001" s="2" t="s">
        <v>1219</v>
      </c>
      <c r="K1001">
        <v>403</v>
      </c>
      <c r="L1001" s="15" t="s">
        <v>1576</v>
      </c>
      <c r="M1001" t="str">
        <f>VLOOKUP(K1001,employees!A:H,5,FALSE)</f>
        <v>Consulting</v>
      </c>
      <c r="N1001">
        <f t="shared" si="30"/>
        <v>5</v>
      </c>
      <c r="O1001">
        <f t="shared" si="31"/>
        <v>5</v>
      </c>
    </row>
    <row r="1002" spans="1:15" x14ac:dyDescent="0.3">
      <c r="A1002" t="s">
        <v>1001</v>
      </c>
      <c r="B1002" t="s">
        <v>1167</v>
      </c>
      <c r="C1002" t="s">
        <v>1210</v>
      </c>
      <c r="D1002" s="1">
        <v>42954</v>
      </c>
      <c r="E1002" s="1">
        <v>42961</v>
      </c>
      <c r="F1002" s="1">
        <v>42965</v>
      </c>
      <c r="G1002">
        <v>364</v>
      </c>
      <c r="H1002">
        <v>1.5</v>
      </c>
      <c r="I1002">
        <v>355.02</v>
      </c>
      <c r="J1002" s="2" t="s">
        <v>1219</v>
      </c>
      <c r="K1002">
        <v>705</v>
      </c>
      <c r="L1002" s="15" t="s">
        <v>1576</v>
      </c>
      <c r="M1002" t="str">
        <f>VLOOKUP(K1002,employees!A:H,5,FALSE)</f>
        <v>Consulting</v>
      </c>
      <c r="N1002">
        <f t="shared" si="30"/>
        <v>4</v>
      </c>
      <c r="O1002">
        <f t="shared" si="31"/>
        <v>4</v>
      </c>
    </row>
    <row r="1003" spans="1:15" x14ac:dyDescent="0.3">
      <c r="A1003" t="s">
        <v>1002</v>
      </c>
      <c r="B1003" t="s">
        <v>1160</v>
      </c>
      <c r="C1003" t="s">
        <v>1171</v>
      </c>
      <c r="D1003" s="1">
        <v>43647</v>
      </c>
      <c r="E1003" s="1">
        <v>43661</v>
      </c>
      <c r="F1003" s="1">
        <v>43674</v>
      </c>
      <c r="G1003">
        <v>4490</v>
      </c>
      <c r="H1003">
        <v>5.6</v>
      </c>
      <c r="I1003">
        <v>353.4</v>
      </c>
      <c r="J1003" s="2" t="s">
        <v>1219</v>
      </c>
      <c r="K1003">
        <v>919</v>
      </c>
      <c r="L1003" s="15" t="s">
        <v>1576</v>
      </c>
      <c r="M1003" t="str">
        <f>VLOOKUP(K1003,employees!A:H,5,FALSE)</f>
        <v>Consulting</v>
      </c>
      <c r="N1003">
        <f t="shared" si="30"/>
        <v>13</v>
      </c>
      <c r="O1003">
        <f t="shared" si="31"/>
        <v>13</v>
      </c>
    </row>
    <row r="1004" spans="1:15" x14ac:dyDescent="0.3">
      <c r="A1004" t="s">
        <v>1003</v>
      </c>
      <c r="B1004" t="s">
        <v>1162</v>
      </c>
      <c r="C1004" t="s">
        <v>1208</v>
      </c>
      <c r="D1004" s="1">
        <v>42983</v>
      </c>
      <c r="E1004" s="1">
        <v>43015</v>
      </c>
      <c r="F1004" s="1">
        <v>43021</v>
      </c>
      <c r="G1004">
        <v>2508</v>
      </c>
      <c r="H1004">
        <v>3.7</v>
      </c>
      <c r="I1004">
        <v>351.7</v>
      </c>
      <c r="J1004" s="2" t="s">
        <v>1219</v>
      </c>
      <c r="K1004">
        <v>996</v>
      </c>
      <c r="L1004" s="15" t="s">
        <v>1576</v>
      </c>
      <c r="M1004" t="str">
        <f>VLOOKUP(K1004,employees!A:H,5,FALSE)</f>
        <v>Consulting</v>
      </c>
      <c r="N1004">
        <f t="shared" si="30"/>
        <v>6</v>
      </c>
      <c r="O1004">
        <f t="shared" si="31"/>
        <v>6</v>
      </c>
    </row>
    <row r="1005" spans="1:15" x14ac:dyDescent="0.3">
      <c r="A1005" t="s">
        <v>1004</v>
      </c>
      <c r="B1005" t="s">
        <v>1162</v>
      </c>
      <c r="C1005" t="s">
        <v>1182</v>
      </c>
      <c r="D1005" s="1">
        <v>43468</v>
      </c>
      <c r="E1005" s="1">
        <v>43475</v>
      </c>
      <c r="F1005" s="1">
        <v>43480</v>
      </c>
      <c r="G1005">
        <v>2488</v>
      </c>
      <c r="H1005">
        <v>3.6</v>
      </c>
      <c r="I1005">
        <v>347.52</v>
      </c>
      <c r="J1005" s="2" t="s">
        <v>1219</v>
      </c>
      <c r="K1005">
        <v>460</v>
      </c>
      <c r="L1005" s="15" t="s">
        <v>1576</v>
      </c>
      <c r="M1005" t="str">
        <f>VLOOKUP(K1005,employees!A:H,5,FALSE)</f>
        <v>Consulting</v>
      </c>
      <c r="N1005">
        <f t="shared" si="30"/>
        <v>5</v>
      </c>
      <c r="O1005">
        <f t="shared" si="31"/>
        <v>5</v>
      </c>
    </row>
    <row r="1006" spans="1:15" x14ac:dyDescent="0.3">
      <c r="A1006" t="s">
        <v>1005</v>
      </c>
      <c r="B1006" t="s">
        <v>1167</v>
      </c>
      <c r="C1006" t="s">
        <v>1182</v>
      </c>
      <c r="D1006" s="1">
        <v>43128</v>
      </c>
      <c r="E1006" s="1">
        <v>43138</v>
      </c>
      <c r="F1006" s="1">
        <v>43143</v>
      </c>
      <c r="G1006">
        <v>2461</v>
      </c>
      <c r="H1006">
        <v>3.6</v>
      </c>
      <c r="I1006">
        <v>342.58</v>
      </c>
      <c r="J1006" s="2" t="s">
        <v>1219</v>
      </c>
      <c r="K1006">
        <v>198</v>
      </c>
      <c r="L1006" s="15" t="s">
        <v>1576</v>
      </c>
      <c r="M1006" t="str">
        <f>VLOOKUP(K1006,employees!A:H,5,FALSE)</f>
        <v>Consulting</v>
      </c>
      <c r="N1006">
        <f t="shared" si="30"/>
        <v>5</v>
      </c>
      <c r="O1006">
        <f t="shared" si="31"/>
        <v>5</v>
      </c>
    </row>
    <row r="1007" spans="1:15" x14ac:dyDescent="0.3">
      <c r="A1007" t="s">
        <v>1006</v>
      </c>
      <c r="B1007" t="s">
        <v>1167</v>
      </c>
      <c r="C1007" t="s">
        <v>1179</v>
      </c>
      <c r="D1007" s="1">
        <v>43203</v>
      </c>
      <c r="E1007" s="1">
        <v>43215</v>
      </c>
      <c r="F1007" s="1">
        <v>43221</v>
      </c>
      <c r="G1007">
        <v>1405</v>
      </c>
      <c r="H1007">
        <v>2.6</v>
      </c>
      <c r="I1007">
        <v>335.13</v>
      </c>
      <c r="J1007" s="2" t="s">
        <v>1219</v>
      </c>
      <c r="K1007">
        <v>212</v>
      </c>
      <c r="L1007" s="15" t="s">
        <v>1576</v>
      </c>
      <c r="M1007" t="str">
        <f>VLOOKUP(K1007,employees!A:H,5,FALSE)</f>
        <v>Consulting</v>
      </c>
      <c r="N1007">
        <f t="shared" si="30"/>
        <v>6</v>
      </c>
      <c r="O1007">
        <f t="shared" si="31"/>
        <v>6</v>
      </c>
    </row>
    <row r="1008" spans="1:15" x14ac:dyDescent="0.3">
      <c r="A1008" t="s">
        <v>1007</v>
      </c>
      <c r="B1008" t="s">
        <v>1190</v>
      </c>
      <c r="C1008" t="s">
        <v>1165</v>
      </c>
      <c r="D1008" s="1">
        <v>43355</v>
      </c>
      <c r="E1008" s="1">
        <v>43418</v>
      </c>
      <c r="F1008" s="1">
        <v>43423</v>
      </c>
      <c r="G1008">
        <v>1765</v>
      </c>
      <c r="H1008">
        <v>2.6</v>
      </c>
      <c r="I1008">
        <v>335.08</v>
      </c>
      <c r="J1008" s="2" t="s">
        <v>1219</v>
      </c>
      <c r="K1008">
        <v>448</v>
      </c>
      <c r="L1008" s="15" t="s">
        <v>1576</v>
      </c>
      <c r="M1008" t="str">
        <f>VLOOKUP(K1008,employees!A:H,5,FALSE)</f>
        <v>Finance</v>
      </c>
      <c r="N1008">
        <f t="shared" si="30"/>
        <v>5</v>
      </c>
      <c r="O1008">
        <f t="shared" si="31"/>
        <v>5</v>
      </c>
    </row>
    <row r="1009" spans="1:15" x14ac:dyDescent="0.3">
      <c r="A1009" t="s">
        <v>1008</v>
      </c>
      <c r="B1009" t="s">
        <v>1167</v>
      </c>
      <c r="C1009" t="s">
        <v>1179</v>
      </c>
      <c r="D1009" s="1">
        <v>43113</v>
      </c>
      <c r="E1009" s="1">
        <v>43143</v>
      </c>
      <c r="F1009" s="1">
        <v>43152</v>
      </c>
      <c r="G1009">
        <v>1405</v>
      </c>
      <c r="H1009">
        <v>2.6</v>
      </c>
      <c r="I1009">
        <v>334.81</v>
      </c>
      <c r="J1009" s="2" t="s">
        <v>1218</v>
      </c>
      <c r="K1009">
        <v>512</v>
      </c>
      <c r="L1009" s="15" t="s">
        <v>1576</v>
      </c>
      <c r="M1009" t="str">
        <f>VLOOKUP(K1009,employees!A:H,5,FALSE)</f>
        <v>IT</v>
      </c>
      <c r="N1009">
        <f t="shared" si="30"/>
        <v>9</v>
      </c>
      <c r="O1009">
        <f t="shared" si="31"/>
        <v>9</v>
      </c>
    </row>
    <row r="1010" spans="1:15" x14ac:dyDescent="0.3">
      <c r="A1010" t="s">
        <v>1009</v>
      </c>
      <c r="B1010" t="s">
        <v>1162</v>
      </c>
      <c r="C1010" t="s">
        <v>1194</v>
      </c>
      <c r="D1010" s="1">
        <v>43519</v>
      </c>
      <c r="E1010" s="1">
        <v>43534</v>
      </c>
      <c r="F1010" s="1">
        <v>43538</v>
      </c>
      <c r="G1010">
        <v>654</v>
      </c>
      <c r="H1010">
        <v>1.8</v>
      </c>
      <c r="I1010">
        <v>332.53</v>
      </c>
      <c r="J1010" s="2" t="s">
        <v>1219</v>
      </c>
      <c r="K1010">
        <v>235</v>
      </c>
      <c r="L1010" s="15" t="s">
        <v>1576</v>
      </c>
      <c r="M1010" t="str">
        <f>VLOOKUP(K1010,employees!A:H,5,FALSE)</f>
        <v>Finance</v>
      </c>
      <c r="N1010">
        <f t="shared" si="30"/>
        <v>4</v>
      </c>
      <c r="O1010">
        <f t="shared" si="31"/>
        <v>4</v>
      </c>
    </row>
    <row r="1011" spans="1:15" x14ac:dyDescent="0.3">
      <c r="A1011" t="s">
        <v>1010</v>
      </c>
      <c r="B1011" t="s">
        <v>1162</v>
      </c>
      <c r="C1011" t="s">
        <v>1209</v>
      </c>
      <c r="D1011" s="1">
        <v>42735</v>
      </c>
      <c r="E1011" s="1">
        <v>42744</v>
      </c>
      <c r="F1011" s="1">
        <v>42748</v>
      </c>
      <c r="G1011">
        <v>347</v>
      </c>
      <c r="H1011">
        <v>1.5</v>
      </c>
      <c r="I1011">
        <v>332.88</v>
      </c>
      <c r="J1011" s="2" t="s">
        <v>1219</v>
      </c>
      <c r="K1011">
        <v>417</v>
      </c>
      <c r="L1011" s="15" t="s">
        <v>1577</v>
      </c>
      <c r="M1011" t="str">
        <f>VLOOKUP(K1011,employees!A:H,5,FALSE)</f>
        <v>Consulting</v>
      </c>
      <c r="N1011">
        <f t="shared" si="30"/>
        <v>4</v>
      </c>
      <c r="O1011">
        <f t="shared" si="31"/>
        <v>4</v>
      </c>
    </row>
    <row r="1012" spans="1:15" x14ac:dyDescent="0.3">
      <c r="A1012" t="s">
        <v>1011</v>
      </c>
      <c r="B1012" t="s">
        <v>1162</v>
      </c>
      <c r="C1012" t="s">
        <v>1182</v>
      </c>
      <c r="D1012" s="1">
        <v>43245</v>
      </c>
      <c r="E1012" s="1">
        <v>43287</v>
      </c>
      <c r="F1012" s="1">
        <v>43293</v>
      </c>
      <c r="G1012">
        <v>2488</v>
      </c>
      <c r="H1012">
        <v>3.6</v>
      </c>
      <c r="I1012">
        <v>331.93</v>
      </c>
      <c r="J1012" s="2" t="s">
        <v>1218</v>
      </c>
      <c r="K1012">
        <v>15</v>
      </c>
      <c r="L1012" s="15" t="s">
        <v>1576</v>
      </c>
      <c r="M1012" t="str">
        <f>VLOOKUP(K1012,employees!A:H,5,FALSE)</f>
        <v>Consulting</v>
      </c>
      <c r="N1012">
        <f t="shared" si="30"/>
        <v>6</v>
      </c>
      <c r="O1012">
        <f t="shared" si="31"/>
        <v>6</v>
      </c>
    </row>
    <row r="1013" spans="1:15" x14ac:dyDescent="0.3">
      <c r="A1013" t="s">
        <v>1012</v>
      </c>
      <c r="B1013" t="s">
        <v>1190</v>
      </c>
      <c r="C1013" t="s">
        <v>1207</v>
      </c>
      <c r="D1013" s="1">
        <v>43741</v>
      </c>
      <c r="E1013" s="1">
        <v>43762</v>
      </c>
      <c r="F1013" s="1">
        <v>43773</v>
      </c>
      <c r="G1013">
        <v>6495</v>
      </c>
      <c r="H1013">
        <v>8.1999999999999993</v>
      </c>
      <c r="I1013">
        <v>331.9</v>
      </c>
      <c r="J1013" s="2" t="s">
        <v>1218</v>
      </c>
      <c r="K1013">
        <v>478</v>
      </c>
      <c r="L1013" s="15" t="s">
        <v>1576</v>
      </c>
      <c r="M1013" t="str">
        <f>VLOOKUP(K1013,employees!A:H,5,FALSE)</f>
        <v>Consulting</v>
      </c>
      <c r="N1013">
        <f t="shared" si="30"/>
        <v>11</v>
      </c>
      <c r="O1013">
        <f t="shared" si="31"/>
        <v>11</v>
      </c>
    </row>
    <row r="1014" spans="1:15" x14ac:dyDescent="0.3">
      <c r="A1014" t="s">
        <v>1013</v>
      </c>
      <c r="B1014" t="s">
        <v>1167</v>
      </c>
      <c r="C1014" t="s">
        <v>1182</v>
      </c>
      <c r="D1014" s="1">
        <v>43513</v>
      </c>
      <c r="E1014" s="1">
        <v>43524</v>
      </c>
      <c r="F1014" s="1">
        <v>43529</v>
      </c>
      <c r="G1014">
        <v>2461</v>
      </c>
      <c r="H1014">
        <v>3.6</v>
      </c>
      <c r="I1014">
        <v>330.34</v>
      </c>
      <c r="J1014" s="2" t="s">
        <v>1218</v>
      </c>
      <c r="K1014">
        <v>11</v>
      </c>
      <c r="L1014" s="15" t="s">
        <v>1576</v>
      </c>
      <c r="M1014" t="str">
        <f>VLOOKUP(K1014,employees!A:H,5,FALSE)</f>
        <v>Consulting</v>
      </c>
      <c r="N1014">
        <f t="shared" si="30"/>
        <v>5</v>
      </c>
      <c r="O1014">
        <f t="shared" si="31"/>
        <v>5</v>
      </c>
    </row>
    <row r="1015" spans="1:15" x14ac:dyDescent="0.3">
      <c r="A1015" t="s">
        <v>1014</v>
      </c>
      <c r="B1015" t="s">
        <v>1162</v>
      </c>
      <c r="C1015" t="s">
        <v>1194</v>
      </c>
      <c r="D1015" s="1">
        <v>42936</v>
      </c>
      <c r="E1015" s="1">
        <v>42958</v>
      </c>
      <c r="F1015" s="1">
        <v>42962</v>
      </c>
      <c r="G1015">
        <v>654</v>
      </c>
      <c r="H1015">
        <v>1.8</v>
      </c>
      <c r="I1015">
        <v>330.03</v>
      </c>
      <c r="J1015" s="2" t="s">
        <v>1219</v>
      </c>
      <c r="K1015">
        <v>512</v>
      </c>
      <c r="L1015" s="15" t="s">
        <v>1576</v>
      </c>
      <c r="M1015" t="str">
        <f>VLOOKUP(K1015,employees!A:H,5,FALSE)</f>
        <v>IT</v>
      </c>
      <c r="N1015">
        <f t="shared" si="30"/>
        <v>4</v>
      </c>
      <c r="O1015">
        <f t="shared" si="31"/>
        <v>4</v>
      </c>
    </row>
    <row r="1016" spans="1:15" x14ac:dyDescent="0.3">
      <c r="A1016" t="s">
        <v>1015</v>
      </c>
      <c r="B1016" t="s">
        <v>1160</v>
      </c>
      <c r="C1016" t="s">
        <v>1201</v>
      </c>
      <c r="D1016" s="1">
        <v>43616</v>
      </c>
      <c r="E1016" s="1">
        <v>43623</v>
      </c>
      <c r="F1016" s="1">
        <v>43628</v>
      </c>
      <c r="G1016">
        <v>2565</v>
      </c>
      <c r="H1016">
        <v>3.7</v>
      </c>
      <c r="I1016">
        <v>330.83</v>
      </c>
      <c r="J1016" s="2" t="s">
        <v>1218</v>
      </c>
      <c r="K1016">
        <v>465</v>
      </c>
      <c r="L1016" s="15" t="s">
        <v>1576</v>
      </c>
      <c r="M1016" t="str">
        <f>VLOOKUP(K1016,employees!A:H,5,FALSE)</f>
        <v>Consulting</v>
      </c>
      <c r="N1016">
        <f t="shared" si="30"/>
        <v>5</v>
      </c>
      <c r="O1016">
        <f t="shared" si="31"/>
        <v>5</v>
      </c>
    </row>
    <row r="1017" spans="1:15" x14ac:dyDescent="0.3">
      <c r="A1017" t="s">
        <v>1016</v>
      </c>
      <c r="B1017" t="s">
        <v>1190</v>
      </c>
      <c r="C1017" t="s">
        <v>1203</v>
      </c>
      <c r="D1017" s="1">
        <v>43196</v>
      </c>
      <c r="E1017" s="1">
        <v>43205</v>
      </c>
      <c r="F1017" s="1">
        <v>43208</v>
      </c>
      <c r="G1017">
        <v>4151</v>
      </c>
      <c r="H1017">
        <v>4.5</v>
      </c>
      <c r="I1017">
        <v>326.17</v>
      </c>
      <c r="J1017" s="2" t="s">
        <v>1218</v>
      </c>
      <c r="K1017">
        <v>885</v>
      </c>
      <c r="L1017" s="15" t="s">
        <v>1576</v>
      </c>
      <c r="M1017" t="str">
        <f>VLOOKUP(K1017,employees!A:H,5,FALSE)</f>
        <v>IT</v>
      </c>
      <c r="N1017">
        <f t="shared" si="30"/>
        <v>3</v>
      </c>
      <c r="O1017">
        <f t="shared" si="31"/>
        <v>3</v>
      </c>
    </row>
    <row r="1018" spans="1:15" x14ac:dyDescent="0.3">
      <c r="A1018" t="s">
        <v>1017</v>
      </c>
      <c r="B1018" t="s">
        <v>1167</v>
      </c>
      <c r="C1018" t="s">
        <v>1209</v>
      </c>
      <c r="D1018" s="1">
        <v>43739</v>
      </c>
      <c r="E1018" s="1">
        <v>43775</v>
      </c>
      <c r="F1018" s="1">
        <v>43780</v>
      </c>
      <c r="G1018">
        <v>307</v>
      </c>
      <c r="H1018">
        <v>1.5</v>
      </c>
      <c r="I1018">
        <v>326.8</v>
      </c>
      <c r="J1018" s="2" t="s">
        <v>1219</v>
      </c>
      <c r="K1018">
        <v>435</v>
      </c>
      <c r="L1018" s="15" t="s">
        <v>1576</v>
      </c>
      <c r="M1018" t="str">
        <f>VLOOKUP(K1018,employees!A:H,5,FALSE)</f>
        <v>Consulting</v>
      </c>
      <c r="N1018">
        <f t="shared" si="30"/>
        <v>5</v>
      </c>
      <c r="O1018">
        <f t="shared" si="31"/>
        <v>5</v>
      </c>
    </row>
    <row r="1019" spans="1:15" x14ac:dyDescent="0.3">
      <c r="A1019" t="s">
        <v>1018</v>
      </c>
      <c r="B1019" t="s">
        <v>1190</v>
      </c>
      <c r="C1019" t="s">
        <v>1185</v>
      </c>
      <c r="D1019" s="1">
        <v>42952</v>
      </c>
      <c r="E1019" s="1">
        <v>43033</v>
      </c>
      <c r="F1019" s="1">
        <v>43038</v>
      </c>
      <c r="G1019">
        <v>2279</v>
      </c>
      <c r="H1019">
        <v>3.2</v>
      </c>
      <c r="I1019">
        <v>319.05</v>
      </c>
      <c r="J1019" s="2" t="s">
        <v>1219</v>
      </c>
      <c r="K1019">
        <v>321</v>
      </c>
      <c r="L1019" s="15" t="s">
        <v>1576</v>
      </c>
      <c r="M1019" t="str">
        <f>VLOOKUP(K1019,employees!A:H,5,FALSE)</f>
        <v>IT</v>
      </c>
      <c r="N1019">
        <f t="shared" si="30"/>
        <v>5</v>
      </c>
      <c r="O1019">
        <f t="shared" si="31"/>
        <v>5</v>
      </c>
    </row>
    <row r="1020" spans="1:15" x14ac:dyDescent="0.3">
      <c r="A1020" t="s">
        <v>1019</v>
      </c>
      <c r="B1020" t="s">
        <v>1190</v>
      </c>
      <c r="C1020" t="s">
        <v>1166</v>
      </c>
      <c r="D1020" s="1">
        <v>43079</v>
      </c>
      <c r="E1020" s="1">
        <v>43361</v>
      </c>
      <c r="F1020" s="1">
        <v>43366</v>
      </c>
      <c r="G1020">
        <v>1226</v>
      </c>
      <c r="H1020">
        <v>2.2000000000000002</v>
      </c>
      <c r="I1020">
        <v>318.58999999999997</v>
      </c>
      <c r="J1020" s="2" t="s">
        <v>1219</v>
      </c>
      <c r="K1020">
        <v>204</v>
      </c>
      <c r="L1020" s="15" t="s">
        <v>1577</v>
      </c>
      <c r="M1020" t="str">
        <f>VLOOKUP(K1020,employees!A:H,5,FALSE)</f>
        <v>Consulting</v>
      </c>
      <c r="N1020">
        <f t="shared" si="30"/>
        <v>5</v>
      </c>
      <c r="O1020">
        <f t="shared" si="31"/>
        <v>5</v>
      </c>
    </row>
    <row r="1021" spans="1:15" x14ac:dyDescent="0.3">
      <c r="A1021" t="s">
        <v>1020</v>
      </c>
      <c r="B1021" t="s">
        <v>1167</v>
      </c>
      <c r="C1021" t="s">
        <v>1210</v>
      </c>
      <c r="D1021" s="1">
        <v>43472</v>
      </c>
      <c r="E1021" s="1">
        <v>43488</v>
      </c>
      <c r="F1021" s="1">
        <v>43492</v>
      </c>
      <c r="G1021">
        <v>364</v>
      </c>
      <c r="H1021">
        <v>1.5</v>
      </c>
      <c r="I1021">
        <v>318.39999999999998</v>
      </c>
      <c r="J1021" s="2" t="s">
        <v>1219</v>
      </c>
      <c r="K1021">
        <v>601</v>
      </c>
      <c r="L1021" s="15" t="s">
        <v>1576</v>
      </c>
      <c r="M1021" t="str">
        <f>VLOOKUP(K1021,employees!A:H,5,FALSE)</f>
        <v>Consulting</v>
      </c>
      <c r="N1021">
        <f t="shared" si="30"/>
        <v>4</v>
      </c>
      <c r="O1021">
        <f t="shared" si="31"/>
        <v>4</v>
      </c>
    </row>
    <row r="1022" spans="1:15" x14ac:dyDescent="0.3">
      <c r="A1022" t="s">
        <v>1021</v>
      </c>
      <c r="B1022" t="s">
        <v>1167</v>
      </c>
      <c r="C1022" t="s">
        <v>1207</v>
      </c>
      <c r="D1022" s="1">
        <v>43392</v>
      </c>
      <c r="E1022" s="1">
        <v>43392</v>
      </c>
      <c r="F1022" s="1">
        <v>43396</v>
      </c>
      <c r="G1022">
        <v>913</v>
      </c>
      <c r="H1022">
        <v>2.1</v>
      </c>
      <c r="I1022">
        <v>317.02999999999997</v>
      </c>
      <c r="J1022" s="2" t="s">
        <v>1219</v>
      </c>
      <c r="K1022">
        <v>280</v>
      </c>
      <c r="L1022" s="15" t="s">
        <v>1576</v>
      </c>
      <c r="M1022" t="str">
        <f>VLOOKUP(K1022,employees!A:H,5,FALSE)</f>
        <v>Consulting</v>
      </c>
      <c r="N1022">
        <f t="shared" si="30"/>
        <v>4</v>
      </c>
      <c r="O1022">
        <f t="shared" si="31"/>
        <v>4</v>
      </c>
    </row>
    <row r="1023" spans="1:15" x14ac:dyDescent="0.3">
      <c r="A1023" t="s">
        <v>1022</v>
      </c>
      <c r="B1023" t="s">
        <v>1167</v>
      </c>
      <c r="C1023" t="s">
        <v>1208</v>
      </c>
      <c r="D1023" s="1">
        <v>43181</v>
      </c>
      <c r="E1023" s="1">
        <v>43200</v>
      </c>
      <c r="F1023" s="1">
        <v>43206</v>
      </c>
      <c r="G1023">
        <v>2507</v>
      </c>
      <c r="H1023">
        <v>8.6999999999999993</v>
      </c>
      <c r="I1023">
        <v>315.12</v>
      </c>
      <c r="J1023" s="2" t="s">
        <v>1219</v>
      </c>
      <c r="K1023">
        <v>560</v>
      </c>
      <c r="L1023" s="15" t="s">
        <v>1576</v>
      </c>
      <c r="M1023" t="str">
        <f>VLOOKUP(K1023,employees!A:H,5,FALSE)</f>
        <v>Consulting</v>
      </c>
      <c r="N1023">
        <f t="shared" si="30"/>
        <v>6</v>
      </c>
      <c r="O1023">
        <f t="shared" si="31"/>
        <v>6</v>
      </c>
    </row>
    <row r="1024" spans="1:15" x14ac:dyDescent="0.3">
      <c r="A1024" t="s">
        <v>1023</v>
      </c>
      <c r="B1024" t="s">
        <v>1160</v>
      </c>
      <c r="C1024" t="s">
        <v>1201</v>
      </c>
      <c r="D1024" s="1">
        <v>43713</v>
      </c>
      <c r="E1024" s="1">
        <v>43729</v>
      </c>
      <c r="F1024" s="1">
        <v>43737</v>
      </c>
      <c r="G1024">
        <v>2565</v>
      </c>
      <c r="H1024">
        <v>3.7</v>
      </c>
      <c r="I1024">
        <v>314.52</v>
      </c>
      <c r="J1024" s="2" t="s">
        <v>1218</v>
      </c>
      <c r="K1024">
        <v>958</v>
      </c>
      <c r="L1024" s="15" t="s">
        <v>1576</v>
      </c>
      <c r="M1024" t="str">
        <f>VLOOKUP(K1024,employees!A:H,5,FALSE)</f>
        <v>Consulting</v>
      </c>
      <c r="N1024">
        <f t="shared" si="30"/>
        <v>8</v>
      </c>
      <c r="O1024">
        <f t="shared" si="31"/>
        <v>8</v>
      </c>
    </row>
    <row r="1025" spans="1:15" x14ac:dyDescent="0.3">
      <c r="A1025" t="s">
        <v>1024</v>
      </c>
      <c r="B1025" t="s">
        <v>1167</v>
      </c>
      <c r="C1025" t="s">
        <v>1207</v>
      </c>
      <c r="D1025" s="1">
        <v>43768</v>
      </c>
      <c r="E1025" s="1">
        <v>43788</v>
      </c>
      <c r="F1025" s="1">
        <v>43792</v>
      </c>
      <c r="G1025">
        <v>913</v>
      </c>
      <c r="H1025">
        <v>2.1</v>
      </c>
      <c r="I1025">
        <v>307.33</v>
      </c>
      <c r="J1025" s="2" t="s">
        <v>1219</v>
      </c>
      <c r="K1025">
        <v>120</v>
      </c>
      <c r="L1025" s="15" t="s">
        <v>1576</v>
      </c>
      <c r="M1025" t="str">
        <f>VLOOKUP(K1025,employees!A:H,5,FALSE)</f>
        <v>Consulting</v>
      </c>
      <c r="N1025">
        <f t="shared" si="30"/>
        <v>4</v>
      </c>
      <c r="O1025">
        <f t="shared" si="31"/>
        <v>4</v>
      </c>
    </row>
    <row r="1026" spans="1:15" x14ac:dyDescent="0.3">
      <c r="A1026" t="s">
        <v>1025</v>
      </c>
      <c r="B1026" t="s">
        <v>1162</v>
      </c>
      <c r="C1026" t="s">
        <v>1182</v>
      </c>
      <c r="D1026" s="1">
        <v>43526</v>
      </c>
      <c r="E1026" s="1">
        <v>43552</v>
      </c>
      <c r="F1026" s="1">
        <v>43556</v>
      </c>
      <c r="G1026">
        <v>2488</v>
      </c>
      <c r="H1026">
        <v>3.6</v>
      </c>
      <c r="I1026">
        <v>306.94</v>
      </c>
      <c r="J1026" s="2" t="s">
        <v>1219</v>
      </c>
      <c r="K1026">
        <v>467</v>
      </c>
      <c r="L1026" s="15" t="s">
        <v>1576</v>
      </c>
      <c r="M1026" t="str">
        <f>VLOOKUP(K1026,employees!A:H,5,FALSE)</f>
        <v>Consulting</v>
      </c>
      <c r="N1026">
        <f t="shared" si="30"/>
        <v>4</v>
      </c>
      <c r="O1026">
        <f t="shared" si="31"/>
        <v>4</v>
      </c>
    </row>
    <row r="1027" spans="1:15" x14ac:dyDescent="0.3">
      <c r="A1027" t="s">
        <v>1026</v>
      </c>
      <c r="B1027" t="s">
        <v>1167</v>
      </c>
      <c r="C1027" t="s">
        <v>1182</v>
      </c>
      <c r="D1027" s="1">
        <v>43458</v>
      </c>
      <c r="E1027" s="1">
        <v>43467</v>
      </c>
      <c r="F1027" s="1">
        <v>43472</v>
      </c>
      <c r="G1027">
        <v>2461</v>
      </c>
      <c r="H1027">
        <v>3.6</v>
      </c>
      <c r="I1027">
        <v>305.05</v>
      </c>
      <c r="J1027" s="2" t="s">
        <v>1219</v>
      </c>
      <c r="K1027">
        <v>269</v>
      </c>
      <c r="L1027" s="15" t="s">
        <v>1576</v>
      </c>
      <c r="M1027" t="str">
        <f>VLOOKUP(K1027,employees!A:H,5,FALSE)</f>
        <v>Consulting</v>
      </c>
      <c r="N1027">
        <f t="shared" ref="N1027:N1090" si="32">F1027-E1027</f>
        <v>5</v>
      </c>
      <c r="O1027">
        <f t="shared" ref="O1027:O1090" si="33">F1027-E1027</f>
        <v>5</v>
      </c>
    </row>
    <row r="1028" spans="1:15" x14ac:dyDescent="0.3">
      <c r="A1028" t="s">
        <v>1027</v>
      </c>
      <c r="B1028" t="s">
        <v>1167</v>
      </c>
      <c r="C1028" t="s">
        <v>1209</v>
      </c>
      <c r="D1028" s="1">
        <v>43727</v>
      </c>
      <c r="E1028" s="1">
        <v>43736</v>
      </c>
      <c r="F1028" s="1">
        <v>43740</v>
      </c>
      <c r="G1028">
        <v>307</v>
      </c>
      <c r="H1028">
        <v>1.5</v>
      </c>
      <c r="I1028">
        <v>305.48</v>
      </c>
      <c r="J1028" s="2" t="s">
        <v>1219</v>
      </c>
      <c r="K1028">
        <v>105</v>
      </c>
      <c r="L1028" s="15" t="s">
        <v>1576</v>
      </c>
      <c r="M1028" t="str">
        <f>VLOOKUP(K1028,employees!A:H,5,FALSE)</f>
        <v>IT</v>
      </c>
      <c r="N1028">
        <f t="shared" si="32"/>
        <v>4</v>
      </c>
      <c r="O1028">
        <f t="shared" si="33"/>
        <v>4</v>
      </c>
    </row>
    <row r="1029" spans="1:15" x14ac:dyDescent="0.3">
      <c r="A1029" t="s">
        <v>1028</v>
      </c>
      <c r="B1029" t="s">
        <v>1162</v>
      </c>
      <c r="C1029" t="s">
        <v>1208</v>
      </c>
      <c r="D1029" s="1">
        <v>42864</v>
      </c>
      <c r="E1029" s="1">
        <v>42895</v>
      </c>
      <c r="F1029" s="1">
        <v>42898</v>
      </c>
      <c r="G1029">
        <v>2508</v>
      </c>
      <c r="H1029">
        <v>3.7</v>
      </c>
      <c r="I1029">
        <v>304.39</v>
      </c>
      <c r="J1029" s="2" t="s">
        <v>1219</v>
      </c>
      <c r="K1029">
        <v>689</v>
      </c>
      <c r="L1029" s="15" t="s">
        <v>1576</v>
      </c>
      <c r="M1029" t="str">
        <f>VLOOKUP(K1029,employees!A:H,5,FALSE)</f>
        <v>Finance</v>
      </c>
      <c r="N1029">
        <f t="shared" si="32"/>
        <v>3</v>
      </c>
      <c r="O1029">
        <f t="shared" si="33"/>
        <v>3</v>
      </c>
    </row>
    <row r="1030" spans="1:15" x14ac:dyDescent="0.3">
      <c r="A1030" t="s">
        <v>1029</v>
      </c>
      <c r="B1030" t="s">
        <v>1160</v>
      </c>
      <c r="C1030" t="s">
        <v>1201</v>
      </c>
      <c r="D1030" s="1">
        <v>43289</v>
      </c>
      <c r="E1030" s="1">
        <v>43297</v>
      </c>
      <c r="F1030" s="1">
        <v>43302</v>
      </c>
      <c r="G1030">
        <v>2565</v>
      </c>
      <c r="H1030">
        <v>3.7</v>
      </c>
      <c r="I1030">
        <v>299.62</v>
      </c>
      <c r="J1030" s="2" t="s">
        <v>1219</v>
      </c>
      <c r="K1030">
        <v>436</v>
      </c>
      <c r="L1030" s="15" t="s">
        <v>1576</v>
      </c>
      <c r="M1030" t="str">
        <f>VLOOKUP(K1030,employees!A:H,5,FALSE)</f>
        <v>Consulting</v>
      </c>
      <c r="N1030">
        <f t="shared" si="32"/>
        <v>5</v>
      </c>
      <c r="O1030">
        <f t="shared" si="33"/>
        <v>5</v>
      </c>
    </row>
    <row r="1031" spans="1:15" x14ac:dyDescent="0.3">
      <c r="A1031" t="s">
        <v>1030</v>
      </c>
      <c r="B1031" t="s">
        <v>1167</v>
      </c>
      <c r="C1031" t="s">
        <v>1194</v>
      </c>
      <c r="D1031" s="1">
        <v>43303</v>
      </c>
      <c r="E1031" s="1">
        <v>43311</v>
      </c>
      <c r="F1031" s="1">
        <v>43314</v>
      </c>
      <c r="G1031">
        <v>630</v>
      </c>
      <c r="H1031">
        <v>8.8000000000000007</v>
      </c>
      <c r="I1031">
        <v>298.23</v>
      </c>
      <c r="J1031" s="2" t="s">
        <v>1219</v>
      </c>
      <c r="K1031">
        <v>31</v>
      </c>
      <c r="L1031" s="15" t="s">
        <v>1576</v>
      </c>
      <c r="M1031" t="str">
        <f>VLOOKUP(K1031,employees!A:H,5,FALSE)</f>
        <v>IT</v>
      </c>
      <c r="N1031">
        <f t="shared" si="32"/>
        <v>3</v>
      </c>
      <c r="O1031">
        <f t="shared" si="33"/>
        <v>3</v>
      </c>
    </row>
    <row r="1032" spans="1:15" x14ac:dyDescent="0.3">
      <c r="A1032" t="s">
        <v>1031</v>
      </c>
      <c r="B1032" t="s">
        <v>1160</v>
      </c>
      <c r="C1032" t="s">
        <v>1173</v>
      </c>
      <c r="D1032" s="1">
        <v>43383</v>
      </c>
      <c r="E1032" s="1">
        <v>43577</v>
      </c>
      <c r="F1032" s="1">
        <v>43585</v>
      </c>
      <c r="G1032">
        <v>1416</v>
      </c>
      <c r="H1032">
        <v>2.6</v>
      </c>
      <c r="I1032">
        <v>297.93</v>
      </c>
      <c r="J1032" s="2" t="s">
        <v>1219</v>
      </c>
      <c r="K1032">
        <v>655</v>
      </c>
      <c r="L1032" s="15" t="s">
        <v>1576</v>
      </c>
      <c r="M1032" t="str">
        <f>VLOOKUP(K1032,employees!A:H,5,FALSE)</f>
        <v>Consulting</v>
      </c>
      <c r="N1032">
        <f t="shared" si="32"/>
        <v>8</v>
      </c>
      <c r="O1032">
        <f t="shared" si="33"/>
        <v>8</v>
      </c>
    </row>
    <row r="1033" spans="1:15" x14ac:dyDescent="0.3">
      <c r="A1033" t="s">
        <v>1032</v>
      </c>
      <c r="B1033" t="s">
        <v>1160</v>
      </c>
      <c r="C1033" t="s">
        <v>1171</v>
      </c>
      <c r="D1033" s="1">
        <v>42805</v>
      </c>
      <c r="E1033" s="1">
        <v>42813</v>
      </c>
      <c r="F1033" s="1">
        <v>42824</v>
      </c>
      <c r="G1033">
        <v>4490</v>
      </c>
      <c r="H1033">
        <v>5.6</v>
      </c>
      <c r="I1033">
        <v>293.92</v>
      </c>
      <c r="J1033" s="2" t="s">
        <v>1218</v>
      </c>
      <c r="K1033">
        <v>465</v>
      </c>
      <c r="L1033" s="15" t="s">
        <v>1576</v>
      </c>
      <c r="M1033" t="str">
        <f>VLOOKUP(K1033,employees!A:H,5,FALSE)</f>
        <v>Consulting</v>
      </c>
      <c r="N1033">
        <f t="shared" si="32"/>
        <v>11</v>
      </c>
      <c r="O1033">
        <f t="shared" si="33"/>
        <v>11</v>
      </c>
    </row>
    <row r="1034" spans="1:15" x14ac:dyDescent="0.3">
      <c r="A1034" t="s">
        <v>1033</v>
      </c>
      <c r="B1034" t="s">
        <v>1167</v>
      </c>
      <c r="C1034" t="s">
        <v>1197</v>
      </c>
      <c r="D1034" s="1">
        <v>42854</v>
      </c>
      <c r="E1034" s="1">
        <v>42868</v>
      </c>
      <c r="F1034" s="1">
        <v>42871</v>
      </c>
      <c r="G1034">
        <v>1109</v>
      </c>
      <c r="H1034">
        <v>2.2999999999999998</v>
      </c>
      <c r="I1034">
        <v>291.19</v>
      </c>
      <c r="J1034" s="2" t="s">
        <v>1219</v>
      </c>
      <c r="K1034">
        <v>858</v>
      </c>
      <c r="L1034" s="15" t="s">
        <v>1576</v>
      </c>
      <c r="M1034" t="str">
        <f>VLOOKUP(K1034,employees!A:H,5,FALSE)</f>
        <v>Consulting</v>
      </c>
      <c r="N1034">
        <f t="shared" si="32"/>
        <v>3</v>
      </c>
      <c r="O1034">
        <f t="shared" si="33"/>
        <v>3</v>
      </c>
    </row>
    <row r="1035" spans="1:15" x14ac:dyDescent="0.3">
      <c r="A1035" t="s">
        <v>1034</v>
      </c>
      <c r="B1035" t="s">
        <v>1190</v>
      </c>
      <c r="C1035" t="s">
        <v>1166</v>
      </c>
      <c r="D1035" s="1">
        <v>42865</v>
      </c>
      <c r="E1035" s="1">
        <v>42870</v>
      </c>
      <c r="F1035" s="1">
        <v>42875</v>
      </c>
      <c r="G1035">
        <v>1226</v>
      </c>
      <c r="H1035">
        <v>2.2000000000000002</v>
      </c>
      <c r="I1035">
        <v>291.41000000000003</v>
      </c>
      <c r="J1035" s="2" t="s">
        <v>1219</v>
      </c>
      <c r="K1035">
        <v>382</v>
      </c>
      <c r="L1035" s="15" t="s">
        <v>1576</v>
      </c>
      <c r="M1035" t="str">
        <f>VLOOKUP(K1035,employees!A:H,5,FALSE)</f>
        <v>Finance</v>
      </c>
      <c r="N1035">
        <f t="shared" si="32"/>
        <v>5</v>
      </c>
      <c r="O1035">
        <f t="shared" si="33"/>
        <v>5</v>
      </c>
    </row>
    <row r="1036" spans="1:15" x14ac:dyDescent="0.3">
      <c r="A1036" t="s">
        <v>1035</v>
      </c>
      <c r="B1036" t="s">
        <v>1162</v>
      </c>
      <c r="C1036" t="s">
        <v>1179</v>
      </c>
      <c r="D1036" s="1">
        <v>43389</v>
      </c>
      <c r="E1036" s="1">
        <v>43445</v>
      </c>
      <c r="F1036" s="1">
        <v>43457</v>
      </c>
      <c r="G1036">
        <v>1443</v>
      </c>
      <c r="H1036">
        <v>2.6</v>
      </c>
      <c r="I1036">
        <v>288.7</v>
      </c>
      <c r="J1036" s="2" t="s">
        <v>1218</v>
      </c>
      <c r="K1036">
        <v>601</v>
      </c>
      <c r="L1036" s="15" t="s">
        <v>1576</v>
      </c>
      <c r="M1036" t="str">
        <f>VLOOKUP(K1036,employees!A:H,5,FALSE)</f>
        <v>Consulting</v>
      </c>
      <c r="N1036">
        <f t="shared" si="32"/>
        <v>12</v>
      </c>
      <c r="O1036">
        <f t="shared" si="33"/>
        <v>12</v>
      </c>
    </row>
    <row r="1037" spans="1:15" x14ac:dyDescent="0.3">
      <c r="A1037" t="s">
        <v>1036</v>
      </c>
      <c r="B1037" t="s">
        <v>1167</v>
      </c>
      <c r="C1037" t="s">
        <v>1207</v>
      </c>
      <c r="D1037" s="1">
        <v>43509</v>
      </c>
      <c r="E1037" s="1">
        <v>43509</v>
      </c>
      <c r="F1037" s="1">
        <v>43519</v>
      </c>
      <c r="G1037">
        <v>913</v>
      </c>
      <c r="H1037">
        <v>2.1</v>
      </c>
      <c r="I1037">
        <v>288.95</v>
      </c>
      <c r="J1037" s="2" t="s">
        <v>1219</v>
      </c>
      <c r="K1037">
        <v>561</v>
      </c>
      <c r="L1037" s="15" t="s">
        <v>1576</v>
      </c>
      <c r="M1037" t="str">
        <f>VLOOKUP(K1037,employees!A:H,5,FALSE)</f>
        <v>Consulting</v>
      </c>
      <c r="N1037">
        <f t="shared" si="32"/>
        <v>10</v>
      </c>
      <c r="O1037">
        <f t="shared" si="33"/>
        <v>10</v>
      </c>
    </row>
    <row r="1038" spans="1:15" x14ac:dyDescent="0.3">
      <c r="A1038" t="s">
        <v>1037</v>
      </c>
      <c r="B1038" t="s">
        <v>1160</v>
      </c>
      <c r="C1038" t="s">
        <v>1201</v>
      </c>
      <c r="D1038" s="1">
        <v>43168</v>
      </c>
      <c r="E1038" s="1">
        <v>43187</v>
      </c>
      <c r="F1038" s="1">
        <v>43193</v>
      </c>
      <c r="G1038">
        <v>2565</v>
      </c>
      <c r="H1038">
        <v>3.7</v>
      </c>
      <c r="I1038">
        <v>287.52999999999997</v>
      </c>
      <c r="J1038" s="2" t="s">
        <v>1219</v>
      </c>
      <c r="K1038">
        <v>919</v>
      </c>
      <c r="L1038" s="15" t="s">
        <v>1576</v>
      </c>
      <c r="M1038" t="str">
        <f>VLOOKUP(K1038,employees!A:H,5,FALSE)</f>
        <v>Consulting</v>
      </c>
      <c r="N1038">
        <f t="shared" si="32"/>
        <v>6</v>
      </c>
      <c r="O1038">
        <f t="shared" si="33"/>
        <v>6</v>
      </c>
    </row>
    <row r="1039" spans="1:15" x14ac:dyDescent="0.3">
      <c r="A1039" t="s">
        <v>1038</v>
      </c>
      <c r="B1039" t="s">
        <v>1190</v>
      </c>
      <c r="C1039" t="s">
        <v>1204</v>
      </c>
      <c r="D1039" s="1">
        <v>43802</v>
      </c>
      <c r="E1039" s="1">
        <v>43817</v>
      </c>
      <c r="F1039" s="1">
        <v>43830</v>
      </c>
      <c r="G1039">
        <v>3368</v>
      </c>
      <c r="H1039">
        <v>11.5</v>
      </c>
      <c r="I1039">
        <v>287.52</v>
      </c>
      <c r="J1039" s="2" t="s">
        <v>1219</v>
      </c>
      <c r="K1039">
        <v>363</v>
      </c>
      <c r="L1039" s="15" t="s">
        <v>1576</v>
      </c>
      <c r="M1039" t="str">
        <f>VLOOKUP(K1039,employees!A:H,5,FALSE)</f>
        <v>Consulting</v>
      </c>
      <c r="N1039">
        <f t="shared" si="32"/>
        <v>13</v>
      </c>
      <c r="O1039">
        <f t="shared" si="33"/>
        <v>13</v>
      </c>
    </row>
    <row r="1040" spans="1:15" x14ac:dyDescent="0.3">
      <c r="A1040" t="s">
        <v>1039</v>
      </c>
      <c r="B1040" t="s">
        <v>1190</v>
      </c>
      <c r="C1040" t="s">
        <v>1185</v>
      </c>
      <c r="D1040" s="1">
        <v>43702</v>
      </c>
      <c r="E1040" s="1">
        <v>43711</v>
      </c>
      <c r="F1040" s="1">
        <v>43714</v>
      </c>
      <c r="G1040">
        <v>2279</v>
      </c>
      <c r="H1040">
        <v>3.2</v>
      </c>
      <c r="I1040">
        <v>287.64</v>
      </c>
      <c r="J1040" s="2" t="s">
        <v>1218</v>
      </c>
      <c r="K1040">
        <v>865</v>
      </c>
      <c r="L1040" s="15" t="s">
        <v>1576</v>
      </c>
      <c r="M1040" t="str">
        <f>VLOOKUP(K1040,employees!A:H,5,FALSE)</f>
        <v>Finance</v>
      </c>
      <c r="N1040">
        <f t="shared" si="32"/>
        <v>3</v>
      </c>
      <c r="O1040">
        <f t="shared" si="33"/>
        <v>3</v>
      </c>
    </row>
    <row r="1041" spans="1:15" x14ac:dyDescent="0.3">
      <c r="A1041" t="s">
        <v>1040</v>
      </c>
      <c r="B1041" t="s">
        <v>1190</v>
      </c>
      <c r="C1041" t="s">
        <v>1198</v>
      </c>
      <c r="D1041" s="1">
        <v>43404</v>
      </c>
      <c r="E1041" s="1">
        <v>43406</v>
      </c>
      <c r="F1041" s="1">
        <v>43410</v>
      </c>
      <c r="G1041">
        <v>2235</v>
      </c>
      <c r="H1041">
        <v>3.2</v>
      </c>
      <c r="I1041">
        <v>285.61</v>
      </c>
      <c r="J1041" s="2" t="s">
        <v>1219</v>
      </c>
      <c r="K1041">
        <v>226</v>
      </c>
      <c r="L1041" s="15" t="s">
        <v>1576</v>
      </c>
      <c r="M1041" t="str">
        <f>VLOOKUP(K1041,employees!A:H,5,FALSE)</f>
        <v>Consulting</v>
      </c>
      <c r="N1041">
        <f t="shared" si="32"/>
        <v>4</v>
      </c>
      <c r="O1041">
        <f t="shared" si="33"/>
        <v>4</v>
      </c>
    </row>
    <row r="1042" spans="1:15" x14ac:dyDescent="0.3">
      <c r="A1042" t="s">
        <v>1041</v>
      </c>
      <c r="B1042" t="s">
        <v>1190</v>
      </c>
      <c r="C1042" t="s">
        <v>1166</v>
      </c>
      <c r="D1042" s="1">
        <v>42789</v>
      </c>
      <c r="E1042" s="1">
        <v>42816</v>
      </c>
      <c r="F1042" s="1">
        <v>42818</v>
      </c>
      <c r="G1042">
        <v>1226</v>
      </c>
      <c r="H1042">
        <v>2.2000000000000002</v>
      </c>
      <c r="I1042">
        <v>284.16000000000003</v>
      </c>
      <c r="J1042" s="2" t="s">
        <v>1219</v>
      </c>
      <c r="K1042">
        <v>382</v>
      </c>
      <c r="L1042" s="15" t="s">
        <v>1576</v>
      </c>
      <c r="M1042" t="str">
        <f>VLOOKUP(K1042,employees!A:H,5,FALSE)</f>
        <v>Finance</v>
      </c>
      <c r="N1042">
        <f t="shared" si="32"/>
        <v>2</v>
      </c>
      <c r="O1042">
        <f t="shared" si="33"/>
        <v>2</v>
      </c>
    </row>
    <row r="1043" spans="1:15" x14ac:dyDescent="0.3">
      <c r="A1043" t="s">
        <v>1042</v>
      </c>
      <c r="B1043" t="s">
        <v>1167</v>
      </c>
      <c r="C1043" t="s">
        <v>1179</v>
      </c>
      <c r="D1043" s="1">
        <v>42884</v>
      </c>
      <c r="E1043" s="1">
        <v>42895</v>
      </c>
      <c r="F1043" s="1">
        <v>42899</v>
      </c>
      <c r="G1043">
        <v>1405</v>
      </c>
      <c r="H1043">
        <v>2.6</v>
      </c>
      <c r="I1043">
        <v>283.45</v>
      </c>
      <c r="J1043" s="2" t="s">
        <v>1219</v>
      </c>
      <c r="K1043">
        <v>235</v>
      </c>
      <c r="L1043" s="15" t="s">
        <v>1576</v>
      </c>
      <c r="M1043" t="str">
        <f>VLOOKUP(K1043,employees!A:H,5,FALSE)</f>
        <v>Finance</v>
      </c>
      <c r="N1043">
        <f t="shared" si="32"/>
        <v>4</v>
      </c>
      <c r="O1043">
        <f t="shared" si="33"/>
        <v>4</v>
      </c>
    </row>
    <row r="1044" spans="1:15" x14ac:dyDescent="0.3">
      <c r="A1044" t="s">
        <v>1043</v>
      </c>
      <c r="B1044" t="s">
        <v>1190</v>
      </c>
      <c r="C1044" t="s">
        <v>1165</v>
      </c>
      <c r="D1044" s="1">
        <v>43254</v>
      </c>
      <c r="E1044" s="1">
        <v>43290</v>
      </c>
      <c r="F1044" s="1">
        <v>43292</v>
      </c>
      <c r="G1044">
        <v>1765</v>
      </c>
      <c r="H1044">
        <v>2.6</v>
      </c>
      <c r="I1044">
        <v>282.04000000000002</v>
      </c>
      <c r="J1044" s="2" t="s">
        <v>1219</v>
      </c>
      <c r="K1044">
        <v>760</v>
      </c>
      <c r="L1044" s="15" t="s">
        <v>1576</v>
      </c>
      <c r="M1044" t="str">
        <f>VLOOKUP(K1044,employees!A:H,5,FALSE)</f>
        <v>Consulting</v>
      </c>
      <c r="N1044">
        <f t="shared" si="32"/>
        <v>2</v>
      </c>
      <c r="O1044">
        <f t="shared" si="33"/>
        <v>2</v>
      </c>
    </row>
    <row r="1045" spans="1:15" x14ac:dyDescent="0.3">
      <c r="A1045" t="s">
        <v>1044</v>
      </c>
      <c r="B1045" t="s">
        <v>1190</v>
      </c>
      <c r="C1045" t="s">
        <v>1188</v>
      </c>
      <c r="D1045" s="1">
        <v>43258</v>
      </c>
      <c r="E1045" s="1">
        <v>43275</v>
      </c>
      <c r="F1045" s="1">
        <v>43277</v>
      </c>
      <c r="G1045">
        <v>1529</v>
      </c>
      <c r="H1045">
        <v>2.4</v>
      </c>
      <c r="I1045">
        <v>280.33</v>
      </c>
      <c r="J1045" s="2" t="s">
        <v>1219</v>
      </c>
      <c r="K1045">
        <v>621</v>
      </c>
      <c r="L1045" s="15" t="s">
        <v>1576</v>
      </c>
      <c r="M1045" t="str">
        <f>VLOOKUP(K1045,employees!A:H,5,FALSE)</f>
        <v>Consulting</v>
      </c>
      <c r="N1045">
        <f t="shared" si="32"/>
        <v>2</v>
      </c>
      <c r="O1045">
        <f t="shared" si="33"/>
        <v>2</v>
      </c>
    </row>
    <row r="1046" spans="1:15" x14ac:dyDescent="0.3">
      <c r="A1046" t="s">
        <v>1045</v>
      </c>
      <c r="B1046" t="s">
        <v>1167</v>
      </c>
      <c r="C1046" t="s">
        <v>1191</v>
      </c>
      <c r="D1046" s="1">
        <v>43086</v>
      </c>
      <c r="E1046" s="1">
        <v>43141</v>
      </c>
      <c r="F1046" s="1">
        <v>43145</v>
      </c>
      <c r="G1046">
        <v>1215</v>
      </c>
      <c r="H1046">
        <v>2.4</v>
      </c>
      <c r="I1046">
        <v>279.79000000000002</v>
      </c>
      <c r="J1046" s="2" t="s">
        <v>1219</v>
      </c>
      <c r="K1046">
        <v>388</v>
      </c>
      <c r="L1046" s="15" t="s">
        <v>1576</v>
      </c>
      <c r="M1046" t="str">
        <f>VLOOKUP(K1046,employees!A:H,5,FALSE)</f>
        <v>Consulting</v>
      </c>
      <c r="N1046">
        <f t="shared" si="32"/>
        <v>4</v>
      </c>
      <c r="O1046">
        <f t="shared" si="33"/>
        <v>4</v>
      </c>
    </row>
    <row r="1047" spans="1:15" x14ac:dyDescent="0.3">
      <c r="A1047" t="s">
        <v>1046</v>
      </c>
      <c r="B1047" t="s">
        <v>1160</v>
      </c>
      <c r="C1047" t="s">
        <v>1173</v>
      </c>
      <c r="D1047" s="1">
        <v>43753</v>
      </c>
      <c r="E1047" s="1">
        <v>43762</v>
      </c>
      <c r="F1047" s="1">
        <v>43768</v>
      </c>
      <c r="G1047">
        <v>1416</v>
      </c>
      <c r="H1047">
        <v>2.6</v>
      </c>
      <c r="I1047">
        <v>278.86</v>
      </c>
      <c r="J1047" s="2" t="s">
        <v>1219</v>
      </c>
      <c r="K1047">
        <v>874</v>
      </c>
      <c r="L1047" s="15" t="s">
        <v>1576</v>
      </c>
      <c r="M1047" t="str">
        <f>VLOOKUP(K1047,employees!A:H,5,FALSE)</f>
        <v>Consulting</v>
      </c>
      <c r="N1047">
        <f t="shared" si="32"/>
        <v>6</v>
      </c>
      <c r="O1047">
        <f t="shared" si="33"/>
        <v>6</v>
      </c>
    </row>
    <row r="1048" spans="1:15" x14ac:dyDescent="0.3">
      <c r="A1048" t="s">
        <v>1047</v>
      </c>
      <c r="B1048" t="s">
        <v>1162</v>
      </c>
      <c r="C1048" t="s">
        <v>1210</v>
      </c>
      <c r="D1048" s="1">
        <v>43073</v>
      </c>
      <c r="E1048" s="1">
        <v>43187</v>
      </c>
      <c r="F1048" s="1">
        <v>43192</v>
      </c>
      <c r="G1048">
        <v>370</v>
      </c>
      <c r="H1048">
        <v>1.5</v>
      </c>
      <c r="I1048">
        <v>278.37</v>
      </c>
      <c r="J1048" s="2" t="s">
        <v>1219</v>
      </c>
      <c r="K1048">
        <v>105</v>
      </c>
      <c r="L1048" s="15" t="s">
        <v>1576</v>
      </c>
      <c r="M1048" t="str">
        <f>VLOOKUP(K1048,employees!A:H,5,FALSE)</f>
        <v>IT</v>
      </c>
      <c r="N1048">
        <f t="shared" si="32"/>
        <v>5</v>
      </c>
      <c r="O1048">
        <f t="shared" si="33"/>
        <v>5</v>
      </c>
    </row>
    <row r="1049" spans="1:15" x14ac:dyDescent="0.3">
      <c r="A1049" t="s">
        <v>1048</v>
      </c>
      <c r="B1049" t="s">
        <v>1190</v>
      </c>
      <c r="C1049" t="s">
        <v>1188</v>
      </c>
      <c r="D1049" s="1">
        <v>42813</v>
      </c>
      <c r="E1049" s="1">
        <v>42827</v>
      </c>
      <c r="F1049" s="1">
        <v>42829</v>
      </c>
      <c r="G1049">
        <v>1529</v>
      </c>
      <c r="H1049">
        <v>2.4</v>
      </c>
      <c r="I1049">
        <v>274.47000000000003</v>
      </c>
      <c r="J1049" s="2" t="s">
        <v>1219</v>
      </c>
      <c r="K1049">
        <v>942</v>
      </c>
      <c r="L1049" s="15" t="s">
        <v>1576</v>
      </c>
      <c r="M1049" t="str">
        <f>VLOOKUP(K1049,employees!A:H,5,FALSE)</f>
        <v>Consulting</v>
      </c>
      <c r="N1049">
        <f t="shared" si="32"/>
        <v>2</v>
      </c>
      <c r="O1049">
        <f t="shared" si="33"/>
        <v>2</v>
      </c>
    </row>
    <row r="1050" spans="1:15" x14ac:dyDescent="0.3">
      <c r="A1050" t="s">
        <v>1049</v>
      </c>
      <c r="B1050" t="s">
        <v>1162</v>
      </c>
      <c r="C1050" t="s">
        <v>1208</v>
      </c>
      <c r="D1050" s="1">
        <v>43054</v>
      </c>
      <c r="E1050" s="1">
        <v>43067</v>
      </c>
      <c r="F1050" s="1">
        <v>43072</v>
      </c>
      <c r="G1050">
        <v>2508</v>
      </c>
      <c r="H1050">
        <v>3.7</v>
      </c>
      <c r="I1050">
        <v>270.79000000000002</v>
      </c>
      <c r="J1050" s="2" t="s">
        <v>1219</v>
      </c>
      <c r="K1050">
        <v>435</v>
      </c>
      <c r="L1050" s="15" t="s">
        <v>1576</v>
      </c>
      <c r="M1050" t="str">
        <f>VLOOKUP(K1050,employees!A:H,5,FALSE)</f>
        <v>Consulting</v>
      </c>
      <c r="N1050">
        <f t="shared" si="32"/>
        <v>5</v>
      </c>
      <c r="O1050">
        <f t="shared" si="33"/>
        <v>5</v>
      </c>
    </row>
    <row r="1051" spans="1:15" x14ac:dyDescent="0.3">
      <c r="A1051" t="s">
        <v>1050</v>
      </c>
      <c r="B1051" t="s">
        <v>1162</v>
      </c>
      <c r="C1051" t="s">
        <v>1209</v>
      </c>
      <c r="D1051" s="1">
        <v>43049</v>
      </c>
      <c r="E1051" s="1">
        <v>43069</v>
      </c>
      <c r="F1051" s="1">
        <v>43073</v>
      </c>
      <c r="G1051">
        <v>347</v>
      </c>
      <c r="H1051">
        <v>1.5</v>
      </c>
      <c r="I1051">
        <v>268.89</v>
      </c>
      <c r="J1051" s="2" t="s">
        <v>1219</v>
      </c>
      <c r="K1051">
        <v>269</v>
      </c>
      <c r="L1051" s="15" t="s">
        <v>1576</v>
      </c>
      <c r="M1051" t="str">
        <f>VLOOKUP(K1051,employees!A:H,5,FALSE)</f>
        <v>Consulting</v>
      </c>
      <c r="N1051">
        <f t="shared" si="32"/>
        <v>4</v>
      </c>
      <c r="O1051">
        <f t="shared" si="33"/>
        <v>4</v>
      </c>
    </row>
    <row r="1052" spans="1:15" x14ac:dyDescent="0.3">
      <c r="A1052" t="s">
        <v>1051</v>
      </c>
      <c r="B1052" t="s">
        <v>1190</v>
      </c>
      <c r="C1052" t="s">
        <v>1188</v>
      </c>
      <c r="D1052" s="1">
        <v>43149</v>
      </c>
      <c r="E1052" s="1">
        <v>43152</v>
      </c>
      <c r="F1052" s="1">
        <v>43156</v>
      </c>
      <c r="G1052">
        <v>1529</v>
      </c>
      <c r="H1052">
        <v>2.4</v>
      </c>
      <c r="I1052">
        <v>268.25</v>
      </c>
      <c r="J1052" s="2" t="s">
        <v>1219</v>
      </c>
      <c r="K1052">
        <v>141</v>
      </c>
      <c r="L1052" s="15" t="s">
        <v>1576</v>
      </c>
      <c r="M1052" t="str">
        <f>VLOOKUP(K1052,employees!A:H,5,FALSE)</f>
        <v>Consulting</v>
      </c>
      <c r="N1052">
        <f t="shared" si="32"/>
        <v>4</v>
      </c>
      <c r="O1052">
        <f t="shared" si="33"/>
        <v>4</v>
      </c>
    </row>
    <row r="1053" spans="1:15" x14ac:dyDescent="0.3">
      <c r="A1053" t="s">
        <v>1052</v>
      </c>
      <c r="B1053" t="s">
        <v>1190</v>
      </c>
      <c r="C1053" t="s">
        <v>1198</v>
      </c>
      <c r="D1053" s="1">
        <v>43542</v>
      </c>
      <c r="E1053" s="1">
        <v>43553</v>
      </c>
      <c r="F1053" s="1">
        <v>43556</v>
      </c>
      <c r="G1053">
        <v>2235</v>
      </c>
      <c r="H1053">
        <v>3.2</v>
      </c>
      <c r="I1053">
        <v>267.52999999999997</v>
      </c>
      <c r="J1053" s="2" t="s">
        <v>1219</v>
      </c>
      <c r="K1053">
        <v>760</v>
      </c>
      <c r="L1053" s="15" t="s">
        <v>1576</v>
      </c>
      <c r="M1053" t="str">
        <f>VLOOKUP(K1053,employees!A:H,5,FALSE)</f>
        <v>Consulting</v>
      </c>
      <c r="N1053">
        <f t="shared" si="32"/>
        <v>3</v>
      </c>
      <c r="O1053">
        <f t="shared" si="33"/>
        <v>3</v>
      </c>
    </row>
    <row r="1054" spans="1:15" x14ac:dyDescent="0.3">
      <c r="A1054" t="s">
        <v>1053</v>
      </c>
      <c r="B1054" t="s">
        <v>1190</v>
      </c>
      <c r="C1054" t="s">
        <v>1185</v>
      </c>
      <c r="D1054" s="1">
        <v>42939</v>
      </c>
      <c r="E1054" s="1">
        <v>42956</v>
      </c>
      <c r="F1054" s="1">
        <v>42958</v>
      </c>
      <c r="G1054">
        <v>2279</v>
      </c>
      <c r="H1054">
        <v>3.2</v>
      </c>
      <c r="I1054">
        <v>263.49</v>
      </c>
      <c r="J1054" s="2" t="s">
        <v>1219</v>
      </c>
      <c r="K1054">
        <v>895</v>
      </c>
      <c r="L1054" s="15" t="s">
        <v>1576</v>
      </c>
      <c r="M1054" t="str">
        <f>VLOOKUP(K1054,employees!A:H,5,FALSE)</f>
        <v>Consulting</v>
      </c>
      <c r="N1054">
        <f t="shared" si="32"/>
        <v>2</v>
      </c>
      <c r="O1054">
        <f t="shared" si="33"/>
        <v>2</v>
      </c>
    </row>
    <row r="1055" spans="1:15" x14ac:dyDescent="0.3">
      <c r="A1055" t="s">
        <v>1054</v>
      </c>
      <c r="B1055" t="s">
        <v>1162</v>
      </c>
      <c r="C1055" t="s">
        <v>1182</v>
      </c>
      <c r="D1055" s="1">
        <v>43557</v>
      </c>
      <c r="E1055" s="1">
        <v>43578</v>
      </c>
      <c r="F1055" s="1">
        <v>43582</v>
      </c>
      <c r="G1055">
        <v>2488</v>
      </c>
      <c r="H1055">
        <v>3.6</v>
      </c>
      <c r="I1055">
        <v>260.11</v>
      </c>
      <c r="J1055" s="2" t="s">
        <v>1219</v>
      </c>
      <c r="K1055">
        <v>810</v>
      </c>
      <c r="L1055" s="15" t="s">
        <v>1576</v>
      </c>
      <c r="M1055" t="str">
        <f>VLOOKUP(K1055,employees!A:H,5,FALSE)</f>
        <v>Consulting</v>
      </c>
      <c r="N1055">
        <f t="shared" si="32"/>
        <v>4</v>
      </c>
      <c r="O1055">
        <f t="shared" si="33"/>
        <v>4</v>
      </c>
    </row>
    <row r="1056" spans="1:15" x14ac:dyDescent="0.3">
      <c r="A1056" t="s">
        <v>1055</v>
      </c>
      <c r="B1056" t="s">
        <v>1190</v>
      </c>
      <c r="C1056" t="s">
        <v>1188</v>
      </c>
      <c r="D1056" s="1">
        <v>42735</v>
      </c>
      <c r="E1056" s="1">
        <v>42946</v>
      </c>
      <c r="F1056" s="1">
        <v>42950</v>
      </c>
      <c r="G1056">
        <v>1529</v>
      </c>
      <c r="H1056">
        <v>2.4</v>
      </c>
      <c r="I1056">
        <v>259.05</v>
      </c>
      <c r="J1056" s="2" t="s">
        <v>1219</v>
      </c>
      <c r="K1056">
        <v>479</v>
      </c>
      <c r="L1056" s="15" t="s">
        <v>1576</v>
      </c>
      <c r="M1056" t="str">
        <f>VLOOKUP(K1056,employees!A:H,5,FALSE)</f>
        <v>Consulting</v>
      </c>
      <c r="N1056">
        <f t="shared" si="32"/>
        <v>4</v>
      </c>
      <c r="O1056">
        <f t="shared" si="33"/>
        <v>4</v>
      </c>
    </row>
    <row r="1057" spans="1:15" x14ac:dyDescent="0.3">
      <c r="A1057" t="s">
        <v>1056</v>
      </c>
      <c r="B1057" t="s">
        <v>1190</v>
      </c>
      <c r="C1057" t="s">
        <v>1178</v>
      </c>
      <c r="D1057" s="1">
        <v>43047</v>
      </c>
      <c r="E1057" s="1">
        <v>43073</v>
      </c>
      <c r="F1057" s="1">
        <v>43074</v>
      </c>
      <c r="G1057">
        <v>1180</v>
      </c>
      <c r="H1057">
        <v>2</v>
      </c>
      <c r="I1057">
        <v>259.32</v>
      </c>
      <c r="J1057" s="2" t="s">
        <v>1219</v>
      </c>
      <c r="K1057">
        <v>479</v>
      </c>
      <c r="L1057" s="15" t="s">
        <v>1576</v>
      </c>
      <c r="M1057" t="str">
        <f>VLOOKUP(K1057,employees!A:H,5,FALSE)</f>
        <v>Consulting</v>
      </c>
      <c r="N1057">
        <f t="shared" si="32"/>
        <v>1</v>
      </c>
      <c r="O1057">
        <f t="shared" si="33"/>
        <v>1</v>
      </c>
    </row>
    <row r="1058" spans="1:15" x14ac:dyDescent="0.3">
      <c r="A1058" t="s">
        <v>1057</v>
      </c>
      <c r="B1058" t="s">
        <v>1167</v>
      </c>
      <c r="C1058" t="s">
        <v>1207</v>
      </c>
      <c r="D1058" s="1">
        <v>43217</v>
      </c>
      <c r="E1058" s="1">
        <v>43273</v>
      </c>
      <c r="F1058" s="1">
        <v>43277</v>
      </c>
      <c r="G1058">
        <v>913</v>
      </c>
      <c r="H1058">
        <v>2.1</v>
      </c>
      <c r="I1058">
        <v>256.19</v>
      </c>
      <c r="J1058" s="2" t="s">
        <v>1219</v>
      </c>
      <c r="K1058">
        <v>435</v>
      </c>
      <c r="L1058" s="15" t="s">
        <v>1576</v>
      </c>
      <c r="M1058" t="str">
        <f>VLOOKUP(K1058,employees!A:H,5,FALSE)</f>
        <v>Consulting</v>
      </c>
      <c r="N1058">
        <f t="shared" si="32"/>
        <v>4</v>
      </c>
      <c r="O1058">
        <f t="shared" si="33"/>
        <v>4</v>
      </c>
    </row>
    <row r="1059" spans="1:15" x14ac:dyDescent="0.3">
      <c r="A1059" t="s">
        <v>1058</v>
      </c>
      <c r="B1059" t="s">
        <v>1167</v>
      </c>
      <c r="C1059" t="s">
        <v>1207</v>
      </c>
      <c r="D1059" s="1">
        <v>43201</v>
      </c>
      <c r="E1059" s="1">
        <v>43354</v>
      </c>
      <c r="F1059" s="1">
        <v>43367</v>
      </c>
      <c r="G1059">
        <v>913</v>
      </c>
      <c r="H1059">
        <v>2.1</v>
      </c>
      <c r="I1059">
        <v>256.20999999999998</v>
      </c>
      <c r="J1059" s="2" t="s">
        <v>1219</v>
      </c>
      <c r="K1059">
        <v>135</v>
      </c>
      <c r="L1059" s="15" t="s">
        <v>1576</v>
      </c>
      <c r="M1059" t="str">
        <f>VLOOKUP(K1059,employees!A:H,5,FALSE)</f>
        <v>Finance</v>
      </c>
      <c r="N1059">
        <f t="shared" si="32"/>
        <v>13</v>
      </c>
      <c r="O1059">
        <f t="shared" si="33"/>
        <v>13</v>
      </c>
    </row>
    <row r="1060" spans="1:15" x14ac:dyDescent="0.3">
      <c r="A1060" t="s">
        <v>1059</v>
      </c>
      <c r="B1060" t="s">
        <v>1162</v>
      </c>
      <c r="C1060" t="s">
        <v>1194</v>
      </c>
      <c r="D1060" s="1">
        <v>43538</v>
      </c>
      <c r="E1060" s="1">
        <v>43646</v>
      </c>
      <c r="F1060" s="1">
        <v>43651</v>
      </c>
      <c r="G1060">
        <v>654</v>
      </c>
      <c r="H1060">
        <v>1.8</v>
      </c>
      <c r="I1060">
        <v>255.75</v>
      </c>
      <c r="J1060" s="2" t="s">
        <v>1219</v>
      </c>
      <c r="K1060">
        <v>725</v>
      </c>
      <c r="L1060" s="15" t="s">
        <v>1576</v>
      </c>
      <c r="M1060" t="str">
        <f>VLOOKUP(K1060,employees!A:H,5,FALSE)</f>
        <v>Consulting</v>
      </c>
      <c r="N1060">
        <f t="shared" si="32"/>
        <v>5</v>
      </c>
      <c r="O1060">
        <f t="shared" si="33"/>
        <v>5</v>
      </c>
    </row>
    <row r="1061" spans="1:15" x14ac:dyDescent="0.3">
      <c r="A1061" t="s">
        <v>1060</v>
      </c>
      <c r="B1061" t="s">
        <v>1162</v>
      </c>
      <c r="C1061" t="s">
        <v>1209</v>
      </c>
      <c r="D1061" s="1">
        <v>43193</v>
      </c>
      <c r="E1061" s="1">
        <v>43230</v>
      </c>
      <c r="F1061" s="1">
        <v>43234</v>
      </c>
      <c r="G1061">
        <v>347</v>
      </c>
      <c r="H1061">
        <v>1.5</v>
      </c>
      <c r="I1061">
        <v>253.28</v>
      </c>
      <c r="J1061" s="2" t="s">
        <v>1219</v>
      </c>
      <c r="K1061">
        <v>435</v>
      </c>
      <c r="L1061" s="15" t="s">
        <v>1576</v>
      </c>
      <c r="M1061" t="str">
        <f>VLOOKUP(K1061,employees!A:H,5,FALSE)</f>
        <v>Consulting</v>
      </c>
      <c r="N1061">
        <f t="shared" si="32"/>
        <v>4</v>
      </c>
      <c r="O1061">
        <f t="shared" si="33"/>
        <v>4</v>
      </c>
    </row>
    <row r="1062" spans="1:15" x14ac:dyDescent="0.3">
      <c r="A1062" t="s">
        <v>1061</v>
      </c>
      <c r="B1062" t="s">
        <v>1190</v>
      </c>
      <c r="C1062" t="s">
        <v>1198</v>
      </c>
      <c r="D1062" s="1">
        <v>43006</v>
      </c>
      <c r="E1062" s="1">
        <v>43026</v>
      </c>
      <c r="F1062" s="1">
        <v>43029</v>
      </c>
      <c r="G1062">
        <v>2235</v>
      </c>
      <c r="H1062">
        <v>3.2</v>
      </c>
      <c r="I1062">
        <v>244.98</v>
      </c>
      <c r="J1062" s="2" t="s">
        <v>1219</v>
      </c>
      <c r="K1062">
        <v>760</v>
      </c>
      <c r="L1062" s="15" t="s">
        <v>1576</v>
      </c>
      <c r="M1062" t="str">
        <f>VLOOKUP(K1062,employees!A:H,5,FALSE)</f>
        <v>Consulting</v>
      </c>
      <c r="N1062">
        <f t="shared" si="32"/>
        <v>3</v>
      </c>
      <c r="O1062">
        <f t="shared" si="33"/>
        <v>3</v>
      </c>
    </row>
    <row r="1063" spans="1:15" x14ac:dyDescent="0.3">
      <c r="A1063" t="s">
        <v>1062</v>
      </c>
      <c r="B1063" t="s">
        <v>1162</v>
      </c>
      <c r="C1063" t="s">
        <v>1197</v>
      </c>
      <c r="D1063" s="1">
        <v>43245</v>
      </c>
      <c r="E1063" s="1">
        <v>43255</v>
      </c>
      <c r="F1063" s="1">
        <v>43261</v>
      </c>
      <c r="G1063">
        <v>1147</v>
      </c>
      <c r="H1063">
        <v>2.2999999999999998</v>
      </c>
      <c r="I1063">
        <v>242.24</v>
      </c>
      <c r="J1063" s="2" t="s">
        <v>1218</v>
      </c>
      <c r="K1063">
        <v>31</v>
      </c>
      <c r="L1063" s="15" t="s">
        <v>1576</v>
      </c>
      <c r="M1063" t="str">
        <f>VLOOKUP(K1063,employees!A:H,5,FALSE)</f>
        <v>IT</v>
      </c>
      <c r="N1063">
        <f t="shared" si="32"/>
        <v>6</v>
      </c>
      <c r="O1063">
        <f t="shared" si="33"/>
        <v>6</v>
      </c>
    </row>
    <row r="1064" spans="1:15" x14ac:dyDescent="0.3">
      <c r="A1064" t="s">
        <v>1063</v>
      </c>
      <c r="B1064" t="s">
        <v>1190</v>
      </c>
      <c r="C1064" t="s">
        <v>1198</v>
      </c>
      <c r="D1064" s="1">
        <v>43105</v>
      </c>
      <c r="E1064" s="1">
        <v>43126</v>
      </c>
      <c r="F1064" s="1">
        <v>43128</v>
      </c>
      <c r="G1064">
        <v>2235</v>
      </c>
      <c r="H1064">
        <v>3.2</v>
      </c>
      <c r="I1064">
        <v>241.11</v>
      </c>
      <c r="J1064" s="2" t="s">
        <v>1219</v>
      </c>
      <c r="K1064">
        <v>900</v>
      </c>
      <c r="L1064" s="15" t="s">
        <v>1576</v>
      </c>
      <c r="M1064" t="str">
        <f>VLOOKUP(K1064,employees!A:H,5,FALSE)</f>
        <v>Finance</v>
      </c>
      <c r="N1064">
        <f t="shared" si="32"/>
        <v>2</v>
      </c>
      <c r="O1064">
        <f t="shared" si="33"/>
        <v>2</v>
      </c>
    </row>
    <row r="1065" spans="1:15" x14ac:dyDescent="0.3">
      <c r="A1065" t="s">
        <v>1064</v>
      </c>
      <c r="B1065" t="s">
        <v>1162</v>
      </c>
      <c r="C1065" t="s">
        <v>1207</v>
      </c>
      <c r="D1065" s="1">
        <v>43197</v>
      </c>
      <c r="E1065" s="1">
        <v>43211</v>
      </c>
      <c r="F1065" s="1">
        <v>43214</v>
      </c>
      <c r="G1065">
        <v>941</v>
      </c>
      <c r="H1065">
        <v>2.1</v>
      </c>
      <c r="I1065">
        <v>238.41</v>
      </c>
      <c r="J1065" s="2" t="s">
        <v>1219</v>
      </c>
      <c r="K1065">
        <v>393</v>
      </c>
      <c r="L1065" s="15" t="s">
        <v>1576</v>
      </c>
      <c r="M1065" t="str">
        <f>VLOOKUP(K1065,employees!A:H,5,FALSE)</f>
        <v>Consulting</v>
      </c>
      <c r="N1065">
        <f t="shared" si="32"/>
        <v>3</v>
      </c>
      <c r="O1065">
        <f t="shared" si="33"/>
        <v>3</v>
      </c>
    </row>
    <row r="1066" spans="1:15" x14ac:dyDescent="0.3">
      <c r="A1066" t="s">
        <v>1065</v>
      </c>
      <c r="B1066" t="s">
        <v>1160</v>
      </c>
      <c r="C1066" t="s">
        <v>1206</v>
      </c>
      <c r="D1066" s="1">
        <v>43576</v>
      </c>
      <c r="E1066" s="1">
        <v>43601</v>
      </c>
      <c r="F1066" s="1">
        <v>43608</v>
      </c>
      <c r="G1066">
        <v>2374</v>
      </c>
      <c r="H1066">
        <v>3.5</v>
      </c>
      <c r="I1066">
        <v>237.18</v>
      </c>
      <c r="J1066" s="2" t="s">
        <v>1218</v>
      </c>
      <c r="K1066">
        <v>958</v>
      </c>
      <c r="L1066" s="15" t="s">
        <v>1576</v>
      </c>
      <c r="M1066" t="str">
        <f>VLOOKUP(K1066,employees!A:H,5,FALSE)</f>
        <v>Consulting</v>
      </c>
      <c r="N1066">
        <f t="shared" si="32"/>
        <v>7</v>
      </c>
      <c r="O1066">
        <f t="shared" si="33"/>
        <v>7</v>
      </c>
    </row>
    <row r="1067" spans="1:15" x14ac:dyDescent="0.3">
      <c r="A1067" t="s">
        <v>1066</v>
      </c>
      <c r="B1067" t="s">
        <v>1190</v>
      </c>
      <c r="C1067" t="s">
        <v>1178</v>
      </c>
      <c r="D1067" s="1">
        <v>43420</v>
      </c>
      <c r="E1067" s="1">
        <v>43450</v>
      </c>
      <c r="F1067" s="1">
        <v>43454</v>
      </c>
      <c r="G1067">
        <v>1180</v>
      </c>
      <c r="H1067">
        <v>2</v>
      </c>
      <c r="I1067">
        <v>236.06</v>
      </c>
      <c r="J1067" s="2" t="s">
        <v>1219</v>
      </c>
      <c r="K1067">
        <v>239</v>
      </c>
      <c r="L1067" s="15" t="s">
        <v>1576</v>
      </c>
      <c r="M1067" t="str">
        <f>VLOOKUP(K1067,employees!A:H,5,FALSE)</f>
        <v>Consulting</v>
      </c>
      <c r="N1067">
        <f t="shared" si="32"/>
        <v>4</v>
      </c>
      <c r="O1067">
        <f t="shared" si="33"/>
        <v>4</v>
      </c>
    </row>
    <row r="1068" spans="1:15" x14ac:dyDescent="0.3">
      <c r="A1068" t="s">
        <v>1067</v>
      </c>
      <c r="B1068" t="s">
        <v>1167</v>
      </c>
      <c r="C1068" t="s">
        <v>1197</v>
      </c>
      <c r="D1068" s="1">
        <v>43787</v>
      </c>
      <c r="E1068" s="1">
        <v>43799</v>
      </c>
      <c r="F1068" s="1">
        <v>43802</v>
      </c>
      <c r="G1068">
        <v>1109</v>
      </c>
      <c r="H1068">
        <v>2.2999999999999998</v>
      </c>
      <c r="I1068">
        <v>235.54</v>
      </c>
      <c r="J1068" s="2" t="s">
        <v>1219</v>
      </c>
      <c r="K1068">
        <v>845</v>
      </c>
      <c r="L1068" s="15" t="s">
        <v>1576</v>
      </c>
      <c r="M1068" t="str">
        <f>VLOOKUP(K1068,employees!A:H,5,FALSE)</f>
        <v>Consulting</v>
      </c>
      <c r="N1068">
        <f t="shared" si="32"/>
        <v>3</v>
      </c>
      <c r="O1068">
        <f t="shared" si="33"/>
        <v>3</v>
      </c>
    </row>
    <row r="1069" spans="1:15" x14ac:dyDescent="0.3">
      <c r="A1069" t="s">
        <v>1068</v>
      </c>
      <c r="B1069" t="s">
        <v>1190</v>
      </c>
      <c r="C1069" t="s">
        <v>1165</v>
      </c>
      <c r="D1069" s="1">
        <v>42737</v>
      </c>
      <c r="E1069" s="1">
        <v>42740</v>
      </c>
      <c r="F1069" s="1">
        <v>42743</v>
      </c>
      <c r="G1069">
        <v>1765</v>
      </c>
      <c r="H1069">
        <v>2.6</v>
      </c>
      <c r="I1069">
        <v>231.77</v>
      </c>
      <c r="J1069" s="2" t="s">
        <v>1218</v>
      </c>
      <c r="K1069">
        <v>865</v>
      </c>
      <c r="L1069" s="15" t="s">
        <v>1576</v>
      </c>
      <c r="M1069" t="str">
        <f>VLOOKUP(K1069,employees!A:H,5,FALSE)</f>
        <v>Finance</v>
      </c>
      <c r="N1069">
        <f t="shared" si="32"/>
        <v>3</v>
      </c>
      <c r="O1069">
        <f t="shared" si="33"/>
        <v>3</v>
      </c>
    </row>
    <row r="1070" spans="1:15" x14ac:dyDescent="0.3">
      <c r="A1070" t="s">
        <v>1069</v>
      </c>
      <c r="B1070" t="s">
        <v>1190</v>
      </c>
      <c r="C1070" t="s">
        <v>1198</v>
      </c>
      <c r="D1070" s="1">
        <v>43424</v>
      </c>
      <c r="E1070" s="1">
        <v>43433</v>
      </c>
      <c r="F1070" s="1">
        <v>43436</v>
      </c>
      <c r="G1070">
        <v>2235</v>
      </c>
      <c r="H1070">
        <v>3.2</v>
      </c>
      <c r="I1070">
        <v>230.04</v>
      </c>
      <c r="J1070" s="2" t="s">
        <v>1219</v>
      </c>
      <c r="K1070">
        <v>62</v>
      </c>
      <c r="L1070" s="15" t="s">
        <v>1576</v>
      </c>
      <c r="M1070" t="str">
        <f>VLOOKUP(K1070,employees!A:H,5,FALSE)</f>
        <v>Consulting</v>
      </c>
      <c r="N1070">
        <f t="shared" si="32"/>
        <v>3</v>
      </c>
      <c r="O1070">
        <f t="shared" si="33"/>
        <v>3</v>
      </c>
    </row>
    <row r="1071" spans="1:15" x14ac:dyDescent="0.3">
      <c r="A1071" t="s">
        <v>1070</v>
      </c>
      <c r="B1071" t="s">
        <v>1162</v>
      </c>
      <c r="C1071" t="s">
        <v>1210</v>
      </c>
      <c r="D1071" s="1">
        <v>43416</v>
      </c>
      <c r="E1071" s="1">
        <v>43457</v>
      </c>
      <c r="F1071" s="1">
        <v>43462</v>
      </c>
      <c r="G1071">
        <v>370</v>
      </c>
      <c r="H1071">
        <v>1.5</v>
      </c>
      <c r="I1071">
        <v>229.31</v>
      </c>
      <c r="J1071" s="2" t="s">
        <v>1219</v>
      </c>
      <c r="K1071">
        <v>105</v>
      </c>
      <c r="L1071" s="15" t="s">
        <v>1576</v>
      </c>
      <c r="M1071" t="str">
        <f>VLOOKUP(K1071,employees!A:H,5,FALSE)</f>
        <v>IT</v>
      </c>
      <c r="N1071">
        <f t="shared" si="32"/>
        <v>5</v>
      </c>
      <c r="O1071">
        <f t="shared" si="33"/>
        <v>5</v>
      </c>
    </row>
    <row r="1072" spans="1:15" x14ac:dyDescent="0.3">
      <c r="A1072" t="s">
        <v>1071</v>
      </c>
      <c r="B1072" t="s">
        <v>1162</v>
      </c>
      <c r="C1072" t="s">
        <v>1197</v>
      </c>
      <c r="D1072" s="1">
        <v>43094</v>
      </c>
      <c r="E1072" s="1">
        <v>43117</v>
      </c>
      <c r="F1072" s="1">
        <v>43126</v>
      </c>
      <c r="G1072">
        <v>1147</v>
      </c>
      <c r="H1072">
        <v>2.2999999999999998</v>
      </c>
      <c r="I1072">
        <v>229.82</v>
      </c>
      <c r="J1072" s="2" t="s">
        <v>1219</v>
      </c>
      <c r="K1072">
        <v>31</v>
      </c>
      <c r="L1072" s="15" t="s">
        <v>1576</v>
      </c>
      <c r="M1072" t="str">
        <f>VLOOKUP(K1072,employees!A:H,5,FALSE)</f>
        <v>IT</v>
      </c>
      <c r="N1072">
        <f t="shared" si="32"/>
        <v>9</v>
      </c>
      <c r="O1072">
        <f t="shared" si="33"/>
        <v>9</v>
      </c>
    </row>
    <row r="1073" spans="1:15" x14ac:dyDescent="0.3">
      <c r="A1073" t="s">
        <v>1072</v>
      </c>
      <c r="B1073" t="s">
        <v>1162</v>
      </c>
      <c r="C1073" t="s">
        <v>1191</v>
      </c>
      <c r="D1073" s="1">
        <v>43664</v>
      </c>
      <c r="E1073" s="1">
        <v>43672</v>
      </c>
      <c r="F1073" s="1">
        <v>43675</v>
      </c>
      <c r="G1073">
        <v>1245</v>
      </c>
      <c r="H1073">
        <v>2.4</v>
      </c>
      <c r="I1073">
        <v>223.76</v>
      </c>
      <c r="J1073" s="2" t="s">
        <v>1219</v>
      </c>
      <c r="K1073">
        <v>561</v>
      </c>
      <c r="L1073" s="15" t="s">
        <v>1576</v>
      </c>
      <c r="M1073" t="str">
        <f>VLOOKUP(K1073,employees!A:H,5,FALSE)</f>
        <v>Consulting</v>
      </c>
      <c r="N1073">
        <f t="shared" si="32"/>
        <v>3</v>
      </c>
      <c r="O1073">
        <f t="shared" si="33"/>
        <v>3</v>
      </c>
    </row>
    <row r="1074" spans="1:15" x14ac:dyDescent="0.3">
      <c r="A1074" t="s">
        <v>1073</v>
      </c>
      <c r="B1074" t="s">
        <v>1162</v>
      </c>
      <c r="C1074" t="s">
        <v>1197</v>
      </c>
      <c r="D1074" s="1">
        <v>43737</v>
      </c>
      <c r="E1074" s="1">
        <v>43794</v>
      </c>
      <c r="F1074" s="1">
        <v>43803</v>
      </c>
      <c r="G1074">
        <v>1147</v>
      </c>
      <c r="H1074">
        <v>2.2999999999999998</v>
      </c>
      <c r="I1074">
        <v>218.46</v>
      </c>
      <c r="J1074" s="2" t="s">
        <v>1219</v>
      </c>
      <c r="K1074">
        <v>217</v>
      </c>
      <c r="L1074" s="15" t="s">
        <v>1576</v>
      </c>
      <c r="M1074" t="str">
        <f>VLOOKUP(K1074,employees!A:H,5,FALSE)</f>
        <v>Consulting</v>
      </c>
      <c r="N1074">
        <f t="shared" si="32"/>
        <v>9</v>
      </c>
      <c r="O1074">
        <f t="shared" si="33"/>
        <v>9</v>
      </c>
    </row>
    <row r="1075" spans="1:15" x14ac:dyDescent="0.3">
      <c r="A1075" t="s">
        <v>1074</v>
      </c>
      <c r="B1075" t="s">
        <v>1160</v>
      </c>
      <c r="C1075" t="s">
        <v>1174</v>
      </c>
      <c r="D1075" s="1">
        <v>43670</v>
      </c>
      <c r="E1075" s="1">
        <v>43683</v>
      </c>
      <c r="F1075" s="1">
        <v>43688</v>
      </c>
      <c r="G1075">
        <v>882</v>
      </c>
      <c r="H1075">
        <v>2.8</v>
      </c>
      <c r="I1075">
        <v>217.44</v>
      </c>
      <c r="J1075" s="2" t="s">
        <v>1219</v>
      </c>
      <c r="K1075">
        <v>465</v>
      </c>
      <c r="L1075" s="15" t="s">
        <v>1576</v>
      </c>
      <c r="M1075" t="str">
        <f>VLOOKUP(K1075,employees!A:H,5,FALSE)</f>
        <v>Consulting</v>
      </c>
      <c r="N1075">
        <f t="shared" si="32"/>
        <v>5</v>
      </c>
      <c r="O1075">
        <f t="shared" si="33"/>
        <v>5</v>
      </c>
    </row>
    <row r="1076" spans="1:15" x14ac:dyDescent="0.3">
      <c r="A1076" t="s">
        <v>1075</v>
      </c>
      <c r="B1076" t="s">
        <v>1190</v>
      </c>
      <c r="C1076" t="s">
        <v>1198</v>
      </c>
      <c r="D1076" s="1">
        <v>42953</v>
      </c>
      <c r="E1076" s="1">
        <v>42968</v>
      </c>
      <c r="F1076" s="1">
        <v>42973</v>
      </c>
      <c r="G1076">
        <v>2235</v>
      </c>
      <c r="H1076">
        <v>3.2</v>
      </c>
      <c r="I1076">
        <v>212.84</v>
      </c>
      <c r="J1076" s="2" t="s">
        <v>1219</v>
      </c>
      <c r="K1076">
        <v>321</v>
      </c>
      <c r="L1076" s="15" t="s">
        <v>1576</v>
      </c>
      <c r="M1076" t="str">
        <f>VLOOKUP(K1076,employees!A:H,5,FALSE)</f>
        <v>IT</v>
      </c>
      <c r="N1076">
        <f t="shared" si="32"/>
        <v>5</v>
      </c>
      <c r="O1076">
        <f t="shared" si="33"/>
        <v>5</v>
      </c>
    </row>
    <row r="1077" spans="1:15" x14ac:dyDescent="0.3">
      <c r="A1077" t="s">
        <v>1076</v>
      </c>
      <c r="B1077" t="s">
        <v>1190</v>
      </c>
      <c r="C1077" t="s">
        <v>1178</v>
      </c>
      <c r="D1077" s="1">
        <v>43520</v>
      </c>
      <c r="E1077" s="1">
        <v>43546</v>
      </c>
      <c r="F1077" s="1">
        <v>43554</v>
      </c>
      <c r="G1077">
        <v>1180</v>
      </c>
      <c r="H1077">
        <v>2</v>
      </c>
      <c r="I1077">
        <v>212.54</v>
      </c>
      <c r="J1077" s="2" t="s">
        <v>1219</v>
      </c>
      <c r="K1077">
        <v>792</v>
      </c>
      <c r="L1077" s="15" t="s">
        <v>1576</v>
      </c>
      <c r="M1077" t="str">
        <f>VLOOKUP(K1077,employees!A:H,5,FALSE)</f>
        <v>Finance</v>
      </c>
      <c r="N1077">
        <f t="shared" si="32"/>
        <v>8</v>
      </c>
      <c r="O1077">
        <f t="shared" si="33"/>
        <v>8</v>
      </c>
    </row>
    <row r="1078" spans="1:15" x14ac:dyDescent="0.3">
      <c r="A1078" t="s">
        <v>1077</v>
      </c>
      <c r="B1078" t="s">
        <v>1167</v>
      </c>
      <c r="C1078" t="s">
        <v>1194</v>
      </c>
      <c r="D1078" s="1">
        <v>43574</v>
      </c>
      <c r="E1078" s="1">
        <v>43590</v>
      </c>
      <c r="F1078" s="1">
        <v>43594</v>
      </c>
      <c r="G1078">
        <v>630</v>
      </c>
      <c r="H1078">
        <v>8.8000000000000007</v>
      </c>
      <c r="I1078">
        <v>212.7</v>
      </c>
      <c r="J1078" s="2" t="s">
        <v>1219</v>
      </c>
      <c r="K1078">
        <v>810</v>
      </c>
      <c r="L1078" s="15" t="s">
        <v>1576</v>
      </c>
      <c r="M1078" t="str">
        <f>VLOOKUP(K1078,employees!A:H,5,FALSE)</f>
        <v>Consulting</v>
      </c>
      <c r="N1078">
        <f t="shared" si="32"/>
        <v>4</v>
      </c>
      <c r="O1078">
        <f t="shared" si="33"/>
        <v>4</v>
      </c>
    </row>
    <row r="1079" spans="1:15" x14ac:dyDescent="0.3">
      <c r="A1079" t="s">
        <v>1078</v>
      </c>
      <c r="B1079" t="s">
        <v>1167</v>
      </c>
      <c r="C1079" t="s">
        <v>1209</v>
      </c>
      <c r="D1079" s="1">
        <v>43733</v>
      </c>
      <c r="E1079" s="1">
        <v>43753</v>
      </c>
      <c r="F1079" s="1">
        <v>43757</v>
      </c>
      <c r="G1079">
        <v>307</v>
      </c>
      <c r="H1079">
        <v>1.5</v>
      </c>
      <c r="I1079">
        <v>208.14</v>
      </c>
      <c r="J1079" s="2" t="s">
        <v>1219</v>
      </c>
      <c r="K1079">
        <v>269</v>
      </c>
      <c r="L1079" s="15" t="s">
        <v>1576</v>
      </c>
      <c r="M1079" t="str">
        <f>VLOOKUP(K1079,employees!A:H,5,FALSE)</f>
        <v>Consulting</v>
      </c>
      <c r="N1079">
        <f t="shared" si="32"/>
        <v>4</v>
      </c>
      <c r="O1079">
        <f t="shared" si="33"/>
        <v>4</v>
      </c>
    </row>
    <row r="1080" spans="1:15" x14ac:dyDescent="0.3">
      <c r="A1080" t="s">
        <v>1079</v>
      </c>
      <c r="B1080" t="s">
        <v>1162</v>
      </c>
      <c r="C1080" t="s">
        <v>1191</v>
      </c>
      <c r="D1080" s="1">
        <v>43189</v>
      </c>
      <c r="E1080" s="1">
        <v>43208</v>
      </c>
      <c r="F1080" s="1">
        <v>43216</v>
      </c>
      <c r="G1080">
        <v>1245</v>
      </c>
      <c r="H1080">
        <v>2.4</v>
      </c>
      <c r="I1080">
        <v>207.46</v>
      </c>
      <c r="J1080" s="2" t="s">
        <v>1219</v>
      </c>
      <c r="K1080">
        <v>586</v>
      </c>
      <c r="L1080" s="15" t="s">
        <v>1576</v>
      </c>
      <c r="M1080" t="str">
        <f>VLOOKUP(K1080,employees!A:H,5,FALSE)</f>
        <v>Consulting</v>
      </c>
      <c r="N1080">
        <f t="shared" si="32"/>
        <v>8</v>
      </c>
      <c r="O1080">
        <f t="shared" si="33"/>
        <v>8</v>
      </c>
    </row>
    <row r="1081" spans="1:15" x14ac:dyDescent="0.3">
      <c r="A1081" t="s">
        <v>1080</v>
      </c>
      <c r="B1081" t="s">
        <v>1167</v>
      </c>
      <c r="C1081" t="s">
        <v>1179</v>
      </c>
      <c r="D1081" s="1">
        <v>43416</v>
      </c>
      <c r="E1081" s="1">
        <v>43442</v>
      </c>
      <c r="F1081" s="1">
        <v>43450</v>
      </c>
      <c r="G1081">
        <v>1405</v>
      </c>
      <c r="H1081">
        <v>2.6</v>
      </c>
      <c r="I1081">
        <v>205.86</v>
      </c>
      <c r="J1081" s="2" t="s">
        <v>1218</v>
      </c>
      <c r="K1081">
        <v>561</v>
      </c>
      <c r="L1081" s="15" t="s">
        <v>1576</v>
      </c>
      <c r="M1081" t="str">
        <f>VLOOKUP(K1081,employees!A:H,5,FALSE)</f>
        <v>Consulting</v>
      </c>
      <c r="N1081">
        <f t="shared" si="32"/>
        <v>8</v>
      </c>
      <c r="O1081">
        <f t="shared" si="33"/>
        <v>8</v>
      </c>
    </row>
    <row r="1082" spans="1:15" x14ac:dyDescent="0.3">
      <c r="A1082" t="s">
        <v>1081</v>
      </c>
      <c r="B1082" t="s">
        <v>1167</v>
      </c>
      <c r="C1082" t="s">
        <v>1182</v>
      </c>
      <c r="D1082" s="1">
        <v>42742</v>
      </c>
      <c r="E1082" s="1">
        <v>42759</v>
      </c>
      <c r="F1082" s="1">
        <v>42765</v>
      </c>
      <c r="G1082">
        <v>2461</v>
      </c>
      <c r="H1082">
        <v>3.6</v>
      </c>
      <c r="I1082">
        <v>201.79</v>
      </c>
      <c r="J1082" s="2" t="s">
        <v>1219</v>
      </c>
      <c r="K1082">
        <v>884</v>
      </c>
      <c r="L1082" s="15" t="s">
        <v>1576</v>
      </c>
      <c r="M1082" t="str">
        <f>VLOOKUP(K1082,employees!A:H,5,FALSE)</f>
        <v>Consulting</v>
      </c>
      <c r="N1082">
        <f t="shared" si="32"/>
        <v>6</v>
      </c>
      <c r="O1082">
        <f t="shared" si="33"/>
        <v>6</v>
      </c>
    </row>
    <row r="1083" spans="1:15" x14ac:dyDescent="0.3">
      <c r="A1083" t="s">
        <v>1082</v>
      </c>
      <c r="B1083" t="s">
        <v>1160</v>
      </c>
      <c r="C1083" t="s">
        <v>1192</v>
      </c>
      <c r="D1083" s="1">
        <v>42923</v>
      </c>
      <c r="E1083" s="1">
        <v>42940</v>
      </c>
      <c r="F1083" s="1">
        <v>42945</v>
      </c>
      <c r="G1083">
        <v>2643</v>
      </c>
      <c r="H1083">
        <v>3.8</v>
      </c>
      <c r="I1083">
        <v>199.54</v>
      </c>
      <c r="J1083" s="2" t="s">
        <v>1219</v>
      </c>
      <c r="K1083">
        <v>919</v>
      </c>
      <c r="L1083" s="15" t="s">
        <v>1576</v>
      </c>
      <c r="M1083" t="str">
        <f>VLOOKUP(K1083,employees!A:H,5,FALSE)</f>
        <v>Consulting</v>
      </c>
      <c r="N1083">
        <f t="shared" si="32"/>
        <v>5</v>
      </c>
      <c r="O1083">
        <f t="shared" si="33"/>
        <v>5</v>
      </c>
    </row>
    <row r="1084" spans="1:15" x14ac:dyDescent="0.3">
      <c r="A1084" t="s">
        <v>1083</v>
      </c>
      <c r="B1084" t="s">
        <v>1167</v>
      </c>
      <c r="C1084" t="s">
        <v>1194</v>
      </c>
      <c r="D1084" s="1">
        <v>43565</v>
      </c>
      <c r="E1084" s="1">
        <v>43579</v>
      </c>
      <c r="F1084" s="1">
        <v>43583</v>
      </c>
      <c r="G1084">
        <v>630</v>
      </c>
      <c r="H1084">
        <v>8.8000000000000007</v>
      </c>
      <c r="I1084">
        <v>196.54</v>
      </c>
      <c r="J1084" s="2" t="s">
        <v>1219</v>
      </c>
      <c r="K1084">
        <v>967</v>
      </c>
      <c r="L1084" s="15" t="s">
        <v>1576</v>
      </c>
      <c r="M1084" t="str">
        <f>VLOOKUP(K1084,employees!A:H,5,FALSE)</f>
        <v>Consulting</v>
      </c>
      <c r="N1084">
        <f t="shared" si="32"/>
        <v>4</v>
      </c>
      <c r="O1084">
        <f t="shared" si="33"/>
        <v>4</v>
      </c>
    </row>
    <row r="1085" spans="1:15" x14ac:dyDescent="0.3">
      <c r="A1085" t="s">
        <v>1084</v>
      </c>
      <c r="B1085" t="s">
        <v>1190</v>
      </c>
      <c r="C1085" t="s">
        <v>1166</v>
      </c>
      <c r="D1085" s="1">
        <v>43471</v>
      </c>
      <c r="E1085" s="1">
        <v>43476</v>
      </c>
      <c r="F1085" s="1">
        <v>43477</v>
      </c>
      <c r="G1085">
        <v>1226</v>
      </c>
      <c r="H1085">
        <v>2.2000000000000002</v>
      </c>
      <c r="I1085">
        <v>195.04</v>
      </c>
      <c r="J1085" s="2" t="s">
        <v>1219</v>
      </c>
      <c r="K1085">
        <v>663</v>
      </c>
      <c r="L1085" s="15" t="s">
        <v>1576</v>
      </c>
      <c r="M1085" t="str">
        <f>VLOOKUP(K1085,employees!A:H,5,FALSE)</f>
        <v>Consulting</v>
      </c>
      <c r="N1085">
        <f t="shared" si="32"/>
        <v>1</v>
      </c>
      <c r="O1085">
        <f t="shared" si="33"/>
        <v>1</v>
      </c>
    </row>
    <row r="1086" spans="1:15" x14ac:dyDescent="0.3">
      <c r="A1086" t="s">
        <v>1085</v>
      </c>
      <c r="B1086" t="s">
        <v>1167</v>
      </c>
      <c r="C1086" t="s">
        <v>1197</v>
      </c>
      <c r="D1086" s="1">
        <v>43692</v>
      </c>
      <c r="E1086" s="1">
        <v>43703</v>
      </c>
      <c r="F1086" s="1">
        <v>43706</v>
      </c>
      <c r="G1086">
        <v>1109</v>
      </c>
      <c r="H1086">
        <v>2.2999999999999998</v>
      </c>
      <c r="I1086">
        <v>195.45</v>
      </c>
      <c r="J1086" s="2" t="s">
        <v>1219</v>
      </c>
      <c r="K1086">
        <v>101</v>
      </c>
      <c r="L1086" s="15" t="s">
        <v>1576</v>
      </c>
      <c r="M1086" t="str">
        <f>VLOOKUP(K1086,employees!A:H,5,FALSE)</f>
        <v>Consulting</v>
      </c>
      <c r="N1086">
        <f t="shared" si="32"/>
        <v>3</v>
      </c>
      <c r="O1086">
        <f t="shared" si="33"/>
        <v>3</v>
      </c>
    </row>
    <row r="1087" spans="1:15" x14ac:dyDescent="0.3">
      <c r="A1087" t="s">
        <v>1086</v>
      </c>
      <c r="B1087" t="s">
        <v>1160</v>
      </c>
      <c r="C1087" t="s">
        <v>1174</v>
      </c>
      <c r="D1087" s="1">
        <v>43547</v>
      </c>
      <c r="E1087" s="1">
        <v>43633</v>
      </c>
      <c r="F1087" s="1">
        <v>43639</v>
      </c>
      <c r="G1087">
        <v>882</v>
      </c>
      <c r="H1087">
        <v>2.8</v>
      </c>
      <c r="I1087">
        <v>194.35</v>
      </c>
      <c r="J1087" s="2" t="s">
        <v>1219</v>
      </c>
      <c r="K1087">
        <v>655</v>
      </c>
      <c r="L1087" s="15" t="s">
        <v>1576</v>
      </c>
      <c r="M1087" t="str">
        <f>VLOOKUP(K1087,employees!A:H,5,FALSE)</f>
        <v>Consulting</v>
      </c>
      <c r="N1087">
        <f t="shared" si="32"/>
        <v>6</v>
      </c>
      <c r="O1087">
        <f t="shared" si="33"/>
        <v>6</v>
      </c>
    </row>
    <row r="1088" spans="1:15" x14ac:dyDescent="0.3">
      <c r="A1088" t="s">
        <v>1087</v>
      </c>
      <c r="B1088" t="s">
        <v>1160</v>
      </c>
      <c r="C1088" t="s">
        <v>1174</v>
      </c>
      <c r="D1088" s="1">
        <v>43203</v>
      </c>
      <c r="E1088" s="1">
        <v>43334</v>
      </c>
      <c r="F1088" s="1">
        <v>43340</v>
      </c>
      <c r="G1088">
        <v>882</v>
      </c>
      <c r="H1088">
        <v>2.8</v>
      </c>
      <c r="I1088">
        <v>194.19</v>
      </c>
      <c r="J1088" s="2" t="s">
        <v>1219</v>
      </c>
      <c r="K1088">
        <v>874</v>
      </c>
      <c r="L1088" s="15" t="s">
        <v>1576</v>
      </c>
      <c r="M1088" t="str">
        <f>VLOOKUP(K1088,employees!A:H,5,FALSE)</f>
        <v>Consulting</v>
      </c>
      <c r="N1088">
        <f t="shared" si="32"/>
        <v>6</v>
      </c>
      <c r="O1088">
        <f t="shared" si="33"/>
        <v>6</v>
      </c>
    </row>
    <row r="1089" spans="1:15" x14ac:dyDescent="0.3">
      <c r="A1089" t="s">
        <v>1088</v>
      </c>
      <c r="B1089" t="s">
        <v>1160</v>
      </c>
      <c r="C1089" t="s">
        <v>1174</v>
      </c>
      <c r="D1089" s="1">
        <v>43440</v>
      </c>
      <c r="E1089" s="1">
        <v>43660</v>
      </c>
      <c r="F1089" s="1">
        <v>43665</v>
      </c>
      <c r="G1089">
        <v>882</v>
      </c>
      <c r="H1089">
        <v>2.8</v>
      </c>
      <c r="I1089">
        <v>194.17</v>
      </c>
      <c r="J1089" s="2" t="s">
        <v>1219</v>
      </c>
      <c r="K1089">
        <v>436</v>
      </c>
      <c r="L1089" s="15" t="s">
        <v>1576</v>
      </c>
      <c r="M1089" t="str">
        <f>VLOOKUP(K1089,employees!A:H,5,FALSE)</f>
        <v>Consulting</v>
      </c>
      <c r="N1089">
        <f t="shared" si="32"/>
        <v>5</v>
      </c>
      <c r="O1089">
        <f t="shared" si="33"/>
        <v>5</v>
      </c>
    </row>
    <row r="1090" spans="1:15" x14ac:dyDescent="0.3">
      <c r="A1090" t="s">
        <v>1089</v>
      </c>
      <c r="B1090" t="s">
        <v>1162</v>
      </c>
      <c r="C1090" t="s">
        <v>1210</v>
      </c>
      <c r="D1090" s="1">
        <v>43737</v>
      </c>
      <c r="E1090" s="1">
        <v>43748</v>
      </c>
      <c r="F1090" s="1">
        <v>43752</v>
      </c>
      <c r="G1090">
        <v>370</v>
      </c>
      <c r="H1090">
        <v>1.5</v>
      </c>
      <c r="I1090">
        <v>193.56</v>
      </c>
      <c r="J1090" s="2" t="s">
        <v>1219</v>
      </c>
      <c r="K1090">
        <v>944</v>
      </c>
      <c r="L1090" s="15" t="s">
        <v>1576</v>
      </c>
      <c r="M1090" t="str">
        <f>VLOOKUP(K1090,employees!A:H,5,FALSE)</f>
        <v>Consulting</v>
      </c>
      <c r="N1090">
        <f t="shared" si="32"/>
        <v>4</v>
      </c>
      <c r="O1090">
        <f t="shared" si="33"/>
        <v>4</v>
      </c>
    </row>
    <row r="1091" spans="1:15" x14ac:dyDescent="0.3">
      <c r="A1091" t="s">
        <v>1090</v>
      </c>
      <c r="B1091" t="s">
        <v>1162</v>
      </c>
      <c r="C1091" t="s">
        <v>1207</v>
      </c>
      <c r="D1091" s="1">
        <v>43347</v>
      </c>
      <c r="E1091" s="1">
        <v>43357</v>
      </c>
      <c r="F1091" s="1">
        <v>43361</v>
      </c>
      <c r="G1091">
        <v>941</v>
      </c>
      <c r="H1091">
        <v>2.1</v>
      </c>
      <c r="I1091">
        <v>193.85</v>
      </c>
      <c r="J1091" s="2" t="s">
        <v>1219</v>
      </c>
      <c r="K1091">
        <v>858</v>
      </c>
      <c r="L1091" s="15" t="s">
        <v>1576</v>
      </c>
      <c r="M1091" t="str">
        <f>VLOOKUP(K1091,employees!A:H,5,FALSE)</f>
        <v>Consulting</v>
      </c>
      <c r="N1091">
        <f t="shared" ref="N1091:N1154" si="34">F1091-E1091</f>
        <v>4</v>
      </c>
      <c r="O1091">
        <f t="shared" ref="O1091:O1154" si="35">F1091-E1091</f>
        <v>4</v>
      </c>
    </row>
    <row r="1092" spans="1:15" x14ac:dyDescent="0.3">
      <c r="A1092" t="s">
        <v>1091</v>
      </c>
      <c r="B1092" t="s">
        <v>1190</v>
      </c>
      <c r="C1092" t="s">
        <v>1166</v>
      </c>
      <c r="D1092" s="1">
        <v>42777</v>
      </c>
      <c r="E1092" s="1">
        <v>42781</v>
      </c>
      <c r="F1092" s="1">
        <v>42796</v>
      </c>
      <c r="G1092">
        <v>1226</v>
      </c>
      <c r="H1092">
        <v>2.2000000000000002</v>
      </c>
      <c r="I1092">
        <v>192.19</v>
      </c>
      <c r="J1092" s="2" t="s">
        <v>1219</v>
      </c>
      <c r="K1092">
        <v>840</v>
      </c>
      <c r="L1092" s="15" t="s">
        <v>1576</v>
      </c>
      <c r="M1092" t="str">
        <f>VLOOKUP(K1092,employees!A:H,5,FALSE)</f>
        <v>Consulting</v>
      </c>
      <c r="N1092">
        <f t="shared" si="34"/>
        <v>15</v>
      </c>
      <c r="O1092">
        <f t="shared" si="35"/>
        <v>15</v>
      </c>
    </row>
    <row r="1093" spans="1:15" x14ac:dyDescent="0.3">
      <c r="A1093" t="s">
        <v>1092</v>
      </c>
      <c r="B1093" t="s">
        <v>1167</v>
      </c>
      <c r="C1093" t="s">
        <v>1179</v>
      </c>
      <c r="D1093" s="1">
        <v>43455</v>
      </c>
      <c r="E1093" s="1">
        <v>43473</v>
      </c>
      <c r="F1093" s="1">
        <v>43482</v>
      </c>
      <c r="G1093">
        <v>1405</v>
      </c>
      <c r="H1093">
        <v>2.6</v>
      </c>
      <c r="I1093">
        <v>192.27</v>
      </c>
      <c r="J1093" s="2" t="s">
        <v>1219</v>
      </c>
      <c r="K1093">
        <v>217</v>
      </c>
      <c r="L1093" s="15" t="s">
        <v>1576</v>
      </c>
      <c r="M1093" t="str">
        <f>VLOOKUP(K1093,employees!A:H,5,FALSE)</f>
        <v>Consulting</v>
      </c>
      <c r="N1093">
        <f t="shared" si="34"/>
        <v>9</v>
      </c>
      <c r="O1093">
        <f t="shared" si="35"/>
        <v>9</v>
      </c>
    </row>
    <row r="1094" spans="1:15" x14ac:dyDescent="0.3">
      <c r="A1094" t="s">
        <v>1093</v>
      </c>
      <c r="B1094" t="s">
        <v>1190</v>
      </c>
      <c r="C1094" t="s">
        <v>1178</v>
      </c>
      <c r="D1094" s="1">
        <v>43561</v>
      </c>
      <c r="E1094" s="1">
        <v>43574</v>
      </c>
      <c r="F1094" s="1">
        <v>43579</v>
      </c>
      <c r="G1094">
        <v>1180</v>
      </c>
      <c r="H1094">
        <v>2</v>
      </c>
      <c r="I1094">
        <v>191.19</v>
      </c>
      <c r="J1094" s="2" t="s">
        <v>1219</v>
      </c>
      <c r="K1094">
        <v>25</v>
      </c>
      <c r="L1094" s="15" t="s">
        <v>1576</v>
      </c>
      <c r="M1094" t="str">
        <f>VLOOKUP(K1094,employees!A:H,5,FALSE)</f>
        <v>Consulting</v>
      </c>
      <c r="N1094">
        <f t="shared" si="34"/>
        <v>5</v>
      </c>
      <c r="O1094">
        <f t="shared" si="35"/>
        <v>5</v>
      </c>
    </row>
    <row r="1095" spans="1:15" x14ac:dyDescent="0.3">
      <c r="A1095" t="s">
        <v>1094</v>
      </c>
      <c r="B1095" t="s">
        <v>1162</v>
      </c>
      <c r="C1095" t="s">
        <v>1208</v>
      </c>
      <c r="D1095" s="1">
        <v>42927</v>
      </c>
      <c r="E1095" s="1">
        <v>42946</v>
      </c>
      <c r="F1095" s="1">
        <v>42949</v>
      </c>
      <c r="G1095">
        <v>2508</v>
      </c>
      <c r="H1095">
        <v>3.7</v>
      </c>
      <c r="I1095">
        <v>187.26</v>
      </c>
      <c r="J1095" s="2" t="s">
        <v>1219</v>
      </c>
      <c r="K1095">
        <v>601</v>
      </c>
      <c r="L1095" s="15" t="s">
        <v>1576</v>
      </c>
      <c r="M1095" t="str">
        <f>VLOOKUP(K1095,employees!A:H,5,FALSE)</f>
        <v>Consulting</v>
      </c>
      <c r="N1095">
        <f t="shared" si="34"/>
        <v>3</v>
      </c>
      <c r="O1095">
        <f t="shared" si="35"/>
        <v>3</v>
      </c>
    </row>
    <row r="1096" spans="1:15" x14ac:dyDescent="0.3">
      <c r="A1096" t="s">
        <v>1095</v>
      </c>
      <c r="B1096" t="s">
        <v>1190</v>
      </c>
      <c r="C1096" t="s">
        <v>1198</v>
      </c>
      <c r="D1096" s="1">
        <v>43071</v>
      </c>
      <c r="E1096" s="1">
        <v>43083</v>
      </c>
      <c r="F1096" s="1">
        <v>43084</v>
      </c>
      <c r="G1096">
        <v>2235</v>
      </c>
      <c r="H1096">
        <v>3.2</v>
      </c>
      <c r="I1096">
        <v>185.05</v>
      </c>
      <c r="J1096" s="2" t="s">
        <v>1219</v>
      </c>
      <c r="K1096">
        <v>641</v>
      </c>
      <c r="L1096" s="15" t="s">
        <v>1576</v>
      </c>
      <c r="M1096" t="str">
        <f>VLOOKUP(K1096,employees!A:H,5,FALSE)</f>
        <v>Consulting</v>
      </c>
      <c r="N1096">
        <f t="shared" si="34"/>
        <v>1</v>
      </c>
      <c r="O1096">
        <f t="shared" si="35"/>
        <v>1</v>
      </c>
    </row>
    <row r="1097" spans="1:15" x14ac:dyDescent="0.3">
      <c r="A1097" t="s">
        <v>1096</v>
      </c>
      <c r="B1097" t="s">
        <v>1162</v>
      </c>
      <c r="C1097" t="s">
        <v>1194</v>
      </c>
      <c r="D1097" s="1">
        <v>43286</v>
      </c>
      <c r="E1097" s="1">
        <v>43293</v>
      </c>
      <c r="F1097" s="1">
        <v>43301</v>
      </c>
      <c r="G1097">
        <v>654</v>
      </c>
      <c r="H1097">
        <v>1.8</v>
      </c>
      <c r="I1097">
        <v>185.06</v>
      </c>
      <c r="J1097" s="2" t="s">
        <v>1219</v>
      </c>
      <c r="K1097">
        <v>601</v>
      </c>
      <c r="L1097" s="15" t="s">
        <v>1576</v>
      </c>
      <c r="M1097" t="str">
        <f>VLOOKUP(K1097,employees!A:H,5,FALSE)</f>
        <v>Consulting</v>
      </c>
      <c r="N1097">
        <f t="shared" si="34"/>
        <v>8</v>
      </c>
      <c r="O1097">
        <f t="shared" si="35"/>
        <v>8</v>
      </c>
    </row>
    <row r="1098" spans="1:15" x14ac:dyDescent="0.3">
      <c r="A1098" t="s">
        <v>1097</v>
      </c>
      <c r="B1098" t="s">
        <v>1167</v>
      </c>
      <c r="C1098" t="s">
        <v>1194</v>
      </c>
      <c r="D1098" s="1">
        <v>43195</v>
      </c>
      <c r="E1098" s="1">
        <v>43315</v>
      </c>
      <c r="F1098" s="1">
        <v>43325</v>
      </c>
      <c r="G1098">
        <v>630</v>
      </c>
      <c r="H1098">
        <v>8.8000000000000007</v>
      </c>
      <c r="I1098">
        <v>183.7</v>
      </c>
      <c r="J1098" s="2" t="s">
        <v>1219</v>
      </c>
      <c r="K1098">
        <v>198</v>
      </c>
      <c r="L1098" s="15" t="s">
        <v>1576</v>
      </c>
      <c r="M1098" t="str">
        <f>VLOOKUP(K1098,employees!A:H,5,FALSE)</f>
        <v>Consulting</v>
      </c>
      <c r="N1098">
        <f t="shared" si="34"/>
        <v>10</v>
      </c>
      <c r="O1098">
        <f t="shared" si="35"/>
        <v>10</v>
      </c>
    </row>
    <row r="1099" spans="1:15" x14ac:dyDescent="0.3">
      <c r="A1099" t="s">
        <v>1098</v>
      </c>
      <c r="B1099" t="s">
        <v>1190</v>
      </c>
      <c r="C1099" t="s">
        <v>1198</v>
      </c>
      <c r="D1099" s="1">
        <v>43268</v>
      </c>
      <c r="E1099" s="1">
        <v>43285</v>
      </c>
      <c r="F1099" s="1">
        <v>43287</v>
      </c>
      <c r="G1099">
        <v>2235</v>
      </c>
      <c r="H1099">
        <v>3.2</v>
      </c>
      <c r="I1099">
        <v>181.3</v>
      </c>
      <c r="J1099" s="2" t="s">
        <v>1219</v>
      </c>
      <c r="K1099">
        <v>641</v>
      </c>
      <c r="L1099" s="15" t="s">
        <v>1576</v>
      </c>
      <c r="M1099" t="str">
        <f>VLOOKUP(K1099,employees!A:H,5,FALSE)</f>
        <v>Consulting</v>
      </c>
      <c r="N1099">
        <f t="shared" si="34"/>
        <v>2</v>
      </c>
      <c r="O1099">
        <f t="shared" si="35"/>
        <v>2</v>
      </c>
    </row>
    <row r="1100" spans="1:15" x14ac:dyDescent="0.3">
      <c r="A1100" t="s">
        <v>1099</v>
      </c>
      <c r="B1100" t="s">
        <v>1167</v>
      </c>
      <c r="C1100" t="s">
        <v>1179</v>
      </c>
      <c r="D1100" s="1">
        <v>42809</v>
      </c>
      <c r="E1100" s="1">
        <v>42826</v>
      </c>
      <c r="F1100" s="1">
        <v>42834</v>
      </c>
      <c r="G1100">
        <v>1405</v>
      </c>
      <c r="H1100">
        <v>2.6</v>
      </c>
      <c r="I1100">
        <v>179.41</v>
      </c>
      <c r="J1100" s="2" t="s">
        <v>1219</v>
      </c>
      <c r="K1100">
        <v>710</v>
      </c>
      <c r="L1100" s="15" t="s">
        <v>1576</v>
      </c>
      <c r="M1100" t="str">
        <f>VLOOKUP(K1100,employees!A:H,5,FALSE)</f>
        <v>Consulting</v>
      </c>
      <c r="N1100">
        <f t="shared" si="34"/>
        <v>8</v>
      </c>
      <c r="O1100">
        <f t="shared" si="35"/>
        <v>8</v>
      </c>
    </row>
    <row r="1101" spans="1:15" x14ac:dyDescent="0.3">
      <c r="A1101" t="s">
        <v>1100</v>
      </c>
      <c r="B1101" t="s">
        <v>1190</v>
      </c>
      <c r="C1101" t="s">
        <v>1188</v>
      </c>
      <c r="D1101" s="1">
        <v>43193</v>
      </c>
      <c r="E1101" s="1">
        <v>43199</v>
      </c>
      <c r="F1101" s="1">
        <v>43202</v>
      </c>
      <c r="G1101">
        <v>1529</v>
      </c>
      <c r="H1101">
        <v>2.4</v>
      </c>
      <c r="I1101">
        <v>179.73</v>
      </c>
      <c r="J1101" s="2" t="s">
        <v>1219</v>
      </c>
      <c r="K1101">
        <v>201</v>
      </c>
      <c r="L1101" s="15" t="s">
        <v>1576</v>
      </c>
      <c r="M1101" t="str">
        <f>VLOOKUP(K1101,employees!A:H,5,FALSE)</f>
        <v>IT</v>
      </c>
      <c r="N1101">
        <f t="shared" si="34"/>
        <v>3</v>
      </c>
      <c r="O1101">
        <f t="shared" si="35"/>
        <v>3</v>
      </c>
    </row>
    <row r="1102" spans="1:15" x14ac:dyDescent="0.3">
      <c r="A1102" t="s">
        <v>1101</v>
      </c>
      <c r="B1102" t="s">
        <v>1162</v>
      </c>
      <c r="C1102" t="s">
        <v>1207</v>
      </c>
      <c r="D1102" s="1">
        <v>42930</v>
      </c>
      <c r="E1102" s="1">
        <v>42952</v>
      </c>
      <c r="F1102" s="1">
        <v>42960</v>
      </c>
      <c r="G1102">
        <v>941</v>
      </c>
      <c r="H1102">
        <v>2.1</v>
      </c>
      <c r="I1102">
        <v>179.44</v>
      </c>
      <c r="J1102" s="2" t="s">
        <v>1219</v>
      </c>
      <c r="K1102">
        <v>561</v>
      </c>
      <c r="L1102" s="15" t="s">
        <v>1576</v>
      </c>
      <c r="M1102" t="str">
        <f>VLOOKUP(K1102,employees!A:H,5,FALSE)</f>
        <v>Consulting</v>
      </c>
      <c r="N1102">
        <f t="shared" si="34"/>
        <v>8</v>
      </c>
      <c r="O1102">
        <f t="shared" si="35"/>
        <v>8</v>
      </c>
    </row>
    <row r="1103" spans="1:15" x14ac:dyDescent="0.3">
      <c r="A1103" t="s">
        <v>1102</v>
      </c>
      <c r="B1103" t="s">
        <v>1167</v>
      </c>
      <c r="C1103" t="s">
        <v>1194</v>
      </c>
      <c r="D1103" s="1">
        <v>43106</v>
      </c>
      <c r="E1103" s="1">
        <v>43108</v>
      </c>
      <c r="F1103" s="1">
        <v>43116</v>
      </c>
      <c r="G1103">
        <v>630</v>
      </c>
      <c r="H1103">
        <v>8.8000000000000007</v>
      </c>
      <c r="I1103">
        <v>178.79</v>
      </c>
      <c r="J1103" s="2" t="s">
        <v>1219</v>
      </c>
      <c r="K1103">
        <v>188</v>
      </c>
      <c r="L1103" s="15" t="s">
        <v>1576</v>
      </c>
      <c r="M1103" t="str">
        <f>VLOOKUP(K1103,employees!A:H,5,FALSE)</f>
        <v>Consulting</v>
      </c>
      <c r="N1103">
        <f t="shared" si="34"/>
        <v>8</v>
      </c>
      <c r="O1103">
        <f t="shared" si="35"/>
        <v>8</v>
      </c>
    </row>
    <row r="1104" spans="1:15" x14ac:dyDescent="0.3">
      <c r="A1104" t="s">
        <v>1103</v>
      </c>
      <c r="B1104" t="s">
        <v>1190</v>
      </c>
      <c r="C1104" t="s">
        <v>1165</v>
      </c>
      <c r="D1104" s="1">
        <v>43028</v>
      </c>
      <c r="E1104" s="1">
        <v>43115</v>
      </c>
      <c r="F1104" s="1">
        <v>43119</v>
      </c>
      <c r="G1104">
        <v>1765</v>
      </c>
      <c r="H1104">
        <v>2.6</v>
      </c>
      <c r="I1104">
        <v>176.6</v>
      </c>
      <c r="J1104" s="2" t="s">
        <v>1219</v>
      </c>
      <c r="K1104">
        <v>297</v>
      </c>
      <c r="L1104" s="15" t="s">
        <v>1576</v>
      </c>
      <c r="M1104" t="str">
        <f>VLOOKUP(K1104,employees!A:H,5,FALSE)</f>
        <v>Consulting</v>
      </c>
      <c r="N1104">
        <f t="shared" si="34"/>
        <v>4</v>
      </c>
      <c r="O1104">
        <f t="shared" si="35"/>
        <v>4</v>
      </c>
    </row>
    <row r="1105" spans="1:15" x14ac:dyDescent="0.3">
      <c r="A1105" t="s">
        <v>1104</v>
      </c>
      <c r="B1105" t="s">
        <v>1162</v>
      </c>
      <c r="C1105" t="s">
        <v>1179</v>
      </c>
      <c r="D1105" s="1">
        <v>43384</v>
      </c>
      <c r="E1105" s="1">
        <v>43405</v>
      </c>
      <c r="F1105" s="1">
        <v>43413</v>
      </c>
      <c r="G1105">
        <v>1443</v>
      </c>
      <c r="H1105">
        <v>2.6</v>
      </c>
      <c r="I1105">
        <v>173.57</v>
      </c>
      <c r="J1105" s="2" t="s">
        <v>1219</v>
      </c>
      <c r="K1105">
        <v>996</v>
      </c>
      <c r="L1105" s="15" t="s">
        <v>1576</v>
      </c>
      <c r="M1105" t="str">
        <f>VLOOKUP(K1105,employees!A:H,5,FALSE)</f>
        <v>Consulting</v>
      </c>
      <c r="N1105">
        <f t="shared" si="34"/>
        <v>8</v>
      </c>
      <c r="O1105">
        <f t="shared" si="35"/>
        <v>8</v>
      </c>
    </row>
    <row r="1106" spans="1:15" x14ac:dyDescent="0.3">
      <c r="A1106" t="s">
        <v>1105</v>
      </c>
      <c r="B1106" t="s">
        <v>1161</v>
      </c>
      <c r="C1106" t="s">
        <v>1211</v>
      </c>
      <c r="D1106" s="1">
        <v>43358</v>
      </c>
      <c r="E1106" s="1">
        <v>43368</v>
      </c>
      <c r="F1106" s="1">
        <v>43373</v>
      </c>
      <c r="G1106">
        <v>589</v>
      </c>
      <c r="H1106">
        <v>1.2</v>
      </c>
      <c r="I1106">
        <v>167.37</v>
      </c>
      <c r="J1106" s="2" t="s">
        <v>1219</v>
      </c>
      <c r="K1106">
        <v>871</v>
      </c>
      <c r="L1106" s="15" t="s">
        <v>1576</v>
      </c>
      <c r="M1106" t="str">
        <f>VLOOKUP(K1106,employees!A:H,5,FALSE)</f>
        <v>Consulting</v>
      </c>
      <c r="N1106">
        <f t="shared" si="34"/>
        <v>5</v>
      </c>
      <c r="O1106">
        <f t="shared" si="35"/>
        <v>5</v>
      </c>
    </row>
    <row r="1107" spans="1:15" x14ac:dyDescent="0.3">
      <c r="A1107" t="s">
        <v>1106</v>
      </c>
      <c r="B1107" t="s">
        <v>1190</v>
      </c>
      <c r="C1107" t="s">
        <v>1165</v>
      </c>
      <c r="D1107" s="1">
        <v>43702</v>
      </c>
      <c r="E1107" s="1">
        <v>43711</v>
      </c>
      <c r="F1107" s="1">
        <v>43712</v>
      </c>
      <c r="G1107">
        <v>1765</v>
      </c>
      <c r="H1107">
        <v>2.6</v>
      </c>
      <c r="I1107">
        <v>166.76</v>
      </c>
      <c r="J1107" s="2" t="s">
        <v>1219</v>
      </c>
      <c r="K1107">
        <v>940</v>
      </c>
      <c r="L1107" s="15" t="s">
        <v>1576</v>
      </c>
      <c r="M1107" t="str">
        <f>VLOOKUP(K1107,employees!A:H,5,FALSE)</f>
        <v>Consulting</v>
      </c>
      <c r="N1107">
        <f t="shared" si="34"/>
        <v>1</v>
      </c>
      <c r="O1107">
        <f t="shared" si="35"/>
        <v>1</v>
      </c>
    </row>
    <row r="1108" spans="1:15" x14ac:dyDescent="0.3">
      <c r="A1108" t="s">
        <v>1107</v>
      </c>
      <c r="B1108" t="s">
        <v>1162</v>
      </c>
      <c r="C1108" t="s">
        <v>1194</v>
      </c>
      <c r="D1108" s="1">
        <v>42766</v>
      </c>
      <c r="E1108" s="1">
        <v>42776</v>
      </c>
      <c r="F1108" s="1">
        <v>42780</v>
      </c>
      <c r="G1108">
        <v>654</v>
      </c>
      <c r="H1108">
        <v>1.8</v>
      </c>
      <c r="I1108">
        <v>165.64</v>
      </c>
      <c r="J1108" s="2" t="s">
        <v>1219</v>
      </c>
      <c r="K1108">
        <v>967</v>
      </c>
      <c r="L1108" s="15" t="s">
        <v>1576</v>
      </c>
      <c r="M1108" t="str">
        <f>VLOOKUP(K1108,employees!A:H,5,FALSE)</f>
        <v>Consulting</v>
      </c>
      <c r="N1108">
        <f t="shared" si="34"/>
        <v>4</v>
      </c>
      <c r="O1108">
        <f t="shared" si="35"/>
        <v>4</v>
      </c>
    </row>
    <row r="1109" spans="1:15" x14ac:dyDescent="0.3">
      <c r="A1109" t="s">
        <v>1108</v>
      </c>
      <c r="B1109" t="s">
        <v>1162</v>
      </c>
      <c r="C1109" t="s">
        <v>1179</v>
      </c>
      <c r="D1109" s="1">
        <v>43725</v>
      </c>
      <c r="E1109" s="1">
        <v>43745</v>
      </c>
      <c r="F1109" s="1">
        <v>43753</v>
      </c>
      <c r="G1109">
        <v>1443</v>
      </c>
      <c r="H1109">
        <v>2.6</v>
      </c>
      <c r="I1109">
        <v>164.54</v>
      </c>
      <c r="J1109" s="2" t="s">
        <v>1219</v>
      </c>
      <c r="K1109">
        <v>858</v>
      </c>
      <c r="L1109" s="15" t="s">
        <v>1576</v>
      </c>
      <c r="M1109" t="str">
        <f>VLOOKUP(K1109,employees!A:H,5,FALSE)</f>
        <v>Consulting</v>
      </c>
      <c r="N1109">
        <f t="shared" si="34"/>
        <v>8</v>
      </c>
      <c r="O1109">
        <f t="shared" si="35"/>
        <v>8</v>
      </c>
    </row>
    <row r="1110" spans="1:15" x14ac:dyDescent="0.3">
      <c r="A1110" t="s">
        <v>1109</v>
      </c>
      <c r="B1110" t="s">
        <v>1167</v>
      </c>
      <c r="C1110" t="s">
        <v>1207</v>
      </c>
      <c r="D1110" s="1">
        <v>43614</v>
      </c>
      <c r="E1110" s="1">
        <v>43637</v>
      </c>
      <c r="F1110" s="1">
        <v>43640</v>
      </c>
      <c r="G1110">
        <v>913</v>
      </c>
      <c r="H1110">
        <v>2.1</v>
      </c>
      <c r="I1110">
        <v>164.86</v>
      </c>
      <c r="J1110" s="2" t="s">
        <v>1219</v>
      </c>
      <c r="K1110">
        <v>139</v>
      </c>
      <c r="L1110" s="15" t="s">
        <v>1576</v>
      </c>
      <c r="M1110" t="str">
        <f>VLOOKUP(K1110,employees!A:H,5,FALSE)</f>
        <v>Consulting</v>
      </c>
      <c r="N1110">
        <f t="shared" si="34"/>
        <v>3</v>
      </c>
      <c r="O1110">
        <f t="shared" si="35"/>
        <v>3</v>
      </c>
    </row>
    <row r="1111" spans="1:15" x14ac:dyDescent="0.3">
      <c r="A1111" t="s">
        <v>1110</v>
      </c>
      <c r="B1111" t="s">
        <v>1162</v>
      </c>
      <c r="C1111" t="s">
        <v>1194</v>
      </c>
      <c r="D1111" s="1">
        <v>42611</v>
      </c>
      <c r="E1111" s="1">
        <v>42747</v>
      </c>
      <c r="F1111" s="1">
        <v>42751</v>
      </c>
      <c r="G1111">
        <v>654</v>
      </c>
      <c r="H1111">
        <v>1.8</v>
      </c>
      <c r="I1111">
        <v>163.28</v>
      </c>
      <c r="J1111" s="2" t="s">
        <v>1219</v>
      </c>
      <c r="K1111">
        <v>950</v>
      </c>
      <c r="L1111" s="15" t="s">
        <v>1576</v>
      </c>
      <c r="M1111" t="str">
        <f>VLOOKUP(K1111,employees!A:H,5,FALSE)</f>
        <v>Consulting</v>
      </c>
      <c r="N1111">
        <f t="shared" si="34"/>
        <v>4</v>
      </c>
      <c r="O1111">
        <f t="shared" si="35"/>
        <v>4</v>
      </c>
    </row>
    <row r="1112" spans="1:15" x14ac:dyDescent="0.3">
      <c r="A1112" t="s">
        <v>1111</v>
      </c>
      <c r="B1112" t="s">
        <v>1167</v>
      </c>
      <c r="C1112" t="s">
        <v>1210</v>
      </c>
      <c r="D1112" s="1">
        <v>43111</v>
      </c>
      <c r="E1112" s="1">
        <v>43135</v>
      </c>
      <c r="F1112" s="1">
        <v>43140</v>
      </c>
      <c r="G1112">
        <v>364</v>
      </c>
      <c r="H1112">
        <v>1.5</v>
      </c>
      <c r="I1112">
        <v>160.08000000000001</v>
      </c>
      <c r="J1112" s="2" t="s">
        <v>1219</v>
      </c>
      <c r="K1112">
        <v>586</v>
      </c>
      <c r="L1112" s="15" t="s">
        <v>1576</v>
      </c>
      <c r="M1112" t="str">
        <f>VLOOKUP(K1112,employees!A:H,5,FALSE)</f>
        <v>Consulting</v>
      </c>
      <c r="N1112">
        <f t="shared" si="34"/>
        <v>5</v>
      </c>
      <c r="O1112">
        <f t="shared" si="35"/>
        <v>5</v>
      </c>
    </row>
    <row r="1113" spans="1:15" x14ac:dyDescent="0.3">
      <c r="A1113" t="s">
        <v>1112</v>
      </c>
      <c r="B1113" t="s">
        <v>1190</v>
      </c>
      <c r="C1113" t="s">
        <v>1185</v>
      </c>
      <c r="D1113" s="1">
        <v>42891</v>
      </c>
      <c r="E1113" s="1">
        <v>42900</v>
      </c>
      <c r="F1113" s="1">
        <v>42905</v>
      </c>
      <c r="G1113">
        <v>2279</v>
      </c>
      <c r="H1113">
        <v>3.2</v>
      </c>
      <c r="I1113">
        <v>159.34</v>
      </c>
      <c r="J1113" s="2" t="s">
        <v>1219</v>
      </c>
      <c r="K1113">
        <v>711</v>
      </c>
      <c r="L1113" s="15" t="s">
        <v>1576</v>
      </c>
      <c r="M1113" t="str">
        <f>VLOOKUP(K1113,employees!A:H,5,FALSE)</f>
        <v>Consulting</v>
      </c>
      <c r="N1113">
        <f t="shared" si="34"/>
        <v>5</v>
      </c>
      <c r="O1113">
        <f t="shared" si="35"/>
        <v>5</v>
      </c>
    </row>
    <row r="1114" spans="1:15" x14ac:dyDescent="0.3">
      <c r="A1114" t="s">
        <v>1113</v>
      </c>
      <c r="B1114" t="s">
        <v>1160</v>
      </c>
      <c r="C1114" t="s">
        <v>1173</v>
      </c>
      <c r="D1114" s="1">
        <v>43470</v>
      </c>
      <c r="E1114" s="1">
        <v>43485</v>
      </c>
      <c r="F1114" s="1">
        <v>43490</v>
      </c>
      <c r="G1114">
        <v>1416</v>
      </c>
      <c r="H1114">
        <v>2.6</v>
      </c>
      <c r="I1114">
        <v>158.47</v>
      </c>
      <c r="J1114" s="2" t="s">
        <v>1219</v>
      </c>
      <c r="K1114">
        <v>700</v>
      </c>
      <c r="L1114" s="15" t="s">
        <v>1576</v>
      </c>
      <c r="M1114" t="str">
        <f>VLOOKUP(K1114,employees!A:H,5,FALSE)</f>
        <v>Consulting</v>
      </c>
      <c r="N1114">
        <f t="shared" si="34"/>
        <v>5</v>
      </c>
      <c r="O1114">
        <f t="shared" si="35"/>
        <v>5</v>
      </c>
    </row>
    <row r="1115" spans="1:15" x14ac:dyDescent="0.3">
      <c r="A1115" t="s">
        <v>1114</v>
      </c>
      <c r="B1115" t="s">
        <v>1167</v>
      </c>
      <c r="C1115" t="s">
        <v>1209</v>
      </c>
      <c r="D1115" s="1">
        <v>43732</v>
      </c>
      <c r="E1115" s="1">
        <v>43748</v>
      </c>
      <c r="F1115" s="1">
        <v>43752</v>
      </c>
      <c r="G1115">
        <v>307</v>
      </c>
      <c r="H1115">
        <v>1.5</v>
      </c>
      <c r="I1115">
        <v>158.16</v>
      </c>
      <c r="J1115" s="2" t="s">
        <v>1218</v>
      </c>
      <c r="K1115">
        <v>460</v>
      </c>
      <c r="L1115" s="15" t="s">
        <v>1576</v>
      </c>
      <c r="M1115" t="str">
        <f>VLOOKUP(K1115,employees!A:H,5,FALSE)</f>
        <v>Consulting</v>
      </c>
      <c r="N1115">
        <f t="shared" si="34"/>
        <v>4</v>
      </c>
      <c r="O1115">
        <f t="shared" si="35"/>
        <v>4</v>
      </c>
    </row>
    <row r="1116" spans="1:15" x14ac:dyDescent="0.3">
      <c r="A1116" t="s">
        <v>1115</v>
      </c>
      <c r="B1116" t="s">
        <v>1162</v>
      </c>
      <c r="C1116" t="s">
        <v>1207</v>
      </c>
      <c r="D1116" s="1">
        <v>43303</v>
      </c>
      <c r="E1116" s="1">
        <v>43480</v>
      </c>
      <c r="F1116" s="1">
        <v>43488</v>
      </c>
      <c r="G1116">
        <v>941</v>
      </c>
      <c r="H1116">
        <v>2.1</v>
      </c>
      <c r="I1116">
        <v>158.57</v>
      </c>
      <c r="J1116" s="2" t="s">
        <v>1218</v>
      </c>
      <c r="K1116">
        <v>944</v>
      </c>
      <c r="L1116" s="15" t="s">
        <v>1576</v>
      </c>
      <c r="M1116" t="str">
        <f>VLOOKUP(K1116,employees!A:H,5,FALSE)</f>
        <v>Consulting</v>
      </c>
      <c r="N1116">
        <f t="shared" si="34"/>
        <v>8</v>
      </c>
      <c r="O1116">
        <f t="shared" si="35"/>
        <v>8</v>
      </c>
    </row>
    <row r="1117" spans="1:15" x14ac:dyDescent="0.3">
      <c r="A1117" t="s">
        <v>1116</v>
      </c>
      <c r="B1117" t="s">
        <v>1167</v>
      </c>
      <c r="C1117" t="s">
        <v>1210</v>
      </c>
      <c r="D1117" s="1">
        <v>43338</v>
      </c>
      <c r="E1117" s="1">
        <v>43358</v>
      </c>
      <c r="F1117" s="1">
        <v>43362</v>
      </c>
      <c r="G1117">
        <v>364</v>
      </c>
      <c r="H1117">
        <v>1.5</v>
      </c>
      <c r="I1117">
        <v>156.94</v>
      </c>
      <c r="J1117" s="2" t="s">
        <v>1219</v>
      </c>
      <c r="K1117">
        <v>494</v>
      </c>
      <c r="L1117" s="15" t="s">
        <v>1576</v>
      </c>
      <c r="M1117" t="str">
        <f>VLOOKUP(K1117,employees!A:H,5,FALSE)</f>
        <v>Consulting</v>
      </c>
      <c r="N1117">
        <f t="shared" si="34"/>
        <v>4</v>
      </c>
      <c r="O1117">
        <f t="shared" si="35"/>
        <v>4</v>
      </c>
    </row>
    <row r="1118" spans="1:15" x14ac:dyDescent="0.3">
      <c r="A1118" t="s">
        <v>1117</v>
      </c>
      <c r="B1118" t="s">
        <v>1190</v>
      </c>
      <c r="C1118" t="s">
        <v>1195</v>
      </c>
      <c r="D1118" s="1">
        <v>42792</v>
      </c>
      <c r="E1118" s="1">
        <v>42814</v>
      </c>
      <c r="F1118" s="1">
        <v>42819</v>
      </c>
      <c r="G1118">
        <v>2606</v>
      </c>
      <c r="H1118">
        <v>3.6</v>
      </c>
      <c r="I1118">
        <v>156.41</v>
      </c>
      <c r="J1118" s="2" t="s">
        <v>1219</v>
      </c>
      <c r="K1118">
        <v>506</v>
      </c>
      <c r="L1118" s="15" t="s">
        <v>1576</v>
      </c>
      <c r="M1118" t="str">
        <f>VLOOKUP(K1118,employees!A:H,5,FALSE)</f>
        <v>Consulting</v>
      </c>
      <c r="N1118">
        <f t="shared" si="34"/>
        <v>5</v>
      </c>
      <c r="O1118">
        <f t="shared" si="35"/>
        <v>5</v>
      </c>
    </row>
    <row r="1119" spans="1:15" x14ac:dyDescent="0.3">
      <c r="A1119" t="s">
        <v>1118</v>
      </c>
      <c r="B1119" t="s">
        <v>1167</v>
      </c>
      <c r="C1119" t="s">
        <v>1197</v>
      </c>
      <c r="D1119" s="1">
        <v>42944</v>
      </c>
      <c r="E1119" s="1">
        <v>43082</v>
      </c>
      <c r="F1119" s="1">
        <v>43097</v>
      </c>
      <c r="G1119">
        <v>1109</v>
      </c>
      <c r="H1119">
        <v>2.2999999999999998</v>
      </c>
      <c r="I1119">
        <v>155.38999999999999</v>
      </c>
      <c r="J1119" s="2" t="s">
        <v>1219</v>
      </c>
      <c r="K1119">
        <v>422</v>
      </c>
      <c r="L1119" s="15" t="s">
        <v>1576</v>
      </c>
      <c r="M1119" t="str">
        <f>VLOOKUP(K1119,employees!A:H,5,FALSE)</f>
        <v>Consulting</v>
      </c>
      <c r="N1119">
        <f t="shared" si="34"/>
        <v>15</v>
      </c>
      <c r="O1119">
        <f t="shared" si="35"/>
        <v>15</v>
      </c>
    </row>
    <row r="1120" spans="1:15" x14ac:dyDescent="0.3">
      <c r="A1120" t="s">
        <v>1119</v>
      </c>
      <c r="B1120" t="s">
        <v>1167</v>
      </c>
      <c r="C1120" t="s">
        <v>1194</v>
      </c>
      <c r="D1120" s="1">
        <v>42799</v>
      </c>
      <c r="E1120" s="1">
        <v>42806</v>
      </c>
      <c r="F1120" s="1">
        <v>42813</v>
      </c>
      <c r="G1120">
        <v>630</v>
      </c>
      <c r="H1120">
        <v>8.8000000000000007</v>
      </c>
      <c r="I1120">
        <v>154.44999999999999</v>
      </c>
      <c r="J1120" s="2" t="s">
        <v>1219</v>
      </c>
      <c r="K1120">
        <v>710</v>
      </c>
      <c r="L1120" s="15" t="s">
        <v>1576</v>
      </c>
      <c r="M1120" t="str">
        <f>VLOOKUP(K1120,employees!A:H,5,FALSE)</f>
        <v>Consulting</v>
      </c>
      <c r="N1120">
        <f t="shared" si="34"/>
        <v>7</v>
      </c>
      <c r="O1120">
        <f t="shared" si="35"/>
        <v>7</v>
      </c>
    </row>
    <row r="1121" spans="1:15" x14ac:dyDescent="0.3">
      <c r="A1121" t="s">
        <v>1120</v>
      </c>
      <c r="B1121" t="s">
        <v>1167</v>
      </c>
      <c r="C1121" t="s">
        <v>1210</v>
      </c>
      <c r="D1121" s="1">
        <v>43652</v>
      </c>
      <c r="E1121" s="1">
        <v>43655</v>
      </c>
      <c r="F1121" s="1">
        <v>43661</v>
      </c>
      <c r="G1121">
        <v>364</v>
      </c>
      <c r="H1121">
        <v>1.5</v>
      </c>
      <c r="I1121">
        <v>151.44999999999999</v>
      </c>
      <c r="J1121" s="2" t="s">
        <v>1219</v>
      </c>
      <c r="K1121">
        <v>560</v>
      </c>
      <c r="L1121" s="15" t="s">
        <v>1576</v>
      </c>
      <c r="M1121" t="str">
        <f>VLOOKUP(K1121,employees!A:H,5,FALSE)</f>
        <v>Consulting</v>
      </c>
      <c r="N1121">
        <f t="shared" si="34"/>
        <v>6</v>
      </c>
      <c r="O1121">
        <f t="shared" si="35"/>
        <v>6</v>
      </c>
    </row>
    <row r="1122" spans="1:15" x14ac:dyDescent="0.3">
      <c r="A1122" t="s">
        <v>1121</v>
      </c>
      <c r="B1122" t="s">
        <v>1162</v>
      </c>
      <c r="C1122" t="s">
        <v>1194</v>
      </c>
      <c r="D1122" s="1">
        <v>43750</v>
      </c>
      <c r="E1122" s="1">
        <v>43759</v>
      </c>
      <c r="F1122" s="1">
        <v>43763</v>
      </c>
      <c r="G1122">
        <v>654</v>
      </c>
      <c r="H1122">
        <v>1.8</v>
      </c>
      <c r="I1122">
        <v>151.63999999999999</v>
      </c>
      <c r="J1122" s="2" t="s">
        <v>1219</v>
      </c>
      <c r="K1122">
        <v>139</v>
      </c>
      <c r="L1122" s="15" t="s">
        <v>1576</v>
      </c>
      <c r="M1122" t="str">
        <f>VLOOKUP(K1122,employees!A:H,5,FALSE)</f>
        <v>Consulting</v>
      </c>
      <c r="N1122">
        <f t="shared" si="34"/>
        <v>4</v>
      </c>
      <c r="O1122">
        <f t="shared" si="35"/>
        <v>4</v>
      </c>
    </row>
    <row r="1123" spans="1:15" x14ac:dyDescent="0.3">
      <c r="A1123" t="s">
        <v>1122</v>
      </c>
      <c r="B1123" t="s">
        <v>1167</v>
      </c>
      <c r="C1123" t="s">
        <v>1194</v>
      </c>
      <c r="D1123" s="1">
        <v>43535</v>
      </c>
      <c r="E1123" s="1">
        <v>43547</v>
      </c>
      <c r="F1123" s="1">
        <v>43554</v>
      </c>
      <c r="G1123">
        <v>630</v>
      </c>
      <c r="H1123">
        <v>8.8000000000000007</v>
      </c>
      <c r="I1123">
        <v>146.91</v>
      </c>
      <c r="J1123" s="2" t="s">
        <v>1219</v>
      </c>
      <c r="K1123">
        <v>586</v>
      </c>
      <c r="L1123" s="15" t="s">
        <v>1576</v>
      </c>
      <c r="M1123" t="str">
        <f>VLOOKUP(K1123,employees!A:H,5,FALSE)</f>
        <v>Consulting</v>
      </c>
      <c r="N1123">
        <f t="shared" si="34"/>
        <v>7</v>
      </c>
      <c r="O1123">
        <f t="shared" si="35"/>
        <v>7</v>
      </c>
    </row>
    <row r="1124" spans="1:15" x14ac:dyDescent="0.3">
      <c r="A1124" t="s">
        <v>1123</v>
      </c>
      <c r="B1124" t="s">
        <v>1162</v>
      </c>
      <c r="C1124" t="s">
        <v>1209</v>
      </c>
      <c r="D1124" s="1">
        <v>43274</v>
      </c>
      <c r="E1124" s="1">
        <v>43289</v>
      </c>
      <c r="F1124" s="1">
        <v>43293</v>
      </c>
      <c r="G1124">
        <v>347</v>
      </c>
      <c r="H1124">
        <v>1.5</v>
      </c>
      <c r="I1124">
        <v>144.66999999999999</v>
      </c>
      <c r="J1124" s="2" t="s">
        <v>1218</v>
      </c>
      <c r="K1124">
        <v>31</v>
      </c>
      <c r="L1124" s="15" t="s">
        <v>1576</v>
      </c>
      <c r="M1124" t="str">
        <f>VLOOKUP(K1124,employees!A:H,5,FALSE)</f>
        <v>IT</v>
      </c>
      <c r="N1124">
        <f t="shared" si="34"/>
        <v>4</v>
      </c>
      <c r="O1124">
        <f t="shared" si="35"/>
        <v>4</v>
      </c>
    </row>
    <row r="1125" spans="1:15" x14ac:dyDescent="0.3">
      <c r="A1125" t="s">
        <v>1124</v>
      </c>
      <c r="B1125" t="s">
        <v>1160</v>
      </c>
      <c r="C1125" t="s">
        <v>1174</v>
      </c>
      <c r="D1125" s="1">
        <v>43449</v>
      </c>
      <c r="E1125" s="1">
        <v>43476</v>
      </c>
      <c r="F1125" s="1">
        <v>43486</v>
      </c>
      <c r="G1125">
        <v>882</v>
      </c>
      <c r="H1125">
        <v>2.8</v>
      </c>
      <c r="I1125">
        <v>143.97999999999999</v>
      </c>
      <c r="J1125" s="2" t="s">
        <v>1218</v>
      </c>
      <c r="K1125">
        <v>912</v>
      </c>
      <c r="L1125" s="15" t="s">
        <v>1576</v>
      </c>
      <c r="M1125" t="str">
        <f>VLOOKUP(K1125,employees!A:H,5,FALSE)</f>
        <v>Consulting</v>
      </c>
      <c r="N1125">
        <f t="shared" si="34"/>
        <v>10</v>
      </c>
      <c r="O1125">
        <f t="shared" si="35"/>
        <v>10</v>
      </c>
    </row>
    <row r="1126" spans="1:15" x14ac:dyDescent="0.3">
      <c r="A1126" t="s">
        <v>1125</v>
      </c>
      <c r="B1126" t="s">
        <v>1161</v>
      </c>
      <c r="C1126" t="s">
        <v>1211</v>
      </c>
      <c r="D1126" s="1">
        <v>43628</v>
      </c>
      <c r="E1126" s="1">
        <v>43638</v>
      </c>
      <c r="F1126" s="1">
        <v>43649</v>
      </c>
      <c r="G1126">
        <v>589</v>
      </c>
      <c r="H1126">
        <v>1.2</v>
      </c>
      <c r="I1126">
        <v>140.26</v>
      </c>
      <c r="J1126" s="2" t="s">
        <v>1219</v>
      </c>
      <c r="K1126">
        <v>428</v>
      </c>
      <c r="L1126" s="15" t="s">
        <v>1576</v>
      </c>
      <c r="M1126" t="str">
        <f>VLOOKUP(K1126,employees!A:H,5,FALSE)</f>
        <v>Consulting</v>
      </c>
      <c r="N1126">
        <f t="shared" si="34"/>
        <v>11</v>
      </c>
      <c r="O1126">
        <f t="shared" si="35"/>
        <v>11</v>
      </c>
    </row>
    <row r="1127" spans="1:15" x14ac:dyDescent="0.3">
      <c r="A1127" t="s">
        <v>1126</v>
      </c>
      <c r="B1127" t="s">
        <v>1190</v>
      </c>
      <c r="C1127" t="s">
        <v>1178</v>
      </c>
      <c r="D1127" s="1">
        <v>43269</v>
      </c>
      <c r="E1127" s="1">
        <v>43289</v>
      </c>
      <c r="F1127" s="1">
        <v>43293</v>
      </c>
      <c r="G1127">
        <v>1180</v>
      </c>
      <c r="H1127">
        <v>2</v>
      </c>
      <c r="I1127">
        <v>140.05000000000001</v>
      </c>
      <c r="J1127" s="2" t="s">
        <v>1219</v>
      </c>
      <c r="K1127">
        <v>641</v>
      </c>
      <c r="L1127" s="15" t="s">
        <v>1576</v>
      </c>
      <c r="M1127" t="str">
        <f>VLOOKUP(K1127,employees!A:H,5,FALSE)</f>
        <v>Consulting</v>
      </c>
      <c r="N1127">
        <f t="shared" si="34"/>
        <v>4</v>
      </c>
      <c r="O1127">
        <f t="shared" si="35"/>
        <v>4</v>
      </c>
    </row>
    <row r="1128" spans="1:15" x14ac:dyDescent="0.3">
      <c r="A1128" t="s">
        <v>1127</v>
      </c>
      <c r="B1128" t="s">
        <v>1167</v>
      </c>
      <c r="C1128" t="s">
        <v>1194</v>
      </c>
      <c r="D1128" s="1">
        <v>43673</v>
      </c>
      <c r="E1128" s="1">
        <v>43679</v>
      </c>
      <c r="F1128" s="1">
        <v>43687</v>
      </c>
      <c r="G1128">
        <v>630</v>
      </c>
      <c r="H1128">
        <v>8.8000000000000007</v>
      </c>
      <c r="I1128">
        <v>131.66999999999999</v>
      </c>
      <c r="J1128" s="2" t="s">
        <v>1219</v>
      </c>
      <c r="K1128">
        <v>566</v>
      </c>
      <c r="L1128" s="15" t="s">
        <v>1576</v>
      </c>
      <c r="M1128" t="str">
        <f>VLOOKUP(K1128,employees!A:H,5,FALSE)</f>
        <v>Consulting</v>
      </c>
      <c r="N1128">
        <f t="shared" si="34"/>
        <v>8</v>
      </c>
      <c r="O1128">
        <f t="shared" si="35"/>
        <v>8</v>
      </c>
    </row>
    <row r="1129" spans="1:15" x14ac:dyDescent="0.3">
      <c r="A1129" t="s">
        <v>1128</v>
      </c>
      <c r="B1129" t="s">
        <v>1162</v>
      </c>
      <c r="C1129" t="s">
        <v>1191</v>
      </c>
      <c r="D1129" s="1">
        <v>43682</v>
      </c>
      <c r="E1129" s="1">
        <v>43701</v>
      </c>
      <c r="F1129" s="1">
        <v>43708</v>
      </c>
      <c r="G1129">
        <v>1245</v>
      </c>
      <c r="H1129">
        <v>2.4</v>
      </c>
      <c r="I1129">
        <v>131.16</v>
      </c>
      <c r="J1129" s="2" t="s">
        <v>1219</v>
      </c>
      <c r="K1129">
        <v>135</v>
      </c>
      <c r="L1129" s="15" t="s">
        <v>1576</v>
      </c>
      <c r="M1129" t="str">
        <f>VLOOKUP(K1129,employees!A:H,5,FALSE)</f>
        <v>Finance</v>
      </c>
      <c r="N1129">
        <f t="shared" si="34"/>
        <v>7</v>
      </c>
      <c r="O1129">
        <f t="shared" si="35"/>
        <v>7</v>
      </c>
    </row>
    <row r="1130" spans="1:15" x14ac:dyDescent="0.3">
      <c r="A1130" t="s">
        <v>1129</v>
      </c>
      <c r="B1130" t="s">
        <v>1190</v>
      </c>
      <c r="C1130" t="s">
        <v>1178</v>
      </c>
      <c r="D1130" s="1">
        <v>43513</v>
      </c>
      <c r="E1130" s="1">
        <v>43559</v>
      </c>
      <c r="F1130" s="1">
        <v>43563</v>
      </c>
      <c r="G1130">
        <v>1180</v>
      </c>
      <c r="H1130">
        <v>2</v>
      </c>
      <c r="I1130">
        <v>129.37</v>
      </c>
      <c r="J1130" s="2" t="s">
        <v>1219</v>
      </c>
      <c r="K1130">
        <v>860</v>
      </c>
      <c r="L1130" s="15" t="s">
        <v>1576</v>
      </c>
      <c r="M1130" t="str">
        <f>VLOOKUP(K1130,employees!A:H,5,FALSE)</f>
        <v>Consulting</v>
      </c>
      <c r="N1130">
        <f t="shared" si="34"/>
        <v>4</v>
      </c>
      <c r="O1130">
        <f t="shared" si="35"/>
        <v>4</v>
      </c>
    </row>
    <row r="1131" spans="1:15" x14ac:dyDescent="0.3">
      <c r="A1131" t="s">
        <v>1130</v>
      </c>
      <c r="B1131" t="s">
        <v>1167</v>
      </c>
      <c r="C1131" t="s">
        <v>1209</v>
      </c>
      <c r="D1131" s="1">
        <v>43176</v>
      </c>
      <c r="E1131" s="1">
        <v>43196</v>
      </c>
      <c r="F1131" s="1">
        <v>43200</v>
      </c>
      <c r="G1131">
        <v>307</v>
      </c>
      <c r="H1131">
        <v>1.5</v>
      </c>
      <c r="I1131">
        <v>128.21</v>
      </c>
      <c r="J1131" s="2" t="s">
        <v>1218</v>
      </c>
      <c r="K1131">
        <v>31</v>
      </c>
      <c r="L1131" s="15" t="s">
        <v>1576</v>
      </c>
      <c r="M1131" t="str">
        <f>VLOOKUP(K1131,employees!A:H,5,FALSE)</f>
        <v>IT</v>
      </c>
      <c r="N1131">
        <f t="shared" si="34"/>
        <v>4</v>
      </c>
      <c r="O1131">
        <f t="shared" si="35"/>
        <v>4</v>
      </c>
    </row>
    <row r="1132" spans="1:15" x14ac:dyDescent="0.3">
      <c r="A1132" t="s">
        <v>1131</v>
      </c>
      <c r="B1132" t="s">
        <v>1167</v>
      </c>
      <c r="C1132" t="s">
        <v>1210</v>
      </c>
      <c r="D1132" s="1">
        <v>43714</v>
      </c>
      <c r="E1132" s="1">
        <v>43727</v>
      </c>
      <c r="F1132" s="1">
        <v>43733</v>
      </c>
      <c r="G1132">
        <v>364</v>
      </c>
      <c r="H1132">
        <v>1.5</v>
      </c>
      <c r="I1132">
        <v>127.04</v>
      </c>
      <c r="J1132" s="2" t="s">
        <v>1219</v>
      </c>
      <c r="K1132">
        <v>741</v>
      </c>
      <c r="L1132" s="15" t="s">
        <v>1576</v>
      </c>
      <c r="M1132" t="str">
        <f>VLOOKUP(K1132,employees!A:H,5,FALSE)</f>
        <v>Consulting</v>
      </c>
      <c r="N1132">
        <f t="shared" si="34"/>
        <v>6</v>
      </c>
      <c r="O1132">
        <f t="shared" si="35"/>
        <v>6</v>
      </c>
    </row>
    <row r="1133" spans="1:15" x14ac:dyDescent="0.3">
      <c r="A1133" t="s">
        <v>1132</v>
      </c>
      <c r="B1133" t="s">
        <v>1162</v>
      </c>
      <c r="C1133" t="s">
        <v>1197</v>
      </c>
      <c r="D1133" s="1">
        <v>43525</v>
      </c>
      <c r="E1133" s="1">
        <v>43610</v>
      </c>
      <c r="F1133" s="1">
        <v>43831</v>
      </c>
      <c r="G1133">
        <v>1147</v>
      </c>
      <c r="H1133">
        <v>2.2999999999999998</v>
      </c>
      <c r="I1133">
        <v>123.11</v>
      </c>
      <c r="J1133" s="2" t="s">
        <v>1218</v>
      </c>
      <c r="K1133">
        <v>280</v>
      </c>
      <c r="L1133" s="15" t="s">
        <v>1576</v>
      </c>
      <c r="M1133" t="str">
        <f>VLOOKUP(K1133,employees!A:H,5,FALSE)</f>
        <v>Consulting</v>
      </c>
      <c r="N1133">
        <f t="shared" si="34"/>
        <v>221</v>
      </c>
      <c r="O1133">
        <f t="shared" si="35"/>
        <v>221</v>
      </c>
    </row>
    <row r="1134" spans="1:15" x14ac:dyDescent="0.3">
      <c r="A1134" t="s">
        <v>1133</v>
      </c>
      <c r="B1134" t="s">
        <v>1167</v>
      </c>
      <c r="C1134" t="s">
        <v>1209</v>
      </c>
      <c r="D1134" s="1">
        <v>42771</v>
      </c>
      <c r="E1134" s="1">
        <v>42784</v>
      </c>
      <c r="F1134" s="1">
        <v>42788</v>
      </c>
      <c r="G1134">
        <v>307</v>
      </c>
      <c r="H1134">
        <v>1.5</v>
      </c>
      <c r="I1134">
        <v>120.65</v>
      </c>
      <c r="J1134" s="2" t="s">
        <v>1219</v>
      </c>
      <c r="K1134">
        <v>713</v>
      </c>
      <c r="L1134" s="15" t="s">
        <v>1576</v>
      </c>
      <c r="M1134" t="str">
        <f>VLOOKUP(K1134,employees!A:H,5,FALSE)</f>
        <v>Consulting</v>
      </c>
      <c r="N1134">
        <f t="shared" si="34"/>
        <v>4</v>
      </c>
      <c r="O1134">
        <f t="shared" si="35"/>
        <v>4</v>
      </c>
    </row>
    <row r="1135" spans="1:15" x14ac:dyDescent="0.3">
      <c r="A1135" t="s">
        <v>1134</v>
      </c>
      <c r="B1135" t="s">
        <v>1190</v>
      </c>
      <c r="C1135" t="s">
        <v>1178</v>
      </c>
      <c r="D1135" s="1">
        <v>42766</v>
      </c>
      <c r="E1135" s="1">
        <v>42918</v>
      </c>
      <c r="F1135" s="1">
        <v>42922</v>
      </c>
      <c r="G1135">
        <v>1180</v>
      </c>
      <c r="H1135">
        <v>2</v>
      </c>
      <c r="I1135">
        <v>118.38</v>
      </c>
      <c r="J1135" s="2" t="s">
        <v>1219</v>
      </c>
      <c r="K1135">
        <v>728</v>
      </c>
      <c r="L1135" s="15" t="s">
        <v>1576</v>
      </c>
      <c r="M1135" t="str">
        <f>VLOOKUP(K1135,employees!A:H,5,FALSE)</f>
        <v>Consulting</v>
      </c>
      <c r="N1135">
        <f t="shared" si="34"/>
        <v>4</v>
      </c>
      <c r="O1135">
        <f t="shared" si="35"/>
        <v>4</v>
      </c>
    </row>
    <row r="1136" spans="1:15" x14ac:dyDescent="0.3">
      <c r="A1136" t="s">
        <v>1135</v>
      </c>
      <c r="B1136" t="s">
        <v>1162</v>
      </c>
      <c r="C1136" t="s">
        <v>1210</v>
      </c>
      <c r="D1136" s="1">
        <v>43175</v>
      </c>
      <c r="E1136" s="1">
        <v>43184</v>
      </c>
      <c r="F1136" s="1">
        <v>43188</v>
      </c>
      <c r="G1136">
        <v>370</v>
      </c>
      <c r="H1136">
        <v>1.5</v>
      </c>
      <c r="I1136">
        <v>115.62</v>
      </c>
      <c r="J1136" s="2" t="s">
        <v>1219</v>
      </c>
      <c r="K1136">
        <v>710</v>
      </c>
      <c r="L1136" s="15" t="s">
        <v>1576</v>
      </c>
      <c r="M1136" t="str">
        <f>VLOOKUP(K1136,employees!A:H,5,FALSE)</f>
        <v>Consulting</v>
      </c>
      <c r="N1136">
        <f t="shared" si="34"/>
        <v>4</v>
      </c>
      <c r="O1136">
        <f t="shared" si="35"/>
        <v>4</v>
      </c>
    </row>
    <row r="1137" spans="1:15" x14ac:dyDescent="0.3">
      <c r="A1137" t="s">
        <v>1136</v>
      </c>
      <c r="B1137" t="s">
        <v>1162</v>
      </c>
      <c r="C1137" t="s">
        <v>1194</v>
      </c>
      <c r="D1137" s="1">
        <v>43791</v>
      </c>
      <c r="E1137" s="1">
        <v>43808</v>
      </c>
      <c r="F1137" s="1">
        <v>43817</v>
      </c>
      <c r="G1137">
        <v>654</v>
      </c>
      <c r="H1137">
        <v>1.8</v>
      </c>
      <c r="I1137">
        <v>111.12</v>
      </c>
      <c r="J1137" s="2" t="s">
        <v>1219</v>
      </c>
      <c r="K1137">
        <v>636</v>
      </c>
      <c r="L1137" s="15" t="s">
        <v>1576</v>
      </c>
      <c r="M1137" t="str">
        <f>VLOOKUP(K1137,employees!A:H,5,FALSE)</f>
        <v>IT</v>
      </c>
      <c r="N1137">
        <f t="shared" si="34"/>
        <v>9</v>
      </c>
      <c r="O1137">
        <f t="shared" si="35"/>
        <v>9</v>
      </c>
    </row>
    <row r="1138" spans="1:15" x14ac:dyDescent="0.3">
      <c r="A1138" t="s">
        <v>1137</v>
      </c>
      <c r="B1138" t="s">
        <v>1190</v>
      </c>
      <c r="C1138" t="s">
        <v>1166</v>
      </c>
      <c r="D1138" s="1">
        <v>43083</v>
      </c>
      <c r="E1138" s="1">
        <v>43107</v>
      </c>
      <c r="F1138" s="1">
        <v>43108</v>
      </c>
      <c r="G1138">
        <v>1226</v>
      </c>
      <c r="H1138">
        <v>2.2000000000000002</v>
      </c>
      <c r="I1138">
        <v>110.93</v>
      </c>
      <c r="J1138" s="2" t="s">
        <v>1219</v>
      </c>
      <c r="K1138">
        <v>506</v>
      </c>
      <c r="L1138" s="15" t="s">
        <v>1576</v>
      </c>
      <c r="M1138" t="str">
        <f>VLOOKUP(K1138,employees!A:H,5,FALSE)</f>
        <v>Consulting</v>
      </c>
      <c r="N1138">
        <f t="shared" si="34"/>
        <v>1</v>
      </c>
      <c r="O1138">
        <f t="shared" si="35"/>
        <v>1</v>
      </c>
    </row>
    <row r="1139" spans="1:15" x14ac:dyDescent="0.3">
      <c r="A1139" t="s">
        <v>1138</v>
      </c>
      <c r="B1139" t="s">
        <v>1190</v>
      </c>
      <c r="C1139" t="s">
        <v>1166</v>
      </c>
      <c r="D1139" s="1">
        <v>43017</v>
      </c>
      <c r="E1139" s="1">
        <v>43077</v>
      </c>
      <c r="F1139" s="1">
        <v>43081</v>
      </c>
      <c r="G1139">
        <v>1226</v>
      </c>
      <c r="H1139">
        <v>2.2000000000000002</v>
      </c>
      <c r="I1139">
        <v>110.71</v>
      </c>
      <c r="J1139" s="2" t="s">
        <v>1219</v>
      </c>
      <c r="K1139">
        <v>496</v>
      </c>
      <c r="L1139" s="15" t="s">
        <v>1576</v>
      </c>
      <c r="M1139" t="str">
        <f>VLOOKUP(K1139,employees!A:H,5,FALSE)</f>
        <v>Consulting</v>
      </c>
      <c r="N1139">
        <f t="shared" si="34"/>
        <v>4</v>
      </c>
      <c r="O1139">
        <f t="shared" si="35"/>
        <v>4</v>
      </c>
    </row>
    <row r="1140" spans="1:15" x14ac:dyDescent="0.3">
      <c r="A1140" t="s">
        <v>1139</v>
      </c>
      <c r="B1140" t="s">
        <v>1167</v>
      </c>
      <c r="C1140" t="s">
        <v>1210</v>
      </c>
      <c r="D1140" s="1">
        <v>43252</v>
      </c>
      <c r="E1140" s="1">
        <v>43389</v>
      </c>
      <c r="F1140" s="1">
        <v>43392</v>
      </c>
      <c r="G1140">
        <v>364</v>
      </c>
      <c r="H1140">
        <v>1.5</v>
      </c>
      <c r="I1140">
        <v>109.98</v>
      </c>
      <c r="J1140" s="2" t="s">
        <v>1219</v>
      </c>
      <c r="K1140">
        <v>549</v>
      </c>
      <c r="L1140" s="15" t="s">
        <v>1576</v>
      </c>
      <c r="M1140" t="str">
        <f>VLOOKUP(K1140,employees!A:H,5,FALSE)</f>
        <v>Consulting</v>
      </c>
      <c r="N1140">
        <f t="shared" si="34"/>
        <v>3</v>
      </c>
      <c r="O1140">
        <f t="shared" si="35"/>
        <v>3</v>
      </c>
    </row>
    <row r="1141" spans="1:15" x14ac:dyDescent="0.3">
      <c r="A1141" t="s">
        <v>1140</v>
      </c>
      <c r="B1141" t="s">
        <v>1190</v>
      </c>
      <c r="C1141" t="s">
        <v>1198</v>
      </c>
      <c r="D1141" s="1">
        <v>42977</v>
      </c>
      <c r="E1141" s="1">
        <v>42996</v>
      </c>
      <c r="F1141" s="1">
        <v>43001</v>
      </c>
      <c r="G1141">
        <v>2235</v>
      </c>
      <c r="H1141">
        <v>3.2</v>
      </c>
      <c r="I1141">
        <v>109.97</v>
      </c>
      <c r="J1141" s="2" t="s">
        <v>1219</v>
      </c>
      <c r="K1141">
        <v>479</v>
      </c>
      <c r="L1141" s="15" t="s">
        <v>1576</v>
      </c>
      <c r="M1141" t="str">
        <f>VLOOKUP(K1141,employees!A:H,5,FALSE)</f>
        <v>Consulting</v>
      </c>
      <c r="N1141">
        <f t="shared" si="34"/>
        <v>5</v>
      </c>
      <c r="O1141">
        <f t="shared" si="35"/>
        <v>5</v>
      </c>
    </row>
    <row r="1142" spans="1:15" x14ac:dyDescent="0.3">
      <c r="A1142" t="s">
        <v>1141</v>
      </c>
      <c r="B1142" t="s">
        <v>1162</v>
      </c>
      <c r="C1142" t="s">
        <v>1210</v>
      </c>
      <c r="D1142" s="1">
        <v>43441</v>
      </c>
      <c r="E1142" s="1">
        <v>43498</v>
      </c>
      <c r="F1142" s="1">
        <v>43502</v>
      </c>
      <c r="G1142">
        <v>370</v>
      </c>
      <c r="H1142">
        <v>1.5</v>
      </c>
      <c r="I1142">
        <v>107.76</v>
      </c>
      <c r="J1142" s="2" t="s">
        <v>1219</v>
      </c>
      <c r="K1142">
        <v>810</v>
      </c>
      <c r="L1142" s="15" t="s">
        <v>1576</v>
      </c>
      <c r="M1142" t="str">
        <f>VLOOKUP(K1142,employees!A:H,5,FALSE)</f>
        <v>Consulting</v>
      </c>
      <c r="N1142">
        <f t="shared" si="34"/>
        <v>4</v>
      </c>
      <c r="O1142">
        <f t="shared" si="35"/>
        <v>4</v>
      </c>
    </row>
    <row r="1143" spans="1:15" x14ac:dyDescent="0.3">
      <c r="A1143" t="s">
        <v>1142</v>
      </c>
      <c r="B1143" t="s">
        <v>1162</v>
      </c>
      <c r="C1143" t="s">
        <v>1210</v>
      </c>
      <c r="D1143" s="1">
        <v>43559</v>
      </c>
      <c r="E1143" s="1">
        <v>43632</v>
      </c>
      <c r="F1143" s="1">
        <v>43639</v>
      </c>
      <c r="G1143">
        <v>370</v>
      </c>
      <c r="H1143">
        <v>1.5</v>
      </c>
      <c r="I1143">
        <v>107.73</v>
      </c>
      <c r="J1143" s="2" t="s">
        <v>1219</v>
      </c>
      <c r="K1143">
        <v>710</v>
      </c>
      <c r="L1143" s="15" t="s">
        <v>1576</v>
      </c>
      <c r="M1143" t="str">
        <f>VLOOKUP(K1143,employees!A:H,5,FALSE)</f>
        <v>Consulting</v>
      </c>
      <c r="N1143">
        <f t="shared" si="34"/>
        <v>7</v>
      </c>
      <c r="O1143">
        <f t="shared" si="35"/>
        <v>7</v>
      </c>
    </row>
    <row r="1144" spans="1:15" x14ac:dyDescent="0.3">
      <c r="A1144" t="s">
        <v>1143</v>
      </c>
      <c r="B1144" t="s">
        <v>1167</v>
      </c>
      <c r="C1144" t="s">
        <v>1210</v>
      </c>
      <c r="D1144" s="1">
        <v>43497</v>
      </c>
      <c r="E1144" s="1">
        <v>43515</v>
      </c>
      <c r="F1144" s="1">
        <v>43519</v>
      </c>
      <c r="G1144">
        <v>364</v>
      </c>
      <c r="H1144">
        <v>1.5</v>
      </c>
      <c r="I1144">
        <v>102.4</v>
      </c>
      <c r="J1144" s="2" t="s">
        <v>1219</v>
      </c>
      <c r="K1144">
        <v>52</v>
      </c>
      <c r="L1144" s="15" t="s">
        <v>1576</v>
      </c>
      <c r="M1144" t="str">
        <f>VLOOKUP(K1144,employees!A:H,5,FALSE)</f>
        <v>Consulting</v>
      </c>
      <c r="N1144">
        <f t="shared" si="34"/>
        <v>4</v>
      </c>
      <c r="O1144">
        <f t="shared" si="35"/>
        <v>4</v>
      </c>
    </row>
    <row r="1145" spans="1:15" x14ac:dyDescent="0.3">
      <c r="A1145" t="s">
        <v>1144</v>
      </c>
      <c r="B1145" t="s">
        <v>1162</v>
      </c>
      <c r="C1145" t="s">
        <v>1194</v>
      </c>
      <c r="D1145" s="1">
        <v>43427</v>
      </c>
      <c r="E1145" s="1">
        <v>43445</v>
      </c>
      <c r="F1145" s="1">
        <v>43451</v>
      </c>
      <c r="G1145">
        <v>654</v>
      </c>
      <c r="H1145">
        <v>1.8</v>
      </c>
      <c r="I1145">
        <v>100.22</v>
      </c>
      <c r="J1145" s="2" t="s">
        <v>1219</v>
      </c>
      <c r="K1145">
        <v>741</v>
      </c>
      <c r="L1145" s="15" t="s">
        <v>1576</v>
      </c>
      <c r="M1145" t="str">
        <f>VLOOKUP(K1145,employees!A:H,5,FALSE)</f>
        <v>Consulting</v>
      </c>
      <c r="N1145">
        <f t="shared" si="34"/>
        <v>6</v>
      </c>
      <c r="O1145">
        <f t="shared" si="35"/>
        <v>6</v>
      </c>
    </row>
    <row r="1146" spans="1:15" x14ac:dyDescent="0.3">
      <c r="A1146" t="s">
        <v>1145</v>
      </c>
      <c r="B1146" t="s">
        <v>1162</v>
      </c>
      <c r="C1146" t="s">
        <v>1209</v>
      </c>
      <c r="D1146" s="1">
        <v>43438</v>
      </c>
      <c r="E1146" s="1">
        <v>43573</v>
      </c>
      <c r="F1146" s="1">
        <v>43580</v>
      </c>
      <c r="G1146">
        <v>347</v>
      </c>
      <c r="H1146">
        <v>1.5</v>
      </c>
      <c r="I1146">
        <v>100.86</v>
      </c>
      <c r="J1146" s="2" t="s">
        <v>1219</v>
      </c>
      <c r="K1146">
        <v>102</v>
      </c>
      <c r="L1146" s="15" t="s">
        <v>1576</v>
      </c>
      <c r="M1146" t="str">
        <f>VLOOKUP(K1146,employees!A:H,5,FALSE)</f>
        <v>Consulting</v>
      </c>
      <c r="N1146">
        <f t="shared" si="34"/>
        <v>7</v>
      </c>
      <c r="O1146">
        <f t="shared" si="35"/>
        <v>7</v>
      </c>
    </row>
    <row r="1147" spans="1:15" x14ac:dyDescent="0.3">
      <c r="A1147" t="s">
        <v>1146</v>
      </c>
      <c r="B1147" t="s">
        <v>1162</v>
      </c>
      <c r="C1147" t="s">
        <v>1209</v>
      </c>
      <c r="D1147" s="1">
        <v>43224</v>
      </c>
      <c r="E1147" s="1">
        <v>43234</v>
      </c>
      <c r="F1147" s="1">
        <v>43237</v>
      </c>
      <c r="G1147">
        <v>347</v>
      </c>
      <c r="H1147">
        <v>1.5</v>
      </c>
      <c r="I1147">
        <v>91.44</v>
      </c>
      <c r="J1147" s="2" t="s">
        <v>1219</v>
      </c>
      <c r="K1147">
        <v>171</v>
      </c>
      <c r="L1147" s="15" t="s">
        <v>1576</v>
      </c>
      <c r="M1147" t="str">
        <f>VLOOKUP(K1147,employees!A:H,5,FALSE)</f>
        <v>Consulting</v>
      </c>
      <c r="N1147">
        <f t="shared" si="34"/>
        <v>3</v>
      </c>
      <c r="O1147">
        <f t="shared" si="35"/>
        <v>3</v>
      </c>
    </row>
    <row r="1148" spans="1:15" x14ac:dyDescent="0.3">
      <c r="A1148" t="s">
        <v>1147</v>
      </c>
      <c r="B1148" t="s">
        <v>1167</v>
      </c>
      <c r="C1148" t="s">
        <v>1209</v>
      </c>
      <c r="D1148" s="1">
        <v>43701</v>
      </c>
      <c r="E1148" s="1">
        <v>43815</v>
      </c>
      <c r="F1148" s="1">
        <v>43823</v>
      </c>
      <c r="G1148">
        <v>307</v>
      </c>
      <c r="H1148">
        <v>1.5</v>
      </c>
      <c r="I1148">
        <v>89.76</v>
      </c>
      <c r="J1148" s="2" t="s">
        <v>1219</v>
      </c>
      <c r="K1148">
        <v>586</v>
      </c>
      <c r="L1148" s="15" t="s">
        <v>1576</v>
      </c>
      <c r="M1148" t="str">
        <f>VLOOKUP(K1148,employees!A:H,5,FALSE)</f>
        <v>Consulting</v>
      </c>
      <c r="N1148">
        <f t="shared" si="34"/>
        <v>8</v>
      </c>
      <c r="O1148">
        <f t="shared" si="35"/>
        <v>8</v>
      </c>
    </row>
    <row r="1149" spans="1:15" x14ac:dyDescent="0.3">
      <c r="A1149" t="s">
        <v>1148</v>
      </c>
      <c r="B1149" t="s">
        <v>1162</v>
      </c>
      <c r="C1149" t="s">
        <v>1209</v>
      </c>
      <c r="D1149" s="1">
        <v>43536</v>
      </c>
      <c r="E1149" s="1">
        <v>43570</v>
      </c>
      <c r="F1149" s="1">
        <v>43578</v>
      </c>
      <c r="G1149">
        <v>347</v>
      </c>
      <c r="H1149">
        <v>1.5</v>
      </c>
      <c r="I1149">
        <v>86.41</v>
      </c>
      <c r="J1149" s="2" t="s">
        <v>1219</v>
      </c>
      <c r="K1149">
        <v>31</v>
      </c>
      <c r="L1149" s="15" t="s">
        <v>1576</v>
      </c>
      <c r="M1149" t="str">
        <f>VLOOKUP(K1149,employees!A:H,5,FALSE)</f>
        <v>IT</v>
      </c>
      <c r="N1149">
        <f t="shared" si="34"/>
        <v>8</v>
      </c>
      <c r="O1149">
        <f t="shared" si="35"/>
        <v>8</v>
      </c>
    </row>
    <row r="1150" spans="1:15" x14ac:dyDescent="0.3">
      <c r="A1150" t="s">
        <v>1149</v>
      </c>
      <c r="B1150" t="s">
        <v>1190</v>
      </c>
      <c r="C1150" t="s">
        <v>1166</v>
      </c>
      <c r="D1150" s="1">
        <v>43793</v>
      </c>
      <c r="E1150" s="1">
        <v>43809</v>
      </c>
      <c r="F1150" s="1">
        <v>43814</v>
      </c>
      <c r="G1150">
        <v>1226</v>
      </c>
      <c r="H1150">
        <v>2.2000000000000002</v>
      </c>
      <c r="I1150">
        <v>82.12</v>
      </c>
      <c r="J1150" s="2" t="s">
        <v>1219</v>
      </c>
      <c r="K1150">
        <v>252</v>
      </c>
      <c r="L1150" s="15" t="s">
        <v>1576</v>
      </c>
      <c r="M1150" t="str">
        <f>VLOOKUP(K1150,employees!A:H,5,FALSE)</f>
        <v>Consulting</v>
      </c>
      <c r="N1150">
        <f t="shared" si="34"/>
        <v>5</v>
      </c>
      <c r="O1150">
        <f t="shared" si="35"/>
        <v>5</v>
      </c>
    </row>
    <row r="1151" spans="1:15" x14ac:dyDescent="0.3">
      <c r="A1151" t="s">
        <v>1150</v>
      </c>
      <c r="B1151" t="s">
        <v>1190</v>
      </c>
      <c r="C1151" t="s">
        <v>1178</v>
      </c>
      <c r="D1151" s="1">
        <v>42908</v>
      </c>
      <c r="E1151" s="1">
        <v>42923</v>
      </c>
      <c r="F1151" s="1">
        <v>42926</v>
      </c>
      <c r="G1151">
        <v>1180</v>
      </c>
      <c r="H1151">
        <v>2</v>
      </c>
      <c r="I1151">
        <v>82.15</v>
      </c>
      <c r="J1151" s="2" t="s">
        <v>1219</v>
      </c>
      <c r="K1151">
        <v>284</v>
      </c>
      <c r="L1151" s="15" t="s">
        <v>1576</v>
      </c>
      <c r="M1151" t="str">
        <f>VLOOKUP(K1151,employees!A:H,5,FALSE)</f>
        <v>Consulting</v>
      </c>
      <c r="N1151">
        <f t="shared" si="34"/>
        <v>3</v>
      </c>
      <c r="O1151">
        <f t="shared" si="35"/>
        <v>3</v>
      </c>
    </row>
    <row r="1152" spans="1:15" x14ac:dyDescent="0.3">
      <c r="A1152" t="s">
        <v>1151</v>
      </c>
      <c r="B1152" t="s">
        <v>1167</v>
      </c>
      <c r="C1152" t="s">
        <v>1207</v>
      </c>
      <c r="D1152" s="1">
        <v>43046</v>
      </c>
      <c r="E1152" s="1">
        <v>43054</v>
      </c>
      <c r="F1152" s="1">
        <v>43063</v>
      </c>
      <c r="G1152">
        <v>913</v>
      </c>
      <c r="H1152">
        <v>2.1</v>
      </c>
      <c r="I1152">
        <v>76.67</v>
      </c>
      <c r="J1152" s="2" t="s">
        <v>1219</v>
      </c>
      <c r="K1152">
        <v>120</v>
      </c>
      <c r="L1152" s="15" t="s">
        <v>1576</v>
      </c>
      <c r="M1152" t="str">
        <f>VLOOKUP(K1152,employees!A:H,5,FALSE)</f>
        <v>Consulting</v>
      </c>
      <c r="N1152">
        <f t="shared" si="34"/>
        <v>9</v>
      </c>
      <c r="O1152">
        <f t="shared" si="35"/>
        <v>9</v>
      </c>
    </row>
    <row r="1153" spans="1:15" x14ac:dyDescent="0.3">
      <c r="A1153" t="s">
        <v>1152</v>
      </c>
      <c r="B1153" t="s">
        <v>1162</v>
      </c>
      <c r="C1153" t="s">
        <v>1210</v>
      </c>
      <c r="D1153" s="1">
        <v>43574</v>
      </c>
      <c r="E1153" s="1">
        <v>43608</v>
      </c>
      <c r="F1153" s="1">
        <v>43617</v>
      </c>
      <c r="G1153">
        <v>370</v>
      </c>
      <c r="H1153">
        <v>1.5</v>
      </c>
      <c r="I1153">
        <v>75.39</v>
      </c>
      <c r="J1153" s="2" t="s">
        <v>1218</v>
      </c>
      <c r="K1153">
        <v>810</v>
      </c>
      <c r="L1153" s="15" t="s">
        <v>1576</v>
      </c>
      <c r="M1153" t="str">
        <f>VLOOKUP(K1153,employees!A:H,5,FALSE)</f>
        <v>Consulting</v>
      </c>
      <c r="N1153">
        <f t="shared" si="34"/>
        <v>9</v>
      </c>
      <c r="O1153">
        <f t="shared" si="35"/>
        <v>9</v>
      </c>
    </row>
    <row r="1154" spans="1:15" x14ac:dyDescent="0.3">
      <c r="A1154" t="s">
        <v>1153</v>
      </c>
      <c r="B1154" t="s">
        <v>1162</v>
      </c>
      <c r="C1154" t="s">
        <v>1210</v>
      </c>
      <c r="D1154" s="1">
        <v>43234</v>
      </c>
      <c r="E1154" s="1">
        <v>43256</v>
      </c>
      <c r="F1154" s="1">
        <v>43264</v>
      </c>
      <c r="G1154">
        <v>370</v>
      </c>
      <c r="H1154">
        <v>1.5</v>
      </c>
      <c r="I1154">
        <v>67.63</v>
      </c>
      <c r="J1154" s="2" t="s">
        <v>1218</v>
      </c>
      <c r="K1154">
        <v>31</v>
      </c>
      <c r="L1154" s="15" t="s">
        <v>1576</v>
      </c>
      <c r="M1154" t="str">
        <f>VLOOKUP(K1154,employees!A:H,5,FALSE)</f>
        <v>IT</v>
      </c>
      <c r="N1154">
        <f t="shared" si="34"/>
        <v>8</v>
      </c>
      <c r="O1154">
        <f t="shared" si="35"/>
        <v>8</v>
      </c>
    </row>
    <row r="1155" spans="1:15" x14ac:dyDescent="0.3">
      <c r="A1155" t="s">
        <v>1154</v>
      </c>
      <c r="B1155" t="s">
        <v>1167</v>
      </c>
      <c r="C1155" t="s">
        <v>1209</v>
      </c>
      <c r="D1155" s="1">
        <v>42995</v>
      </c>
      <c r="E1155" s="1">
        <v>43010</v>
      </c>
      <c r="F1155" s="1">
        <v>43020</v>
      </c>
      <c r="G1155">
        <v>307</v>
      </c>
      <c r="H1155">
        <v>1.5</v>
      </c>
      <c r="I1155">
        <v>51.44</v>
      </c>
      <c r="J1155" s="2" t="s">
        <v>1219</v>
      </c>
      <c r="K1155">
        <v>31</v>
      </c>
      <c r="L1155" s="15" t="s">
        <v>1576</v>
      </c>
      <c r="M1155" t="str">
        <f>VLOOKUP(K1155,employees!A:H,5,FALSE)</f>
        <v>IT</v>
      </c>
      <c r="N1155">
        <f t="shared" ref="N1155:N1158" si="36">F1155-E1155</f>
        <v>10</v>
      </c>
      <c r="O1155">
        <f t="shared" ref="O1155:O1158" si="37">F1155-E1155</f>
        <v>10</v>
      </c>
    </row>
    <row r="1156" spans="1:15" x14ac:dyDescent="0.3">
      <c r="A1156" t="s">
        <v>1155</v>
      </c>
      <c r="B1156" t="s">
        <v>1162</v>
      </c>
      <c r="C1156" t="s">
        <v>1210</v>
      </c>
      <c r="D1156" s="1">
        <v>43341</v>
      </c>
      <c r="E1156" s="1">
        <v>43355</v>
      </c>
      <c r="F1156" s="1">
        <v>43359</v>
      </c>
      <c r="G1156">
        <v>370</v>
      </c>
      <c r="H1156">
        <v>1.5</v>
      </c>
      <c r="I1156">
        <v>47.76</v>
      </c>
      <c r="J1156" s="2" t="s">
        <v>1219</v>
      </c>
      <c r="K1156">
        <v>705</v>
      </c>
      <c r="L1156" s="15" t="s">
        <v>1576</v>
      </c>
      <c r="M1156" t="str">
        <f>VLOOKUP(K1156,employees!A:H,5,FALSE)</f>
        <v>Consulting</v>
      </c>
      <c r="N1156">
        <f t="shared" si="36"/>
        <v>4</v>
      </c>
      <c r="O1156">
        <f t="shared" si="37"/>
        <v>4</v>
      </c>
    </row>
    <row r="1157" spans="1:15" x14ac:dyDescent="0.3">
      <c r="A1157" t="s">
        <v>1156</v>
      </c>
      <c r="B1157" t="s">
        <v>1162</v>
      </c>
      <c r="C1157" t="s">
        <v>1210</v>
      </c>
      <c r="D1157" s="1">
        <v>43612</v>
      </c>
      <c r="E1157" s="1">
        <v>43626</v>
      </c>
      <c r="F1157" s="1">
        <v>43630</v>
      </c>
      <c r="G1157">
        <v>370</v>
      </c>
      <c r="H1157">
        <v>1.5</v>
      </c>
      <c r="I1157">
        <v>44.16</v>
      </c>
      <c r="J1157" s="2" t="s">
        <v>1218</v>
      </c>
      <c r="K1157">
        <v>139</v>
      </c>
      <c r="L1157" s="15" t="s">
        <v>1576</v>
      </c>
      <c r="M1157" t="str">
        <f>VLOOKUP(K1157,employees!A:H,5,FALSE)</f>
        <v>Consulting</v>
      </c>
      <c r="N1157">
        <f t="shared" si="36"/>
        <v>4</v>
      </c>
      <c r="O1157">
        <f t="shared" si="37"/>
        <v>4</v>
      </c>
    </row>
    <row r="1158" spans="1:15" x14ac:dyDescent="0.3">
      <c r="A1158" t="s">
        <v>1157</v>
      </c>
      <c r="B1158" t="s">
        <v>1167</v>
      </c>
      <c r="C1158" t="s">
        <v>1209</v>
      </c>
      <c r="D1158" s="1">
        <v>43378</v>
      </c>
      <c r="E1158" s="1">
        <v>43457</v>
      </c>
      <c r="F1158" s="1">
        <v>43460</v>
      </c>
      <c r="G1158">
        <v>307</v>
      </c>
      <c r="H1158">
        <v>1.5</v>
      </c>
      <c r="I1158">
        <v>43.2</v>
      </c>
      <c r="J1158" s="2" t="s">
        <v>1219</v>
      </c>
      <c r="K1158">
        <v>549</v>
      </c>
      <c r="L1158" s="15" t="s">
        <v>1576</v>
      </c>
      <c r="M1158" t="str">
        <f>VLOOKUP(K1158,employees!A:H,5,FALSE)</f>
        <v>Consulting</v>
      </c>
      <c r="N1158">
        <f t="shared" si="36"/>
        <v>3</v>
      </c>
      <c r="O1158">
        <f t="shared" si="37"/>
        <v>3</v>
      </c>
    </row>
  </sheetData>
  <autoFilter ref="A1:N1158" xr:uid="{A29E542F-5744-451D-B4A9-7B150F6805B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37FDF-0EDD-4B48-B5C0-187A5E9916B1}">
  <dimension ref="A3:E26"/>
  <sheetViews>
    <sheetView workbookViewId="0">
      <selection activeCell="N3" sqref="N3:R12"/>
    </sheetView>
  </sheetViews>
  <sheetFormatPr defaultRowHeight="14.4" x14ac:dyDescent="0.3"/>
  <cols>
    <col min="1" max="1" width="13.33203125" bestFit="1" customWidth="1"/>
    <col min="2" max="2" width="15.5546875" bestFit="1" customWidth="1"/>
    <col min="3" max="4" width="7" bestFit="1" customWidth="1"/>
    <col min="5" max="5" width="10.77734375" bestFit="1" customWidth="1"/>
    <col min="6" max="6" width="6.6640625" bestFit="1" customWidth="1"/>
    <col min="7" max="7" width="4.77734375" bestFit="1" customWidth="1"/>
    <col min="8" max="8" width="4" bestFit="1" customWidth="1"/>
    <col min="9" max="9" width="9.33203125" bestFit="1" customWidth="1"/>
    <col min="10" max="10" width="6.6640625" bestFit="1" customWidth="1"/>
    <col min="11" max="11" width="4.33203125" bestFit="1" customWidth="1"/>
    <col min="12" max="12" width="4.109375" bestFit="1" customWidth="1"/>
    <col min="13" max="13" width="9.33203125" bestFit="1" customWidth="1"/>
    <col min="14" max="14" width="6.6640625" bestFit="1" customWidth="1"/>
    <col min="15" max="15" width="4.44140625" bestFit="1" customWidth="1"/>
    <col min="16" max="16" width="4.109375" bestFit="1" customWidth="1"/>
    <col min="17" max="17" width="9.33203125" bestFit="1" customWidth="1"/>
    <col min="18" max="18" width="9.6640625" bestFit="1" customWidth="1"/>
    <col min="19" max="19" width="7" bestFit="1" customWidth="1"/>
    <col min="20" max="20" width="4" bestFit="1" customWidth="1"/>
    <col min="21" max="21" width="4.44140625" bestFit="1" customWidth="1"/>
    <col min="22" max="22" width="9.33203125" bestFit="1" customWidth="1"/>
    <col min="23" max="23" width="6.6640625" bestFit="1" customWidth="1"/>
    <col min="24" max="24" width="4.77734375" bestFit="1" customWidth="1"/>
    <col min="25" max="25" width="4" bestFit="1" customWidth="1"/>
    <col min="26" max="26" width="9.33203125" bestFit="1" customWidth="1"/>
    <col min="27" max="27" width="6.6640625" bestFit="1" customWidth="1"/>
    <col min="28" max="28" width="4.33203125" bestFit="1" customWidth="1"/>
    <col min="29" max="29" width="4.109375" bestFit="1" customWidth="1"/>
    <col min="30" max="30" width="9.33203125" bestFit="1" customWidth="1"/>
    <col min="31" max="31" width="6.6640625" bestFit="1" customWidth="1"/>
    <col min="32" max="32" width="4.44140625" bestFit="1" customWidth="1"/>
    <col min="33" max="33" width="4.109375" bestFit="1" customWidth="1"/>
    <col min="34" max="34" width="9.33203125" bestFit="1" customWidth="1"/>
    <col min="35" max="35" width="9.6640625" bestFit="1" customWidth="1"/>
    <col min="36" max="36" width="7" bestFit="1" customWidth="1"/>
    <col min="37" max="37" width="4" bestFit="1" customWidth="1"/>
    <col min="38" max="38" width="5" bestFit="1" customWidth="1"/>
    <col min="39" max="39" width="9.33203125" bestFit="1" customWidth="1"/>
    <col min="40" max="40" width="6.6640625" bestFit="1" customWidth="1"/>
    <col min="41" max="41" width="4.77734375" bestFit="1" customWidth="1"/>
    <col min="42" max="42" width="4" bestFit="1" customWidth="1"/>
    <col min="43" max="43" width="9.33203125" bestFit="1" customWidth="1"/>
    <col min="44" max="44" width="6.6640625" bestFit="1" customWidth="1"/>
    <col min="45" max="45" width="4.33203125" bestFit="1" customWidth="1"/>
    <col min="46" max="46" width="4.109375" bestFit="1" customWidth="1"/>
    <col min="47" max="47" width="9.33203125" bestFit="1" customWidth="1"/>
    <col min="48" max="48" width="6.6640625" bestFit="1" customWidth="1"/>
    <col min="49" max="49" width="4.44140625" bestFit="1" customWidth="1"/>
    <col min="50" max="50" width="4.109375" bestFit="1" customWidth="1"/>
    <col min="51" max="51" width="9.33203125" bestFit="1" customWidth="1"/>
    <col min="52" max="52" width="9.6640625" bestFit="1" customWidth="1"/>
    <col min="53" max="61" width="10.77734375" bestFit="1" customWidth="1"/>
    <col min="62" max="66" width="9.77734375" bestFit="1" customWidth="1"/>
    <col min="67" max="77" width="10.77734375" bestFit="1" customWidth="1"/>
    <col min="78" max="82" width="9.77734375" bestFit="1" customWidth="1"/>
    <col min="83" max="92" width="10.77734375" bestFit="1" customWidth="1"/>
    <col min="93" max="95" width="9.77734375" bestFit="1" customWidth="1"/>
    <col min="96" max="107" width="10.77734375" bestFit="1" customWidth="1"/>
    <col min="108" max="112" width="9.77734375" bestFit="1" customWidth="1"/>
    <col min="113" max="124" width="10.77734375" bestFit="1" customWidth="1"/>
    <col min="125" max="128" width="9.77734375" bestFit="1" customWidth="1"/>
    <col min="129" max="139" width="10.77734375" bestFit="1" customWidth="1"/>
    <col min="140" max="142" width="9.77734375" bestFit="1" customWidth="1"/>
    <col min="143" max="155" width="10.77734375" bestFit="1" customWidth="1"/>
    <col min="156" max="162" width="9.77734375" bestFit="1" customWidth="1"/>
    <col min="163" max="171" width="10.77734375" bestFit="1" customWidth="1"/>
    <col min="172" max="176" width="9.77734375" bestFit="1" customWidth="1"/>
    <col min="177" max="180" width="10.77734375" bestFit="1" customWidth="1"/>
    <col min="181" max="184" width="9.77734375" bestFit="1" customWidth="1"/>
    <col min="185" max="196" width="10.77734375" bestFit="1" customWidth="1"/>
    <col min="197" max="204" width="9.77734375" bestFit="1" customWidth="1"/>
    <col min="205" max="218" width="10.77734375" bestFit="1" customWidth="1"/>
    <col min="219" max="224" width="9.77734375" bestFit="1" customWidth="1"/>
    <col min="225" max="237" width="10.77734375" bestFit="1" customWidth="1"/>
    <col min="238" max="244" width="9.77734375" bestFit="1" customWidth="1"/>
    <col min="245" max="259" width="10.77734375" bestFit="1" customWidth="1"/>
    <col min="260" max="263" width="9.77734375" bestFit="1" customWidth="1"/>
    <col min="264" max="273" width="10.77734375" bestFit="1" customWidth="1"/>
    <col min="274" max="279" width="9.77734375" bestFit="1" customWidth="1"/>
    <col min="280" max="291" width="10.77734375" bestFit="1" customWidth="1"/>
    <col min="292" max="296" width="9.77734375" bestFit="1" customWidth="1"/>
    <col min="297" max="310" width="10.77734375" bestFit="1" customWidth="1"/>
    <col min="311" max="313" width="9.77734375" bestFit="1" customWidth="1"/>
    <col min="314" max="326" width="10.77734375" bestFit="1" customWidth="1"/>
    <col min="327" max="330" width="9.77734375" bestFit="1" customWidth="1"/>
    <col min="331" max="346" width="10.77734375" bestFit="1" customWidth="1"/>
    <col min="347" max="351" width="9.77734375" bestFit="1" customWidth="1"/>
    <col min="352" max="367" width="10.77734375" bestFit="1" customWidth="1"/>
    <col min="368" max="374" width="9.77734375" bestFit="1" customWidth="1"/>
    <col min="375" max="389" width="10.77734375" bestFit="1" customWidth="1"/>
    <col min="390" max="393" width="9.77734375" bestFit="1" customWidth="1"/>
    <col min="394" max="404" width="10.77734375" bestFit="1" customWidth="1"/>
    <col min="405" max="412" width="9.77734375" bestFit="1" customWidth="1"/>
    <col min="413" max="427" width="10.77734375" bestFit="1" customWidth="1"/>
    <col min="428" max="435" width="9.77734375" bestFit="1" customWidth="1"/>
    <col min="436" max="450" width="10.77734375" bestFit="1" customWidth="1"/>
    <col min="451" max="458" width="9.77734375" bestFit="1" customWidth="1"/>
    <col min="459" max="479" width="10.77734375" bestFit="1" customWidth="1"/>
    <col min="480" max="485" width="9.77734375" bestFit="1" customWidth="1"/>
    <col min="486" max="499" width="10.77734375" bestFit="1" customWidth="1"/>
    <col min="500" max="505" width="9.77734375" bestFit="1" customWidth="1"/>
    <col min="506" max="522" width="10.77734375" bestFit="1" customWidth="1"/>
    <col min="523" max="529" width="9.77734375" bestFit="1" customWidth="1"/>
    <col min="530" max="546" width="10.77734375" bestFit="1" customWidth="1"/>
    <col min="547" max="554" width="9.77734375" bestFit="1" customWidth="1"/>
    <col min="555" max="571" width="10.77734375" bestFit="1" customWidth="1"/>
    <col min="572" max="578" width="9.77734375" bestFit="1" customWidth="1"/>
    <col min="579" max="596" width="10.77734375" bestFit="1" customWidth="1"/>
    <col min="597" max="603" width="9.77734375" bestFit="1" customWidth="1"/>
    <col min="604" max="618" width="10.77734375" bestFit="1" customWidth="1"/>
    <col min="619" max="624" width="9.77734375" bestFit="1" customWidth="1"/>
    <col min="625" max="637" width="10.77734375" bestFit="1" customWidth="1"/>
    <col min="638" max="644" width="9.77734375" bestFit="1" customWidth="1"/>
    <col min="645" max="665" width="10.77734375" bestFit="1" customWidth="1"/>
    <col min="666" max="672" width="9.77734375" bestFit="1" customWidth="1"/>
    <col min="673" max="685" width="10.77734375" bestFit="1" customWidth="1"/>
  </cols>
  <sheetData>
    <row r="3" spans="1:5" x14ac:dyDescent="0.3">
      <c r="A3" s="20" t="s">
        <v>1595</v>
      </c>
      <c r="B3" s="20" t="s">
        <v>1594</v>
      </c>
    </row>
    <row r="4" spans="1:5" x14ac:dyDescent="0.3">
      <c r="B4" t="s">
        <v>1596</v>
      </c>
      <c r="C4" t="s">
        <v>1597</v>
      </c>
      <c r="D4" t="s">
        <v>1598</v>
      </c>
      <c r="E4" t="s">
        <v>1593</v>
      </c>
    </row>
    <row r="6" spans="1:5" x14ac:dyDescent="0.3">
      <c r="A6" s="20" t="s">
        <v>1592</v>
      </c>
    </row>
    <row r="7" spans="1:5" x14ac:dyDescent="0.3">
      <c r="A7" s="21" t="s">
        <v>1238</v>
      </c>
      <c r="B7" s="23">
        <v>1391</v>
      </c>
      <c r="C7" s="23">
        <v>2419</v>
      </c>
      <c r="D7" s="23">
        <v>3884</v>
      </c>
      <c r="E7" s="23">
        <v>7694</v>
      </c>
    </row>
    <row r="8" spans="1:5" x14ac:dyDescent="0.3">
      <c r="A8" s="21" t="s">
        <v>1289</v>
      </c>
      <c r="B8" s="23">
        <v>211</v>
      </c>
      <c r="C8" s="23">
        <v>101</v>
      </c>
      <c r="D8" s="23">
        <v>860</v>
      </c>
      <c r="E8" s="23">
        <v>1172</v>
      </c>
    </row>
    <row r="9" spans="1:5" x14ac:dyDescent="0.3">
      <c r="A9" s="21" t="s">
        <v>1233</v>
      </c>
      <c r="B9" s="23">
        <v>137</v>
      </c>
      <c r="C9" s="23">
        <v>352</v>
      </c>
      <c r="D9" s="23">
        <v>369</v>
      </c>
      <c r="E9" s="23">
        <v>858</v>
      </c>
    </row>
    <row r="10" spans="1:5" x14ac:dyDescent="0.3">
      <c r="A10" s="21" t="s">
        <v>1254</v>
      </c>
      <c r="B10" s="23">
        <v>114</v>
      </c>
      <c r="C10" s="23">
        <v>301</v>
      </c>
      <c r="D10" s="23">
        <v>583</v>
      </c>
      <c r="E10" s="23">
        <v>998</v>
      </c>
    </row>
    <row r="11" spans="1:5" x14ac:dyDescent="0.3">
      <c r="A11" s="21" t="s">
        <v>1282</v>
      </c>
      <c r="B11" s="23">
        <v>92</v>
      </c>
      <c r="C11" s="23">
        <v>57</v>
      </c>
      <c r="D11" s="23">
        <v>42</v>
      </c>
      <c r="E11" s="23">
        <v>191</v>
      </c>
    </row>
    <row r="12" spans="1:5" x14ac:dyDescent="0.3">
      <c r="A12" s="21" t="s">
        <v>1593</v>
      </c>
      <c r="B12" s="23">
        <v>1945</v>
      </c>
      <c r="C12" s="23">
        <v>3230</v>
      </c>
      <c r="D12" s="23">
        <v>5738</v>
      </c>
      <c r="E12" s="23">
        <v>10913</v>
      </c>
    </row>
    <row r="17" spans="1:5" x14ac:dyDescent="0.3">
      <c r="A17" s="20" t="s">
        <v>1602</v>
      </c>
      <c r="B17" s="20" t="s">
        <v>1594</v>
      </c>
    </row>
    <row r="18" spans="1:5" x14ac:dyDescent="0.3">
      <c r="B18" t="s">
        <v>1596</v>
      </c>
      <c r="C18" t="s">
        <v>1597</v>
      </c>
      <c r="D18" t="s">
        <v>1598</v>
      </c>
      <c r="E18" t="s">
        <v>1593</v>
      </c>
    </row>
    <row r="20" spans="1:5" x14ac:dyDescent="0.3">
      <c r="A20" s="20" t="s">
        <v>1592</v>
      </c>
    </row>
    <row r="21" spans="1:5" x14ac:dyDescent="0.3">
      <c r="A21" s="21" t="s">
        <v>1238</v>
      </c>
      <c r="B21" s="23">
        <v>1396</v>
      </c>
      <c r="C21" s="23">
        <v>2423</v>
      </c>
      <c r="D21" s="23">
        <v>3885</v>
      </c>
      <c r="E21" s="23">
        <v>7704</v>
      </c>
    </row>
    <row r="22" spans="1:5" x14ac:dyDescent="0.3">
      <c r="A22" s="21" t="s">
        <v>1289</v>
      </c>
      <c r="B22" s="23">
        <v>211</v>
      </c>
      <c r="C22" s="23">
        <v>102</v>
      </c>
      <c r="D22" s="23">
        <v>860</v>
      </c>
      <c r="E22" s="23">
        <v>1173</v>
      </c>
    </row>
    <row r="23" spans="1:5" x14ac:dyDescent="0.3">
      <c r="A23" s="21" t="s">
        <v>1233</v>
      </c>
      <c r="B23" s="23">
        <v>137</v>
      </c>
      <c r="C23" s="23">
        <v>352</v>
      </c>
      <c r="D23" s="23">
        <v>369</v>
      </c>
      <c r="E23" s="23">
        <v>858</v>
      </c>
    </row>
    <row r="24" spans="1:5" x14ac:dyDescent="0.3">
      <c r="A24" s="21" t="s">
        <v>1254</v>
      </c>
      <c r="B24" s="23">
        <v>114</v>
      </c>
      <c r="C24" s="23">
        <v>301</v>
      </c>
      <c r="D24" s="23">
        <v>583</v>
      </c>
      <c r="E24" s="23">
        <v>998</v>
      </c>
    </row>
    <row r="25" spans="1:5" x14ac:dyDescent="0.3">
      <c r="A25" s="21" t="s">
        <v>1282</v>
      </c>
      <c r="B25" s="23">
        <v>92</v>
      </c>
      <c r="C25" s="23">
        <v>58</v>
      </c>
      <c r="D25" s="23">
        <v>44</v>
      </c>
      <c r="E25" s="23">
        <v>194</v>
      </c>
    </row>
    <row r="26" spans="1:5" x14ac:dyDescent="0.3">
      <c r="A26" s="21" t="s">
        <v>1593</v>
      </c>
      <c r="B26" s="23">
        <v>1950</v>
      </c>
      <c r="C26" s="23">
        <v>3236</v>
      </c>
      <c r="D26" s="23">
        <v>5741</v>
      </c>
      <c r="E26" s="23">
        <v>10927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D236-824E-4CDE-A2BC-B3503B89A298}">
  <dimension ref="A1:O38"/>
  <sheetViews>
    <sheetView workbookViewId="0">
      <selection activeCell="O6" sqref="O6:O37"/>
    </sheetView>
  </sheetViews>
  <sheetFormatPr defaultRowHeight="14.4" x14ac:dyDescent="0.3"/>
  <cols>
    <col min="1" max="1" width="17.77734375" bestFit="1" customWidth="1"/>
    <col min="2" max="2" width="15.5546875" bestFit="1" customWidth="1"/>
    <col min="3" max="3" width="10" bestFit="1" customWidth="1"/>
    <col min="4" max="5" width="11" bestFit="1" customWidth="1"/>
    <col min="13" max="15" width="9.5546875" bestFit="1" customWidth="1"/>
  </cols>
  <sheetData>
    <row r="1" spans="1:15" x14ac:dyDescent="0.3">
      <c r="A1" s="20" t="s">
        <v>1579</v>
      </c>
      <c r="B1" t="s">
        <v>1585</v>
      </c>
    </row>
    <row r="3" spans="1:15" x14ac:dyDescent="0.3">
      <c r="A3" s="20" t="s">
        <v>1599</v>
      </c>
      <c r="B3" s="20" t="s">
        <v>1594</v>
      </c>
    </row>
    <row r="4" spans="1:15" x14ac:dyDescent="0.3">
      <c r="A4" s="20" t="s">
        <v>1592</v>
      </c>
      <c r="B4">
        <v>2017</v>
      </c>
      <c r="C4">
        <v>2018</v>
      </c>
      <c r="D4">
        <v>2019</v>
      </c>
      <c r="E4" t="s">
        <v>1593</v>
      </c>
      <c r="G4" t="s">
        <v>1591</v>
      </c>
      <c r="H4" s="22" t="s">
        <v>1596</v>
      </c>
      <c r="I4" s="22" t="s">
        <v>1597</v>
      </c>
      <c r="J4" s="22" t="s">
        <v>1598</v>
      </c>
      <c r="M4" s="21" t="s">
        <v>1601</v>
      </c>
    </row>
    <row r="5" spans="1:15" x14ac:dyDescent="0.3">
      <c r="A5" s="21" t="s">
        <v>1238</v>
      </c>
      <c r="B5" s="23">
        <v>246115</v>
      </c>
      <c r="C5" s="23">
        <v>423690.63</v>
      </c>
      <c r="D5" s="23">
        <v>699108.48</v>
      </c>
      <c r="E5" s="23">
        <v>1368914.1099999999</v>
      </c>
      <c r="G5" s="21" t="s">
        <v>1238</v>
      </c>
      <c r="H5" s="23">
        <v>1391</v>
      </c>
      <c r="I5" s="23">
        <v>2419</v>
      </c>
      <c r="J5" s="23">
        <v>3884</v>
      </c>
      <c r="K5" s="23">
        <v>7694</v>
      </c>
      <c r="M5" s="24">
        <f>B5/H5</f>
        <v>176.93386053199137</v>
      </c>
      <c r="N5" s="24">
        <f t="shared" ref="N5:O9" si="0">C5/I5</f>
        <v>175.15114923522117</v>
      </c>
      <c r="O5" s="24">
        <f t="shared" si="0"/>
        <v>179.99703398558188</v>
      </c>
    </row>
    <row r="6" spans="1:15" x14ac:dyDescent="0.3">
      <c r="A6" s="21" t="s">
        <v>1289</v>
      </c>
      <c r="B6" s="23">
        <v>34825.82</v>
      </c>
      <c r="C6" s="23">
        <v>17148.16</v>
      </c>
      <c r="D6" s="23">
        <v>180116.4</v>
      </c>
      <c r="E6" s="23">
        <v>232090.38</v>
      </c>
      <c r="G6" s="21" t="s">
        <v>1289</v>
      </c>
      <c r="H6" s="23">
        <v>211</v>
      </c>
      <c r="I6" s="23">
        <v>101</v>
      </c>
      <c r="J6" s="27">
        <v>860</v>
      </c>
      <c r="K6" s="23">
        <v>1172</v>
      </c>
      <c r="M6" s="24">
        <f t="shared" ref="M6:M9" si="1">B6/H6</f>
        <v>165.05127962085308</v>
      </c>
      <c r="N6" s="26">
        <f t="shared" si="0"/>
        <v>169.78376237623763</v>
      </c>
      <c r="O6" s="25">
        <f t="shared" si="0"/>
        <v>209.43767441860464</v>
      </c>
    </row>
    <row r="7" spans="1:15" x14ac:dyDescent="0.3">
      <c r="A7" s="21" t="s">
        <v>1233</v>
      </c>
      <c r="B7" s="23">
        <v>25012.67</v>
      </c>
      <c r="C7" s="23">
        <v>70791.199999999997</v>
      </c>
      <c r="D7" s="23">
        <v>63112.28</v>
      </c>
      <c r="E7" s="23">
        <v>158916.15</v>
      </c>
      <c r="G7" s="21" t="s">
        <v>1233</v>
      </c>
      <c r="H7" s="23">
        <v>137</v>
      </c>
      <c r="I7" s="27">
        <v>352</v>
      </c>
      <c r="J7" s="27">
        <v>369</v>
      </c>
      <c r="K7" s="23">
        <v>858</v>
      </c>
      <c r="M7" s="26">
        <f t="shared" si="1"/>
        <v>182.57423357664231</v>
      </c>
      <c r="N7" s="25">
        <f t="shared" si="0"/>
        <v>201.11136363636362</v>
      </c>
      <c r="O7" s="26">
        <f t="shared" si="0"/>
        <v>171.03598915989159</v>
      </c>
    </row>
    <row r="8" spans="1:15" x14ac:dyDescent="0.3">
      <c r="A8" s="21" t="s">
        <v>1254</v>
      </c>
      <c r="B8" s="23">
        <v>22366.880000000001</v>
      </c>
      <c r="C8" s="23">
        <v>50766.13</v>
      </c>
      <c r="D8" s="23">
        <v>98383.64</v>
      </c>
      <c r="E8" s="23">
        <v>171516.65</v>
      </c>
      <c r="G8" s="21" t="s">
        <v>1254</v>
      </c>
      <c r="H8" s="23">
        <v>114</v>
      </c>
      <c r="I8" s="27">
        <v>301</v>
      </c>
      <c r="J8" s="27">
        <v>583</v>
      </c>
      <c r="K8" s="23">
        <v>998</v>
      </c>
      <c r="M8" s="26">
        <f t="shared" si="1"/>
        <v>196.20070175438596</v>
      </c>
      <c r="N8" s="24">
        <f t="shared" si="0"/>
        <v>168.6582392026578</v>
      </c>
      <c r="O8" s="24">
        <f t="shared" si="0"/>
        <v>168.75409948542023</v>
      </c>
    </row>
    <row r="9" spans="1:15" x14ac:dyDescent="0.3">
      <c r="A9" s="21" t="s">
        <v>1282</v>
      </c>
      <c r="B9" s="23">
        <v>19208</v>
      </c>
      <c r="C9" s="23">
        <v>11236.8</v>
      </c>
      <c r="D9" s="23">
        <v>9023.44</v>
      </c>
      <c r="E9" s="23">
        <v>39468.239999999998</v>
      </c>
      <c r="G9" s="21" t="s">
        <v>1282</v>
      </c>
      <c r="H9" s="23">
        <v>92</v>
      </c>
      <c r="I9" s="23">
        <v>57</v>
      </c>
      <c r="J9" s="23">
        <v>42</v>
      </c>
      <c r="K9" s="23">
        <v>191</v>
      </c>
      <c r="M9" s="25">
        <f t="shared" si="1"/>
        <v>208.78260869565219</v>
      </c>
      <c r="N9" s="24">
        <f t="shared" si="0"/>
        <v>197.13684210526316</v>
      </c>
      <c r="O9" s="25">
        <f t="shared" si="0"/>
        <v>214.84380952380954</v>
      </c>
    </row>
    <row r="10" spans="1:15" x14ac:dyDescent="0.3">
      <c r="A10" s="21" t="s">
        <v>1593</v>
      </c>
      <c r="B10" s="23">
        <v>347528.37</v>
      </c>
      <c r="C10" s="23">
        <v>573632.92000000004</v>
      </c>
      <c r="D10" s="23">
        <v>1049744.24</v>
      </c>
      <c r="E10" s="23">
        <v>1970905.5299999996</v>
      </c>
    </row>
    <row r="13" spans="1:15" x14ac:dyDescent="0.3">
      <c r="G13" s="20" t="s">
        <v>1602</v>
      </c>
      <c r="H13" s="20" t="s">
        <v>1594</v>
      </c>
      <c r="I13" s="20"/>
      <c r="J13" s="20"/>
    </row>
    <row r="14" spans="1:15" x14ac:dyDescent="0.3">
      <c r="H14" t="s">
        <v>1596</v>
      </c>
      <c r="I14" t="s">
        <v>1597</v>
      </c>
      <c r="J14" t="s">
        <v>1598</v>
      </c>
      <c r="K14" t="s">
        <v>1593</v>
      </c>
    </row>
    <row r="16" spans="1:15" x14ac:dyDescent="0.3">
      <c r="G16" s="20" t="s">
        <v>1592</v>
      </c>
      <c r="M16" s="21" t="s">
        <v>1601</v>
      </c>
    </row>
    <row r="17" spans="1:15" x14ac:dyDescent="0.3">
      <c r="G17" s="21" t="s">
        <v>1238</v>
      </c>
      <c r="H17" s="23">
        <v>1396</v>
      </c>
      <c r="I17" s="23">
        <v>2423</v>
      </c>
      <c r="J17" s="23">
        <v>3885</v>
      </c>
      <c r="K17" s="23">
        <v>7704</v>
      </c>
      <c r="M17" s="24">
        <f>B5/H17</f>
        <v>176.30014326647566</v>
      </c>
      <c r="N17" s="24">
        <f t="shared" ref="N17:O21" si="2">C5/I17</f>
        <v>174.86200165084605</v>
      </c>
      <c r="O17" s="24">
        <f t="shared" si="2"/>
        <v>179.9507027027027</v>
      </c>
    </row>
    <row r="18" spans="1:15" x14ac:dyDescent="0.3">
      <c r="G18" s="21" t="s">
        <v>1289</v>
      </c>
      <c r="H18" s="23">
        <v>211</v>
      </c>
      <c r="I18" s="23">
        <v>102</v>
      </c>
      <c r="J18" s="23">
        <v>860</v>
      </c>
      <c r="K18" s="23">
        <v>1173</v>
      </c>
      <c r="M18" s="24">
        <f t="shared" ref="M18:M21" si="3">B6/H18</f>
        <v>165.05127962085308</v>
      </c>
      <c r="N18" s="24">
        <f t="shared" si="2"/>
        <v>168.11921568627452</v>
      </c>
      <c r="O18" s="25">
        <f t="shared" si="2"/>
        <v>209.43767441860464</v>
      </c>
    </row>
    <row r="19" spans="1:15" x14ac:dyDescent="0.3">
      <c r="G19" s="21" t="s">
        <v>1233</v>
      </c>
      <c r="H19" s="23">
        <v>137</v>
      </c>
      <c r="I19" s="23">
        <v>352</v>
      </c>
      <c r="J19" s="23">
        <v>369</v>
      </c>
      <c r="K19" s="23">
        <v>858</v>
      </c>
      <c r="M19" s="24">
        <f t="shared" si="3"/>
        <v>182.57423357664231</v>
      </c>
      <c r="N19" s="25">
        <f t="shared" si="2"/>
        <v>201.11136363636362</v>
      </c>
      <c r="O19" s="24">
        <f t="shared" si="2"/>
        <v>171.03598915989159</v>
      </c>
    </row>
    <row r="20" spans="1:15" x14ac:dyDescent="0.3">
      <c r="G20" s="21" t="s">
        <v>1254</v>
      </c>
      <c r="H20" s="23">
        <v>114</v>
      </c>
      <c r="I20" s="23">
        <v>301</v>
      </c>
      <c r="J20" s="23">
        <v>583</v>
      </c>
      <c r="K20" s="23">
        <v>998</v>
      </c>
      <c r="M20" s="24">
        <f t="shared" si="3"/>
        <v>196.20070175438596</v>
      </c>
      <c r="N20" s="24">
        <f t="shared" si="2"/>
        <v>168.6582392026578</v>
      </c>
      <c r="O20" s="24">
        <f t="shared" si="2"/>
        <v>168.75409948542023</v>
      </c>
    </row>
    <row r="21" spans="1:15" x14ac:dyDescent="0.3">
      <c r="G21" s="21" t="s">
        <v>1282</v>
      </c>
      <c r="H21" s="23">
        <v>92</v>
      </c>
      <c r="I21" s="23">
        <v>58</v>
      </c>
      <c r="J21" s="23">
        <v>44</v>
      </c>
      <c r="K21" s="23">
        <v>194</v>
      </c>
      <c r="M21" s="25">
        <f t="shared" si="3"/>
        <v>208.78260869565219</v>
      </c>
      <c r="N21" s="24">
        <f t="shared" si="2"/>
        <v>193.73793103448276</v>
      </c>
      <c r="O21" s="25">
        <f t="shared" si="2"/>
        <v>205.07818181818183</v>
      </c>
    </row>
    <row r="22" spans="1:15" x14ac:dyDescent="0.3">
      <c r="G22" s="21" t="s">
        <v>1593</v>
      </c>
      <c r="H22" s="23">
        <v>1950</v>
      </c>
      <c r="I22" s="23">
        <v>3236</v>
      </c>
      <c r="J22" s="23">
        <v>5741</v>
      </c>
      <c r="K22" s="23">
        <v>10927</v>
      </c>
    </row>
    <row r="26" spans="1:15" x14ac:dyDescent="0.3">
      <c r="A26" t="s">
        <v>1603</v>
      </c>
    </row>
    <row r="29" spans="1:15" x14ac:dyDescent="0.3">
      <c r="A29" s="20" t="s">
        <v>1579</v>
      </c>
      <c r="B29" t="s">
        <v>1581</v>
      </c>
    </row>
    <row r="31" spans="1:15" x14ac:dyDescent="0.3">
      <c r="A31" s="20" t="s">
        <v>1599</v>
      </c>
      <c r="B31" s="20" t="s">
        <v>1594</v>
      </c>
    </row>
    <row r="32" spans="1:15" x14ac:dyDescent="0.3">
      <c r="A32" s="20" t="s">
        <v>1592</v>
      </c>
      <c r="B32">
        <v>2017</v>
      </c>
      <c r="C32">
        <v>2018</v>
      </c>
      <c r="D32">
        <v>2019</v>
      </c>
      <c r="E32" t="s">
        <v>1593</v>
      </c>
      <c r="G32" t="s">
        <v>1591</v>
      </c>
      <c r="H32" s="22" t="s">
        <v>1596</v>
      </c>
      <c r="I32" s="22" t="s">
        <v>1597</v>
      </c>
      <c r="J32" s="22" t="s">
        <v>1598</v>
      </c>
    </row>
    <row r="33" spans="1:15" x14ac:dyDescent="0.3">
      <c r="A33" s="21" t="s">
        <v>1238</v>
      </c>
      <c r="B33" s="23">
        <v>68665</v>
      </c>
      <c r="C33" s="23">
        <v>122327.34</v>
      </c>
      <c r="D33" s="23">
        <v>177653.04</v>
      </c>
      <c r="E33" s="23">
        <v>368645.38</v>
      </c>
      <c r="G33" s="21" t="s">
        <v>1238</v>
      </c>
      <c r="H33" s="23">
        <v>1391</v>
      </c>
      <c r="I33" s="23">
        <v>2419</v>
      </c>
      <c r="J33" s="23">
        <v>3884</v>
      </c>
      <c r="K33" s="23">
        <v>7694</v>
      </c>
      <c r="M33" s="24">
        <f>B33/H33</f>
        <v>49.363767074047445</v>
      </c>
      <c r="N33" s="24">
        <f t="shared" ref="N33:O37" si="4">C33/I33</f>
        <v>50.569384042992972</v>
      </c>
      <c r="O33" s="24">
        <f t="shared" si="4"/>
        <v>45.739711637487126</v>
      </c>
    </row>
    <row r="34" spans="1:15" x14ac:dyDescent="0.3">
      <c r="A34" s="21" t="s">
        <v>1289</v>
      </c>
      <c r="B34" s="23">
        <v>10773</v>
      </c>
      <c r="C34" s="23">
        <v>5600</v>
      </c>
      <c r="D34" s="23">
        <v>39183</v>
      </c>
      <c r="E34" s="23">
        <v>55556</v>
      </c>
      <c r="G34" s="21" t="s">
        <v>1289</v>
      </c>
      <c r="H34" s="23">
        <v>211</v>
      </c>
      <c r="I34" s="23">
        <v>101</v>
      </c>
      <c r="J34" s="27">
        <v>860</v>
      </c>
      <c r="K34" s="23">
        <v>1172</v>
      </c>
      <c r="M34" s="24">
        <f t="shared" ref="M34:M37" si="5">B34/H34</f>
        <v>51.056872037914694</v>
      </c>
      <c r="N34" s="26">
        <f t="shared" si="4"/>
        <v>55.445544554455445</v>
      </c>
      <c r="O34" s="24">
        <f t="shared" si="4"/>
        <v>45.561627906976746</v>
      </c>
    </row>
    <row r="35" spans="1:15" x14ac:dyDescent="0.3">
      <c r="A35" s="21" t="s">
        <v>1233</v>
      </c>
      <c r="B35" s="23">
        <v>7464.53</v>
      </c>
      <c r="C35" s="23">
        <v>19157</v>
      </c>
      <c r="D35" s="23">
        <v>24172.99</v>
      </c>
      <c r="E35" s="23">
        <v>50794.520000000004</v>
      </c>
      <c r="G35" s="21" t="s">
        <v>1233</v>
      </c>
      <c r="H35" s="23">
        <v>137</v>
      </c>
      <c r="I35" s="27">
        <v>352</v>
      </c>
      <c r="J35" s="27">
        <v>369</v>
      </c>
      <c r="K35" s="23">
        <v>858</v>
      </c>
      <c r="M35" s="26">
        <f t="shared" si="5"/>
        <v>54.4856204379562</v>
      </c>
      <c r="N35" s="26">
        <f t="shared" si="4"/>
        <v>54.423295454545453</v>
      </c>
      <c r="O35" s="25">
        <f t="shared" si="4"/>
        <v>65.509457994579947</v>
      </c>
    </row>
    <row r="36" spans="1:15" x14ac:dyDescent="0.3">
      <c r="A36" s="21" t="s">
        <v>1254</v>
      </c>
      <c r="B36" s="23">
        <v>5909.72</v>
      </c>
      <c r="C36" s="23">
        <v>14509.12</v>
      </c>
      <c r="D36" s="23">
        <v>34372.519999999997</v>
      </c>
      <c r="E36" s="23">
        <v>54791.360000000001</v>
      </c>
      <c r="G36" s="21" t="s">
        <v>1254</v>
      </c>
      <c r="H36" s="23">
        <v>114</v>
      </c>
      <c r="I36" s="27">
        <v>301</v>
      </c>
      <c r="J36" s="27">
        <v>583</v>
      </c>
      <c r="K36" s="23">
        <v>998</v>
      </c>
      <c r="M36" s="26">
        <f t="shared" si="5"/>
        <v>51.839649122807018</v>
      </c>
      <c r="N36" s="26">
        <f t="shared" si="4"/>
        <v>48.203056478405315</v>
      </c>
      <c r="O36" s="26">
        <f t="shared" si="4"/>
        <v>58.958010291595194</v>
      </c>
    </row>
    <row r="37" spans="1:15" x14ac:dyDescent="0.3">
      <c r="A37" s="21" t="s">
        <v>1282</v>
      </c>
      <c r="B37" s="23">
        <v>6046.72</v>
      </c>
      <c r="C37" s="23">
        <v>3872.16</v>
      </c>
      <c r="D37" s="23">
        <v>2657.88</v>
      </c>
      <c r="E37" s="23">
        <v>12576.760000000002</v>
      </c>
      <c r="G37" s="21" t="s">
        <v>1282</v>
      </c>
      <c r="H37" s="23">
        <v>92</v>
      </c>
      <c r="I37" s="23">
        <v>57</v>
      </c>
      <c r="J37" s="23">
        <v>42</v>
      </c>
      <c r="K37" s="23">
        <v>191</v>
      </c>
      <c r="M37" s="25">
        <f t="shared" si="5"/>
        <v>65.725217391304355</v>
      </c>
      <c r="N37" s="25">
        <f t="shared" si="4"/>
        <v>67.932631578947365</v>
      </c>
      <c r="O37" s="25">
        <f t="shared" si="4"/>
        <v>63.282857142857146</v>
      </c>
    </row>
    <row r="38" spans="1:15" x14ac:dyDescent="0.3">
      <c r="A38" s="21" t="s">
        <v>1593</v>
      </c>
      <c r="B38" s="23">
        <v>98858.97</v>
      </c>
      <c r="C38" s="23">
        <v>165465.62</v>
      </c>
      <c r="D38" s="23">
        <v>278039.43</v>
      </c>
      <c r="E38" s="23">
        <v>542364.02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p&amp;l_final</vt:lpstr>
      <vt:lpstr>p&amp;l (2)</vt:lpstr>
      <vt:lpstr>home</vt:lpstr>
      <vt:lpstr>p&amp;l</vt:lpstr>
      <vt:lpstr>Sheet7</vt:lpstr>
      <vt:lpstr>flights</vt:lpstr>
      <vt:lpstr>employees</vt:lpstr>
      <vt:lpstr>Sheet8</vt:lpstr>
      <vt:lpstr>creditcard</vt:lpstr>
      <vt:lpstr>Manipulation</vt:lpstr>
      <vt:lpstr>Flight_pivot</vt:lpstr>
      <vt:lpstr>Credit_pivot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Diedre Downing</dc:creator>
  <cp:lastModifiedBy>Nadia Sorensen</cp:lastModifiedBy>
  <dcterms:created xsi:type="dcterms:W3CDTF">2022-01-12T23:14:29Z</dcterms:created>
  <dcterms:modified xsi:type="dcterms:W3CDTF">2022-01-20T01:28:36Z</dcterms:modified>
</cp:coreProperties>
</file>